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D:\ドキュメント\jaxa\home_技術資料\che\"/>
    </mc:Choice>
  </mc:AlternateContent>
  <xr:revisionPtr revIDLastSave="0" documentId="8_{ADF664F3-7D0F-437C-AB98-2CEB18749C75}" xr6:coauthVersionLast="47" xr6:coauthVersionMax="47" xr10:uidLastSave="{00000000-0000-0000-0000-000000000000}"/>
  <bookViews>
    <workbookView xWindow="-108" yWindow="-108" windowWidth="23256" windowHeight="12456" tabRatio="448" xr2:uid="{00000000-000D-0000-FFFF-FFFF00000000}"/>
  </bookViews>
  <sheets>
    <sheet name="粘性抵抗と慣性抵抗を受ける物体の運動" sheetId="6910" r:id="rId1"/>
    <sheet name="お問合せ" sheetId="6900" r:id="rId2"/>
  </sheets>
  <functionGroups builtInGroupCount="19"/>
  <definedNames>
    <definedName name="aaa">#REF!</definedName>
    <definedName name="bbb">#REF!</definedName>
    <definedName name="ccc">#REF!</definedName>
    <definedName name="ddd">#REF!</definedName>
  </definedNames>
  <calcPr calcId="191029"/>
</workbook>
</file>

<file path=xl/calcChain.xml><?xml version="1.0" encoding="utf-8"?>
<calcChain xmlns="http://schemas.openxmlformats.org/spreadsheetml/2006/main">
  <c r="AW7" i="6910" l="1"/>
  <c r="AV7" i="6910"/>
  <c r="AU7" i="6910"/>
  <c r="AT7" i="6910"/>
  <c r="AS7" i="6910"/>
  <c r="AR7" i="6910"/>
  <c r="AQ7" i="6910"/>
  <c r="AW6" i="6910"/>
  <c r="AV6" i="6910"/>
  <c r="AU6" i="6910"/>
  <c r="AT6" i="6910"/>
  <c r="AS6" i="6910"/>
  <c r="AR6" i="6910"/>
  <c r="AQ6" i="6910"/>
  <c r="AW5" i="6910"/>
  <c r="AV5" i="6910"/>
  <c r="AU5" i="6910"/>
  <c r="AT5" i="6910"/>
  <c r="AS5" i="6910"/>
  <c r="AR5" i="6910"/>
  <c r="AQ5" i="6910"/>
  <c r="AQ2" i="6910"/>
  <c r="AP17" i="6910"/>
  <c r="AN17" i="6910"/>
  <c r="AP16" i="6910"/>
  <c r="AN16" i="6910"/>
  <c r="AP15" i="6910"/>
  <c r="AO15" i="6910"/>
  <c r="AN15" i="6910"/>
  <c r="AP14" i="6910"/>
  <c r="AO14" i="6910"/>
  <c r="AN14" i="6910"/>
  <c r="AP13" i="6910"/>
  <c r="AO13" i="6910"/>
  <c r="AN13" i="6910"/>
  <c r="AP12" i="6910"/>
  <c r="AO12" i="6910"/>
  <c r="AN12" i="6910"/>
  <c r="AP11" i="6910"/>
  <c r="AO11" i="6910"/>
  <c r="AN11" i="6910"/>
  <c r="AP10" i="6910"/>
  <c r="AO10" i="6910"/>
  <c r="AN10" i="6910"/>
  <c r="AP9" i="6910"/>
  <c r="AO9" i="6910"/>
  <c r="AN9" i="6910"/>
  <c r="AP8" i="6910"/>
  <c r="AO8" i="6910"/>
  <c r="AN8" i="6910"/>
  <c r="AP7" i="6910"/>
  <c r="AO7" i="6910"/>
  <c r="AN7" i="6910"/>
  <c r="AE17" i="6910"/>
  <c r="AC17" i="6910"/>
  <c r="AE16" i="6910"/>
  <c r="AC16" i="6910"/>
  <c r="AE15" i="6910"/>
  <c r="AD15" i="6910"/>
  <c r="AC15" i="6910"/>
  <c r="AE14" i="6910"/>
  <c r="AD14" i="6910"/>
  <c r="AC14" i="6910"/>
  <c r="AE13" i="6910"/>
  <c r="AC13" i="6910"/>
  <c r="AE12" i="6910"/>
  <c r="AC12" i="6910"/>
  <c r="AE11" i="6910"/>
  <c r="AD11" i="6910"/>
  <c r="AC11" i="6910"/>
  <c r="AE10" i="6910"/>
  <c r="AD10" i="6910"/>
  <c r="AC10" i="6910"/>
  <c r="AE9" i="6910"/>
  <c r="AD9" i="6910"/>
  <c r="AC9" i="6910"/>
  <c r="AE8" i="6910"/>
  <c r="AD8" i="6910"/>
  <c r="AC8" i="6910"/>
  <c r="AE7" i="6910"/>
  <c r="AD7" i="6910"/>
  <c r="AC7" i="6910"/>
  <c r="AL7" i="6910"/>
  <c r="AK7" i="6910"/>
  <c r="AJ7" i="6910"/>
  <c r="AI7" i="6910"/>
  <c r="AH7" i="6910"/>
  <c r="AG7" i="6910"/>
  <c r="AF7" i="6910"/>
  <c r="AL6" i="6910"/>
  <c r="AK6" i="6910"/>
  <c r="AJ6" i="6910"/>
  <c r="AI6" i="6910"/>
  <c r="AH6" i="6910"/>
  <c r="AG6" i="6910"/>
  <c r="AF6" i="6910"/>
  <c r="AL5" i="6910"/>
  <c r="AK5" i="6910"/>
  <c r="AJ5" i="6910"/>
  <c r="AI5" i="6910"/>
  <c r="AH5" i="6910"/>
  <c r="AG5" i="6910"/>
  <c r="AF5" i="6910"/>
  <c r="AF2" i="6910"/>
  <c r="C45" i="6910"/>
  <c r="C44" i="6910"/>
  <c r="C43" i="6910"/>
  <c r="C42" i="6910"/>
  <c r="C41" i="6910"/>
  <c r="C37" i="6910"/>
  <c r="H8" i="6910"/>
  <c r="G8" i="6910"/>
  <c r="F8" i="6910" s="1"/>
  <c r="AS2" i="6910"/>
  <c r="AH2" i="6910"/>
  <c r="O2" i="6910"/>
  <c r="C31" i="6910" l="1"/>
  <c r="C30" i="6910"/>
  <c r="C29" i="6910"/>
  <c r="C28" i="6910"/>
  <c r="J8" i="6910" l="1"/>
  <c r="I8" i="6910" s="1"/>
  <c r="K8" i="6910"/>
  <c r="C38" i="6910"/>
  <c r="C32" i="6910"/>
  <c r="AA8" i="6910" l="1"/>
  <c r="U8" i="6910"/>
  <c r="E9" i="6910"/>
  <c r="H9" i="6910" l="1"/>
  <c r="G9" i="6910"/>
  <c r="F9" i="6910" s="1"/>
  <c r="K9" i="6910"/>
  <c r="AA9" i="6910" s="1"/>
  <c r="J9" i="6910"/>
  <c r="I9" i="6910" s="1"/>
  <c r="E10" i="6910"/>
  <c r="Y8" i="6910"/>
  <c r="Z8" i="6910"/>
  <c r="U9" i="6910"/>
  <c r="H10" i="6910" l="1"/>
  <c r="G10" i="6910"/>
  <c r="F10" i="6910" s="1"/>
  <c r="K10" i="6910"/>
  <c r="AA10" i="6910" s="1"/>
  <c r="J10" i="6910"/>
  <c r="I10" i="6910" s="1"/>
  <c r="X10" i="6910"/>
  <c r="X9" i="6910"/>
  <c r="U10" i="6910"/>
  <c r="W9" i="6910"/>
  <c r="V9" i="6910"/>
  <c r="Z9" i="6910"/>
  <c r="Y9" i="6910"/>
  <c r="E11" i="6910"/>
  <c r="H11" i="6910" l="1"/>
  <c r="X11" i="6910" s="1"/>
  <c r="G11" i="6910"/>
  <c r="F11" i="6910" s="1"/>
  <c r="K11" i="6910"/>
  <c r="AA11" i="6910" s="1"/>
  <c r="J11" i="6910"/>
  <c r="I11" i="6910" s="1"/>
  <c r="Z10" i="6910"/>
  <c r="Y10" i="6910"/>
  <c r="V10" i="6910"/>
  <c r="W10" i="6910"/>
  <c r="E12" i="6910"/>
  <c r="U11" i="6910"/>
  <c r="E139" i="6900"/>
  <c r="E155" i="6900"/>
  <c r="E154" i="6900"/>
  <c r="C140" i="6900"/>
  <c r="E140" i="6900" s="1"/>
  <c r="E145" i="6900"/>
  <c r="C159" i="6900"/>
  <c r="E159" i="6900" s="1"/>
  <c r="C158" i="6900"/>
  <c r="E158" i="6900" s="1"/>
  <c r="C156" i="6900"/>
  <c r="E156" i="6900" s="1"/>
  <c r="C153" i="6900"/>
  <c r="E153" i="6900" s="1"/>
  <c r="C152" i="6900"/>
  <c r="E152" i="6900" s="1"/>
  <c r="C146" i="6900"/>
  <c r="C147" i="6900" s="1"/>
  <c r="E147" i="6900" s="1"/>
  <c r="E144" i="6900"/>
  <c r="E128" i="6900"/>
  <c r="E143" i="6900"/>
  <c r="E142" i="6900"/>
  <c r="E132" i="6900"/>
  <c r="E138" i="6900"/>
  <c r="E137" i="6900"/>
  <c r="E134" i="6900"/>
  <c r="E133" i="6900"/>
  <c r="E131" i="6900"/>
  <c r="E130" i="6900"/>
  <c r="E129" i="6900"/>
  <c r="E127" i="6900"/>
  <c r="E126" i="6900"/>
  <c r="E125" i="6900"/>
  <c r="E124" i="6900"/>
  <c r="E122" i="6900"/>
  <c r="E121" i="6900"/>
  <c r="E120" i="6900"/>
  <c r="C149" i="6900"/>
  <c r="E149" i="6900" s="1"/>
  <c r="C148" i="6900"/>
  <c r="E148" i="6900" s="1"/>
  <c r="G12" i="6910" l="1"/>
  <c r="F12" i="6910" s="1"/>
  <c r="H12" i="6910"/>
  <c r="X12" i="6910" s="1"/>
  <c r="K12" i="6910"/>
  <c r="J12" i="6910"/>
  <c r="I12" i="6910" s="1"/>
  <c r="AA12" i="6910"/>
  <c r="E13" i="6910"/>
  <c r="U12" i="6910"/>
  <c r="V11" i="6910"/>
  <c r="W11" i="6910"/>
  <c r="Y11" i="6910"/>
  <c r="Z11" i="6910"/>
  <c r="C141" i="6900"/>
  <c r="E141" i="6900" s="1"/>
  <c r="E146" i="6900"/>
  <c r="C150" i="6900"/>
  <c r="E150" i="6900" s="1"/>
  <c r="C157" i="6900"/>
  <c r="E157" i="6900" s="1"/>
  <c r="H13" i="6910" l="1"/>
  <c r="X13" i="6910" s="1"/>
  <c r="G13" i="6910"/>
  <c r="F13" i="6910" s="1"/>
  <c r="K13" i="6910"/>
  <c r="J13" i="6910"/>
  <c r="I13" i="6910" s="1"/>
  <c r="AA13" i="6910"/>
  <c r="V12" i="6910"/>
  <c r="W12" i="6910"/>
  <c r="Z12" i="6910"/>
  <c r="Y12" i="6910"/>
  <c r="E14" i="6910"/>
  <c r="U13" i="6910"/>
  <c r="C151" i="6900"/>
  <c r="E151" i="6900" s="1"/>
  <c r="C160" i="6900"/>
  <c r="E160" i="6900" s="1"/>
  <c r="G14" i="6910" l="1"/>
  <c r="F14" i="6910" s="1"/>
  <c r="H14" i="6910"/>
  <c r="X14" i="6910" s="1"/>
  <c r="K14" i="6910"/>
  <c r="J14" i="6910"/>
  <c r="I14" i="6910" s="1"/>
  <c r="AA14" i="6910"/>
  <c r="V13" i="6910"/>
  <c r="W13" i="6910"/>
  <c r="E15" i="6910"/>
  <c r="U14" i="6910"/>
  <c r="Z13" i="6910"/>
  <c r="Y13" i="6910"/>
  <c r="G15" i="6910" l="1"/>
  <c r="F15" i="6910" s="1"/>
  <c r="H15" i="6910"/>
  <c r="K15" i="6910"/>
  <c r="AA15" i="6910" s="1"/>
  <c r="J15" i="6910"/>
  <c r="I15" i="6910" s="1"/>
  <c r="X15" i="6910"/>
  <c r="Y14" i="6910"/>
  <c r="Z14" i="6910"/>
  <c r="V14" i="6910"/>
  <c r="W14" i="6910"/>
  <c r="E16" i="6910"/>
  <c r="U15" i="6910"/>
  <c r="G16" i="6910" l="1"/>
  <c r="F16" i="6910" s="1"/>
  <c r="H16" i="6910"/>
  <c r="K16" i="6910"/>
  <c r="AA16" i="6910" s="1"/>
  <c r="J16" i="6910"/>
  <c r="I16" i="6910" s="1"/>
  <c r="X16" i="6910"/>
  <c r="V15" i="6910"/>
  <c r="W15" i="6910"/>
  <c r="Y15" i="6910"/>
  <c r="Z15" i="6910"/>
  <c r="E17" i="6910"/>
  <c r="U16" i="6910"/>
  <c r="H17" i="6910" l="1"/>
  <c r="X17" i="6910" s="1"/>
  <c r="G17" i="6910"/>
  <c r="F17" i="6910" s="1"/>
  <c r="K17" i="6910"/>
  <c r="AA17" i="6910" s="1"/>
  <c r="J17" i="6910"/>
  <c r="I17" i="6910" s="1"/>
  <c r="Y16" i="6910"/>
  <c r="Z16" i="6910"/>
  <c r="W16" i="6910"/>
  <c r="V16" i="6910"/>
  <c r="E18" i="6910"/>
  <c r="U17" i="6910"/>
  <c r="H18" i="6910" l="1"/>
  <c r="X18" i="6910" s="1"/>
  <c r="G18" i="6910"/>
  <c r="F18" i="6910" s="1"/>
  <c r="J18" i="6910"/>
  <c r="I18" i="6910" s="1"/>
  <c r="K18" i="6910"/>
  <c r="AA18" i="6910" s="1"/>
  <c r="Z17" i="6910"/>
  <c r="Y17" i="6910"/>
  <c r="V17" i="6910"/>
  <c r="W17" i="6910"/>
  <c r="E19" i="6910"/>
  <c r="U18" i="6910"/>
  <c r="H19" i="6910" l="1"/>
  <c r="G19" i="6910"/>
  <c r="F19" i="6910" s="1"/>
  <c r="K19" i="6910"/>
  <c r="J19" i="6910"/>
  <c r="I19" i="6910" s="1"/>
  <c r="Y18" i="6910"/>
  <c r="Z18" i="6910"/>
  <c r="E20" i="6910"/>
  <c r="U19" i="6910"/>
  <c r="V18" i="6910"/>
  <c r="W18" i="6910"/>
  <c r="G20" i="6910" l="1"/>
  <c r="F20" i="6910" s="1"/>
  <c r="H20" i="6910"/>
  <c r="J20" i="6910"/>
  <c r="I20" i="6910" s="1"/>
  <c r="K20" i="6910"/>
  <c r="E21" i="6910"/>
  <c r="U20" i="6910"/>
  <c r="H21" i="6910" l="1"/>
  <c r="G21" i="6910"/>
  <c r="F21" i="6910" s="1"/>
  <c r="J21" i="6910"/>
  <c r="I21" i="6910" s="1"/>
  <c r="K21" i="6910"/>
  <c r="E22" i="6910"/>
  <c r="U21" i="6910"/>
  <c r="G22" i="6910" l="1"/>
  <c r="F22" i="6910" s="1"/>
  <c r="H22" i="6910"/>
  <c r="J22" i="6910"/>
  <c r="I22" i="6910" s="1"/>
  <c r="K22" i="6910"/>
  <c r="E23" i="6910"/>
  <c r="U22" i="6910"/>
  <c r="H23" i="6910" l="1"/>
  <c r="G23" i="6910"/>
  <c r="F23" i="6910" s="1"/>
  <c r="J23" i="6910"/>
  <c r="I23" i="6910" s="1"/>
  <c r="K23" i="6910"/>
  <c r="E24" i="6910"/>
  <c r="U23" i="6910"/>
  <c r="G24" i="6910" l="1"/>
  <c r="F24" i="6910" s="1"/>
  <c r="H24" i="6910"/>
  <c r="J24" i="6910"/>
  <c r="I24" i="6910" s="1"/>
  <c r="K24" i="6910"/>
  <c r="E25" i="6910"/>
  <c r="U24" i="6910"/>
  <c r="H25" i="6910" l="1"/>
  <c r="G25" i="6910"/>
  <c r="F25" i="6910" s="1"/>
  <c r="J25" i="6910"/>
  <c r="I25" i="6910" s="1"/>
  <c r="K25" i="6910"/>
  <c r="E26" i="6910"/>
  <c r="U25" i="6910"/>
  <c r="G26" i="6910" l="1"/>
  <c r="F26" i="6910" s="1"/>
  <c r="H26" i="6910"/>
  <c r="K26" i="6910"/>
  <c r="J26" i="6910"/>
  <c r="I26" i="6910" s="1"/>
  <c r="E27" i="6910"/>
  <c r="U26" i="6910"/>
  <c r="H27" i="6910" l="1"/>
  <c r="G27" i="6910"/>
  <c r="F27" i="6910" s="1"/>
  <c r="K27" i="6910"/>
  <c r="J27" i="6910"/>
  <c r="I27" i="6910" s="1"/>
  <c r="E28" i="6910"/>
  <c r="U27" i="6910"/>
  <c r="G28" i="6910" l="1"/>
  <c r="F28" i="6910" s="1"/>
  <c r="H28" i="6910"/>
  <c r="J28" i="6910"/>
  <c r="I28" i="6910" s="1"/>
  <c r="K28" i="6910"/>
  <c r="E29" i="6910"/>
  <c r="U28" i="6910"/>
  <c r="H29" i="6910" l="1"/>
  <c r="G29" i="6910"/>
  <c r="F29" i="6910" s="1"/>
  <c r="J29" i="6910"/>
  <c r="I29" i="6910" s="1"/>
  <c r="K29" i="6910"/>
  <c r="E30" i="6910"/>
  <c r="U29" i="6910"/>
  <c r="H30" i="6910" l="1"/>
  <c r="G30" i="6910"/>
  <c r="F30" i="6910" s="1"/>
  <c r="J30" i="6910"/>
  <c r="I30" i="6910" s="1"/>
  <c r="K30" i="6910"/>
  <c r="E31" i="6910"/>
  <c r="U30" i="6910"/>
  <c r="H31" i="6910" l="1"/>
  <c r="G31" i="6910"/>
  <c r="F31" i="6910" s="1"/>
  <c r="K31" i="6910"/>
  <c r="J31" i="6910"/>
  <c r="I31" i="6910" s="1"/>
  <c r="E32" i="6910"/>
  <c r="U31" i="6910"/>
  <c r="G32" i="6910" l="1"/>
  <c r="F32" i="6910" s="1"/>
  <c r="H32" i="6910"/>
  <c r="J32" i="6910"/>
  <c r="I32" i="6910" s="1"/>
  <c r="K32" i="6910"/>
  <c r="E33" i="6910"/>
  <c r="U32" i="6910"/>
  <c r="H33" i="6910" l="1"/>
  <c r="G33" i="6910"/>
  <c r="F33" i="6910" s="1"/>
  <c r="J33" i="6910"/>
  <c r="I33" i="6910" s="1"/>
  <c r="K33" i="6910"/>
  <c r="E34" i="6910"/>
  <c r="U33" i="6910"/>
  <c r="H34" i="6910" l="1"/>
  <c r="G34" i="6910"/>
  <c r="F34" i="6910" s="1"/>
  <c r="J34" i="6910"/>
  <c r="I34" i="6910" s="1"/>
  <c r="K34" i="6910"/>
  <c r="E35" i="6910"/>
  <c r="U34" i="6910"/>
  <c r="H35" i="6910" l="1"/>
  <c r="G35" i="6910"/>
  <c r="F35" i="6910" s="1"/>
  <c r="K35" i="6910"/>
  <c r="J35" i="6910"/>
  <c r="I35" i="6910" s="1"/>
  <c r="E36" i="6910"/>
  <c r="U35" i="6910"/>
  <c r="G36" i="6910" l="1"/>
  <c r="F36" i="6910" s="1"/>
  <c r="H36" i="6910"/>
  <c r="K36" i="6910"/>
  <c r="J36" i="6910"/>
  <c r="I36" i="6910" s="1"/>
  <c r="E37" i="6910"/>
  <c r="U36" i="6910"/>
  <c r="H37" i="6910" l="1"/>
  <c r="G37" i="6910"/>
  <c r="F37" i="6910" s="1"/>
  <c r="J37" i="6910"/>
  <c r="I37" i="6910" s="1"/>
  <c r="K37" i="6910"/>
  <c r="E38" i="6910"/>
  <c r="U37" i="6910"/>
  <c r="H38" i="6910" l="1"/>
  <c r="G38" i="6910"/>
  <c r="F38" i="6910" s="1"/>
  <c r="J38" i="6910"/>
  <c r="I38" i="6910" s="1"/>
  <c r="K38" i="6910"/>
  <c r="E39" i="6910"/>
  <c r="U38" i="6910"/>
  <c r="H39" i="6910" l="1"/>
  <c r="G39" i="6910"/>
  <c r="F39" i="6910" s="1"/>
  <c r="K39" i="6910"/>
  <c r="J39" i="6910"/>
  <c r="I39" i="6910" s="1"/>
  <c r="E40" i="6910"/>
  <c r="U39" i="6910"/>
  <c r="G40" i="6910" l="1"/>
  <c r="F40" i="6910" s="1"/>
  <c r="H40" i="6910"/>
  <c r="J40" i="6910"/>
  <c r="I40" i="6910" s="1"/>
  <c r="K40" i="6910"/>
  <c r="E41" i="6910"/>
  <c r="U40" i="6910"/>
  <c r="H41" i="6910" l="1"/>
  <c r="G41" i="6910"/>
  <c r="F41" i="6910" s="1"/>
  <c r="J41" i="6910"/>
  <c r="I41" i="6910" s="1"/>
  <c r="K41" i="6910"/>
  <c r="E42" i="6910"/>
  <c r="U41" i="6910"/>
  <c r="H42" i="6910" l="1"/>
  <c r="G42" i="6910"/>
  <c r="F42" i="6910" s="1"/>
  <c r="J42" i="6910"/>
  <c r="I42" i="6910" s="1"/>
  <c r="K42" i="6910"/>
  <c r="E43" i="6910"/>
  <c r="U42" i="6910"/>
  <c r="G43" i="6910" l="1"/>
  <c r="F43" i="6910" s="1"/>
  <c r="H43" i="6910"/>
  <c r="J43" i="6910"/>
  <c r="I43" i="6910" s="1"/>
  <c r="K43" i="6910"/>
  <c r="E44" i="6910"/>
  <c r="U43" i="6910"/>
  <c r="H44" i="6910" l="1"/>
  <c r="G44" i="6910"/>
  <c r="F44" i="6910" s="1"/>
  <c r="J44" i="6910"/>
  <c r="I44" i="6910" s="1"/>
  <c r="K44" i="6910"/>
  <c r="E45" i="6910"/>
  <c r="U44" i="6910"/>
  <c r="H45" i="6910" l="1"/>
  <c r="G45" i="6910"/>
  <c r="F45" i="6910" s="1"/>
  <c r="J45" i="6910"/>
  <c r="I45" i="6910" s="1"/>
  <c r="K45" i="6910"/>
  <c r="E46" i="6910"/>
  <c r="U45" i="6910"/>
  <c r="H46" i="6910" l="1"/>
  <c r="G46" i="6910"/>
  <c r="F46" i="6910" s="1"/>
  <c r="K46" i="6910"/>
  <c r="J46" i="6910"/>
  <c r="I46" i="6910" s="1"/>
  <c r="E47" i="6910"/>
  <c r="U46" i="6910"/>
  <c r="G47" i="6910" l="1"/>
  <c r="F47" i="6910" s="1"/>
  <c r="H47" i="6910"/>
  <c r="J47" i="6910"/>
  <c r="I47" i="6910" s="1"/>
  <c r="K47" i="6910"/>
  <c r="E48" i="6910"/>
  <c r="U47" i="6910"/>
  <c r="H48" i="6910" l="1"/>
  <c r="G48" i="6910"/>
  <c r="F48" i="6910" s="1"/>
  <c r="K48" i="6910"/>
  <c r="J48" i="6910"/>
  <c r="I48" i="6910" s="1"/>
  <c r="E49" i="6910"/>
  <c r="U48" i="6910"/>
  <c r="H49" i="6910" l="1"/>
  <c r="G49" i="6910"/>
  <c r="F49" i="6910" s="1"/>
  <c r="J49" i="6910"/>
  <c r="I49" i="6910" s="1"/>
  <c r="K49" i="6910"/>
  <c r="E50" i="6910"/>
  <c r="U49" i="6910"/>
  <c r="H50" i="6910" l="1"/>
  <c r="G50" i="6910"/>
  <c r="F50" i="6910" s="1"/>
  <c r="J50" i="6910"/>
  <c r="I50" i="6910" s="1"/>
  <c r="K50" i="6910"/>
  <c r="E51" i="6910"/>
  <c r="U50" i="6910"/>
  <c r="G51" i="6910" l="1"/>
  <c r="F51" i="6910" s="1"/>
  <c r="H51" i="6910"/>
  <c r="J51" i="6910"/>
  <c r="I51" i="6910" s="1"/>
  <c r="K51" i="6910"/>
  <c r="E52" i="6910"/>
  <c r="U51" i="6910"/>
  <c r="H52" i="6910" l="1"/>
  <c r="G52" i="6910"/>
  <c r="F52" i="6910" s="1"/>
  <c r="J52" i="6910"/>
  <c r="I52" i="6910" s="1"/>
  <c r="K52" i="6910"/>
  <c r="E53" i="6910"/>
  <c r="U52" i="6910"/>
  <c r="H53" i="6910" l="1"/>
  <c r="G53" i="6910"/>
  <c r="F53" i="6910" s="1"/>
  <c r="J53" i="6910"/>
  <c r="I53" i="6910" s="1"/>
  <c r="K53" i="6910"/>
  <c r="E54" i="6910"/>
  <c r="U53" i="6910"/>
  <c r="H54" i="6910" l="1"/>
  <c r="G54" i="6910"/>
  <c r="F54" i="6910" s="1"/>
  <c r="K54" i="6910"/>
  <c r="J54" i="6910"/>
  <c r="I54" i="6910" s="1"/>
  <c r="E55" i="6910"/>
  <c r="U54" i="6910"/>
  <c r="G55" i="6910" l="1"/>
  <c r="F55" i="6910" s="1"/>
  <c r="H55" i="6910"/>
  <c r="K55" i="6910"/>
  <c r="J55" i="6910"/>
  <c r="I55" i="6910" s="1"/>
  <c r="E56" i="6910"/>
  <c r="U55" i="6910"/>
  <c r="H56" i="6910" l="1"/>
  <c r="G56" i="6910"/>
  <c r="F56" i="6910" s="1"/>
  <c r="J56" i="6910"/>
  <c r="I56" i="6910" s="1"/>
  <c r="K56" i="6910"/>
  <c r="E57" i="6910"/>
  <c r="U56" i="6910"/>
  <c r="H57" i="6910" l="1"/>
  <c r="G57" i="6910"/>
  <c r="F57" i="6910" s="1"/>
  <c r="K57" i="6910"/>
  <c r="J57" i="6910"/>
  <c r="I57" i="6910" s="1"/>
  <c r="E58" i="6910"/>
  <c r="U57" i="6910"/>
  <c r="H58" i="6910" l="1"/>
  <c r="G58" i="6910"/>
  <c r="F58" i="6910" s="1"/>
  <c r="K58" i="6910"/>
  <c r="J58" i="6910"/>
  <c r="I58" i="6910" s="1"/>
  <c r="E59" i="6910"/>
  <c r="U58" i="6910"/>
  <c r="G59" i="6910" l="1"/>
  <c r="F59" i="6910" s="1"/>
  <c r="H59" i="6910"/>
  <c r="J59" i="6910"/>
  <c r="I59" i="6910" s="1"/>
  <c r="K59" i="6910"/>
  <c r="E60" i="6910"/>
  <c r="U59" i="6910"/>
  <c r="H60" i="6910" l="1"/>
  <c r="G60" i="6910"/>
  <c r="F60" i="6910" s="1"/>
  <c r="J60" i="6910"/>
  <c r="I60" i="6910" s="1"/>
  <c r="K60" i="6910"/>
  <c r="E61" i="6910"/>
  <c r="U60" i="6910"/>
  <c r="H61" i="6910" l="1"/>
  <c r="G61" i="6910"/>
  <c r="F61" i="6910" s="1"/>
  <c r="K61" i="6910"/>
  <c r="J61" i="6910"/>
  <c r="I61" i="6910" s="1"/>
  <c r="E62" i="6910"/>
  <c r="U61" i="6910"/>
  <c r="H62" i="6910" l="1"/>
  <c r="G62" i="6910"/>
  <c r="F62" i="6910" s="1"/>
  <c r="J62" i="6910"/>
  <c r="I62" i="6910" s="1"/>
  <c r="K62" i="6910"/>
  <c r="E63" i="6910"/>
  <c r="U62" i="6910"/>
  <c r="G63" i="6910" l="1"/>
  <c r="F63" i="6910" s="1"/>
  <c r="H63" i="6910"/>
  <c r="K63" i="6910"/>
  <c r="J63" i="6910"/>
  <c r="I63" i="6910" s="1"/>
  <c r="E64" i="6910"/>
  <c r="U63" i="6910"/>
  <c r="H64" i="6910" l="1"/>
  <c r="G64" i="6910"/>
  <c r="F64" i="6910" s="1"/>
  <c r="J64" i="6910"/>
  <c r="I64" i="6910" s="1"/>
  <c r="K64" i="6910"/>
  <c r="E65" i="6910"/>
  <c r="U64" i="6910"/>
  <c r="H65" i="6910" l="1"/>
  <c r="G65" i="6910"/>
  <c r="F65" i="6910" s="1"/>
  <c r="J65" i="6910"/>
  <c r="I65" i="6910" s="1"/>
  <c r="K65" i="6910"/>
  <c r="E66" i="6910"/>
  <c r="U65" i="6910"/>
  <c r="H66" i="6910" l="1"/>
  <c r="G66" i="6910"/>
  <c r="F66" i="6910" s="1"/>
  <c r="J66" i="6910"/>
  <c r="I66" i="6910" s="1"/>
  <c r="K66" i="6910"/>
  <c r="E67" i="6910"/>
  <c r="U66" i="6910"/>
  <c r="G67" i="6910" l="1"/>
  <c r="F67" i="6910" s="1"/>
  <c r="H67" i="6910"/>
  <c r="K67" i="6910"/>
  <c r="J67" i="6910"/>
  <c r="I67" i="6910" s="1"/>
  <c r="E68" i="6910"/>
  <c r="U67" i="6910"/>
  <c r="H68" i="6910" l="1"/>
  <c r="G68" i="6910"/>
  <c r="F68" i="6910" s="1"/>
  <c r="K68" i="6910"/>
  <c r="J68" i="6910"/>
  <c r="I68" i="6910" s="1"/>
  <c r="E69" i="6910"/>
  <c r="U68" i="6910"/>
  <c r="H69" i="6910" l="1"/>
  <c r="G69" i="6910"/>
  <c r="F69" i="6910" s="1"/>
  <c r="K69" i="6910"/>
  <c r="J69" i="6910"/>
  <c r="I69" i="6910" s="1"/>
  <c r="E70" i="6910"/>
  <c r="U69" i="6910"/>
  <c r="H70" i="6910" l="1"/>
  <c r="G70" i="6910"/>
  <c r="F70" i="6910" s="1"/>
  <c r="J70" i="6910"/>
  <c r="I70" i="6910" s="1"/>
  <c r="K70" i="6910"/>
  <c r="E71" i="6910"/>
  <c r="U70" i="6910"/>
  <c r="G71" i="6910" l="1"/>
  <c r="F71" i="6910" s="1"/>
  <c r="H71" i="6910"/>
  <c r="J71" i="6910"/>
  <c r="I71" i="6910" s="1"/>
  <c r="K71" i="6910"/>
  <c r="E72" i="6910"/>
  <c r="U71" i="6910"/>
  <c r="H72" i="6910" l="1"/>
  <c r="G72" i="6910"/>
  <c r="F72" i="6910" s="1"/>
  <c r="K72" i="6910"/>
  <c r="J72" i="6910"/>
  <c r="I72" i="6910" s="1"/>
  <c r="E73" i="6910"/>
  <c r="U72" i="6910"/>
  <c r="H73" i="6910" l="1"/>
  <c r="G73" i="6910"/>
  <c r="F73" i="6910" s="1"/>
  <c r="J73" i="6910"/>
  <c r="I73" i="6910" s="1"/>
  <c r="K73" i="6910"/>
  <c r="E74" i="6910"/>
  <c r="U73" i="6910"/>
  <c r="H74" i="6910" l="1"/>
  <c r="G74" i="6910"/>
  <c r="F74" i="6910" s="1"/>
  <c r="K74" i="6910"/>
  <c r="J74" i="6910"/>
  <c r="I74" i="6910" s="1"/>
  <c r="E75" i="6910"/>
  <c r="U74" i="6910"/>
  <c r="G75" i="6910" l="1"/>
  <c r="F75" i="6910" s="1"/>
  <c r="H75" i="6910"/>
  <c r="J75" i="6910"/>
  <c r="I75" i="6910" s="1"/>
  <c r="K75" i="6910"/>
  <c r="E76" i="6910"/>
  <c r="U75" i="6910"/>
  <c r="H76" i="6910" l="1"/>
  <c r="G76" i="6910"/>
  <c r="F76" i="6910" s="1"/>
  <c r="K76" i="6910"/>
  <c r="J76" i="6910"/>
  <c r="I76" i="6910" s="1"/>
  <c r="E77" i="6910"/>
  <c r="U76" i="6910"/>
  <c r="H77" i="6910" l="1"/>
  <c r="G77" i="6910"/>
  <c r="F77" i="6910" s="1"/>
  <c r="J77" i="6910"/>
  <c r="I77" i="6910" s="1"/>
  <c r="K77" i="6910"/>
  <c r="E78" i="6910"/>
  <c r="U77" i="6910"/>
  <c r="H78" i="6910" l="1"/>
  <c r="G78" i="6910"/>
  <c r="F78" i="6910" s="1"/>
  <c r="J78" i="6910"/>
  <c r="I78" i="6910" s="1"/>
  <c r="K78" i="6910"/>
  <c r="E79" i="6910"/>
  <c r="U78" i="6910"/>
  <c r="G79" i="6910" l="1"/>
  <c r="F79" i="6910" s="1"/>
  <c r="H79" i="6910"/>
  <c r="K79" i="6910"/>
  <c r="J79" i="6910"/>
  <c r="I79" i="6910" s="1"/>
  <c r="E80" i="6910"/>
  <c r="U79" i="6910"/>
  <c r="H80" i="6910" l="1"/>
  <c r="G80" i="6910"/>
  <c r="F80" i="6910" s="1"/>
  <c r="K80" i="6910"/>
  <c r="J80" i="6910"/>
  <c r="I80" i="6910" s="1"/>
  <c r="E81" i="6910"/>
  <c r="U80" i="6910"/>
  <c r="H81" i="6910" l="1"/>
  <c r="G81" i="6910"/>
  <c r="F81" i="6910" s="1"/>
  <c r="K81" i="6910"/>
  <c r="J81" i="6910"/>
  <c r="I81" i="6910" s="1"/>
  <c r="E82" i="6910"/>
  <c r="U81" i="6910"/>
  <c r="H82" i="6910" l="1"/>
  <c r="G82" i="6910"/>
  <c r="F82" i="6910" s="1"/>
  <c r="K82" i="6910"/>
  <c r="J82" i="6910"/>
  <c r="I82" i="6910" s="1"/>
  <c r="E83" i="6910"/>
  <c r="U82" i="6910"/>
  <c r="G83" i="6910" l="1"/>
  <c r="F83" i="6910" s="1"/>
  <c r="H83" i="6910"/>
  <c r="J83" i="6910"/>
  <c r="I83" i="6910" s="1"/>
  <c r="K83" i="6910"/>
  <c r="E84" i="6910"/>
  <c r="U83" i="6910"/>
  <c r="H84" i="6910" l="1"/>
  <c r="G84" i="6910"/>
  <c r="F84" i="6910" s="1"/>
  <c r="J84" i="6910"/>
  <c r="I84" i="6910" s="1"/>
  <c r="K84" i="6910"/>
  <c r="E85" i="6910"/>
  <c r="U84" i="6910"/>
  <c r="H85" i="6910" l="1"/>
  <c r="G85" i="6910"/>
  <c r="F85" i="6910" s="1"/>
  <c r="K85" i="6910"/>
  <c r="J85" i="6910"/>
  <c r="I85" i="6910" s="1"/>
  <c r="E86" i="6910"/>
  <c r="U85" i="6910"/>
  <c r="H86" i="6910" l="1"/>
  <c r="G86" i="6910"/>
  <c r="F86" i="6910" s="1"/>
  <c r="K86" i="6910"/>
  <c r="J86" i="6910"/>
  <c r="I86" i="6910" s="1"/>
  <c r="E87" i="6910"/>
  <c r="U86" i="6910"/>
  <c r="G87" i="6910" l="1"/>
  <c r="F87" i="6910" s="1"/>
  <c r="H87" i="6910"/>
  <c r="K87" i="6910"/>
  <c r="J87" i="6910"/>
  <c r="I87" i="6910" s="1"/>
  <c r="E88" i="6910"/>
  <c r="U87" i="6910"/>
  <c r="H88" i="6910" l="1"/>
  <c r="G88" i="6910"/>
  <c r="F88" i="6910" s="1"/>
  <c r="K88" i="6910"/>
  <c r="J88" i="6910"/>
  <c r="I88" i="6910" s="1"/>
  <c r="E89" i="6910"/>
  <c r="U88" i="6910"/>
  <c r="H89" i="6910" l="1"/>
  <c r="G89" i="6910"/>
  <c r="F89" i="6910" s="1"/>
  <c r="K89" i="6910"/>
  <c r="J89" i="6910"/>
  <c r="I89" i="6910" s="1"/>
  <c r="E90" i="6910"/>
  <c r="U89" i="6910"/>
  <c r="H90" i="6910" l="1"/>
  <c r="G90" i="6910"/>
  <c r="F90" i="6910" s="1"/>
  <c r="K90" i="6910"/>
  <c r="J90" i="6910"/>
  <c r="I90" i="6910" s="1"/>
  <c r="E91" i="6910"/>
  <c r="U90" i="6910"/>
  <c r="G91" i="6910" l="1"/>
  <c r="F91" i="6910" s="1"/>
  <c r="H91" i="6910"/>
  <c r="J91" i="6910"/>
  <c r="I91" i="6910" s="1"/>
  <c r="K91" i="6910"/>
  <c r="E92" i="6910"/>
  <c r="U91" i="6910"/>
  <c r="H92" i="6910" l="1"/>
  <c r="G92" i="6910"/>
  <c r="F92" i="6910" s="1"/>
  <c r="K92" i="6910"/>
  <c r="AA92" i="6910" s="1"/>
  <c r="J92" i="6910"/>
  <c r="I92" i="6910" s="1"/>
  <c r="X92" i="6910"/>
  <c r="E93" i="6910"/>
  <c r="U92" i="6910"/>
  <c r="H93" i="6910" l="1"/>
  <c r="G93" i="6910"/>
  <c r="F93" i="6910" s="1"/>
  <c r="K93" i="6910"/>
  <c r="AA93" i="6910" s="1"/>
  <c r="J93" i="6910"/>
  <c r="I93" i="6910" s="1"/>
  <c r="X93" i="6910"/>
  <c r="Y92" i="6910"/>
  <c r="Z92" i="6910"/>
  <c r="V92" i="6910"/>
  <c r="W92" i="6910"/>
  <c r="E94" i="6910"/>
  <c r="U93" i="6910"/>
  <c r="G94" i="6910" l="1"/>
  <c r="F94" i="6910" s="1"/>
  <c r="H94" i="6910"/>
  <c r="X94" i="6910" s="1"/>
  <c r="K94" i="6910"/>
  <c r="AA94" i="6910" s="1"/>
  <c r="J94" i="6910"/>
  <c r="I94" i="6910" s="1"/>
  <c r="E95" i="6910"/>
  <c r="U94" i="6910"/>
  <c r="V93" i="6910"/>
  <c r="W93" i="6910"/>
  <c r="Y93" i="6910"/>
  <c r="Z93" i="6910"/>
  <c r="H95" i="6910" l="1"/>
  <c r="G95" i="6910"/>
  <c r="F95" i="6910" s="1"/>
  <c r="J95" i="6910"/>
  <c r="I95" i="6910" s="1"/>
  <c r="K95" i="6910"/>
  <c r="X95" i="6910"/>
  <c r="AA95" i="6910"/>
  <c r="Y94" i="6910"/>
  <c r="Z94" i="6910"/>
  <c r="V94" i="6910"/>
  <c r="W94" i="6910"/>
  <c r="E96" i="6910"/>
  <c r="U95" i="6910"/>
  <c r="H96" i="6910" l="1"/>
  <c r="G96" i="6910"/>
  <c r="F96" i="6910" s="1"/>
  <c r="J96" i="6910"/>
  <c r="I96" i="6910" s="1"/>
  <c r="K96" i="6910"/>
  <c r="AA96" i="6910" s="1"/>
  <c r="X96" i="6910"/>
  <c r="V95" i="6910"/>
  <c r="W95" i="6910"/>
  <c r="E97" i="6910"/>
  <c r="U96" i="6910"/>
  <c r="Y95" i="6910"/>
  <c r="Z95" i="6910"/>
  <c r="H97" i="6910" l="1"/>
  <c r="X97" i="6910" s="1"/>
  <c r="G97" i="6910"/>
  <c r="F97" i="6910" s="1"/>
  <c r="K97" i="6910"/>
  <c r="J97" i="6910"/>
  <c r="I97" i="6910" s="1"/>
  <c r="AA97" i="6910"/>
  <c r="Y96" i="6910"/>
  <c r="Z96" i="6910"/>
  <c r="V96" i="6910"/>
  <c r="W96" i="6910"/>
  <c r="E98" i="6910"/>
  <c r="U97" i="6910"/>
  <c r="G98" i="6910" l="1"/>
  <c r="F98" i="6910" s="1"/>
  <c r="H98" i="6910"/>
  <c r="X98" i="6910" s="1"/>
  <c r="J98" i="6910"/>
  <c r="I98" i="6910" s="1"/>
  <c r="K98" i="6910"/>
  <c r="AA98" i="6910" s="1"/>
  <c r="V97" i="6910"/>
  <c r="W97" i="6910"/>
  <c r="E99" i="6910"/>
  <c r="U98" i="6910"/>
  <c r="Y97" i="6910"/>
  <c r="Z97" i="6910"/>
  <c r="H99" i="6910" l="1"/>
  <c r="G99" i="6910"/>
  <c r="F99" i="6910" s="1"/>
  <c r="K99" i="6910"/>
  <c r="AA99" i="6910" s="1"/>
  <c r="J99" i="6910"/>
  <c r="I99" i="6910" s="1"/>
  <c r="X99" i="6910"/>
  <c r="Y98" i="6910"/>
  <c r="Z98" i="6910"/>
  <c r="V98" i="6910"/>
  <c r="W98" i="6910"/>
  <c r="E100" i="6910"/>
  <c r="U99" i="6910"/>
  <c r="H100" i="6910" l="1"/>
  <c r="G100" i="6910"/>
  <c r="F100" i="6910" s="1"/>
  <c r="K100" i="6910"/>
  <c r="AA100" i="6910" s="1"/>
  <c r="J100" i="6910"/>
  <c r="I100" i="6910" s="1"/>
  <c r="X100" i="6910"/>
  <c r="V99" i="6910"/>
  <c r="W99" i="6910"/>
  <c r="E101" i="6910"/>
  <c r="U100" i="6910"/>
  <c r="Y99" i="6910"/>
  <c r="Z99" i="6910"/>
  <c r="H101" i="6910" l="1"/>
  <c r="X101" i="6910" s="1"/>
  <c r="G101" i="6910"/>
  <c r="F101" i="6910" s="1"/>
  <c r="J101" i="6910"/>
  <c r="I101" i="6910" s="1"/>
  <c r="K101" i="6910"/>
  <c r="AA101" i="6910" s="1"/>
  <c r="V100" i="6910"/>
  <c r="W100" i="6910"/>
  <c r="E102" i="6910"/>
  <c r="U101" i="6910"/>
  <c r="Y100" i="6910"/>
  <c r="Z100" i="6910"/>
  <c r="G102" i="6910" l="1"/>
  <c r="F102" i="6910" s="1"/>
  <c r="H102" i="6910"/>
  <c r="K102" i="6910"/>
  <c r="AA102" i="6910" s="1"/>
  <c r="J102" i="6910"/>
  <c r="I102" i="6910" s="1"/>
  <c r="E103" i="6910"/>
  <c r="X102" i="6910"/>
  <c r="U102" i="6910"/>
  <c r="Y101" i="6910"/>
  <c r="Z101" i="6910"/>
  <c r="V101" i="6910"/>
  <c r="W101" i="6910"/>
  <c r="H103" i="6910" l="1"/>
  <c r="G103" i="6910"/>
  <c r="F103" i="6910" s="1"/>
  <c r="K103" i="6910"/>
  <c r="AA103" i="6910" s="1"/>
  <c r="J103" i="6910"/>
  <c r="I103" i="6910" s="1"/>
  <c r="Y102" i="6910"/>
  <c r="Z102" i="6910"/>
  <c r="V102" i="6910"/>
  <c r="W102" i="6910"/>
  <c r="E104" i="6910"/>
  <c r="X103" i="6910"/>
  <c r="U103" i="6910"/>
  <c r="H104" i="6910" l="1"/>
  <c r="X104" i="6910" s="1"/>
  <c r="G104" i="6910"/>
  <c r="F104" i="6910" s="1"/>
  <c r="K104" i="6910"/>
  <c r="AA104" i="6910" s="1"/>
  <c r="J104" i="6910"/>
  <c r="I104" i="6910" s="1"/>
  <c r="Y103" i="6910"/>
  <c r="Z103" i="6910"/>
  <c r="V103" i="6910"/>
  <c r="W103" i="6910"/>
  <c r="E105" i="6910"/>
  <c r="U104" i="6910"/>
  <c r="H105" i="6910" l="1"/>
  <c r="G105" i="6910"/>
  <c r="F105" i="6910" s="1"/>
  <c r="J105" i="6910"/>
  <c r="I105" i="6910" s="1"/>
  <c r="K105" i="6910"/>
  <c r="AA105" i="6910" s="1"/>
  <c r="X105" i="6910"/>
  <c r="V104" i="6910"/>
  <c r="W104" i="6910"/>
  <c r="E106" i="6910"/>
  <c r="U105" i="6910"/>
  <c r="Y104" i="6910"/>
  <c r="Z104" i="6910"/>
  <c r="G106" i="6910" l="1"/>
  <c r="F106" i="6910" s="1"/>
  <c r="H106" i="6910"/>
  <c r="K106" i="6910"/>
  <c r="AA106" i="6910" s="1"/>
  <c r="J106" i="6910"/>
  <c r="I106" i="6910" s="1"/>
  <c r="X106" i="6910"/>
  <c r="V105" i="6910"/>
  <c r="W105" i="6910"/>
  <c r="Y105" i="6910"/>
  <c r="Z105" i="6910"/>
  <c r="E107" i="6910"/>
  <c r="U106" i="6910"/>
  <c r="H107" i="6910" l="1"/>
  <c r="G107" i="6910"/>
  <c r="F107" i="6910" s="1"/>
  <c r="K107" i="6910"/>
  <c r="AA107" i="6910" s="1"/>
  <c r="J107" i="6910"/>
  <c r="I107" i="6910" s="1"/>
  <c r="V106" i="6910"/>
  <c r="W106" i="6910"/>
  <c r="E108" i="6910"/>
  <c r="X107" i="6910"/>
  <c r="U107" i="6910"/>
  <c r="Y106" i="6910"/>
  <c r="Z106" i="6910"/>
  <c r="H108" i="6910" l="1"/>
  <c r="G108" i="6910"/>
  <c r="F108" i="6910" s="1"/>
  <c r="J108" i="6910"/>
  <c r="I108" i="6910" s="1"/>
  <c r="K108" i="6910"/>
  <c r="AA108" i="6910" s="1"/>
  <c r="Y107" i="6910"/>
  <c r="Z107" i="6910"/>
  <c r="V107" i="6910"/>
  <c r="W107" i="6910"/>
  <c r="E109" i="6910"/>
  <c r="X108" i="6910"/>
  <c r="U108" i="6910"/>
  <c r="H109" i="6910" l="1"/>
  <c r="X109" i="6910" s="1"/>
  <c r="G109" i="6910"/>
  <c r="F109" i="6910" s="1"/>
  <c r="J109" i="6910"/>
  <c r="I109" i="6910" s="1"/>
  <c r="K109" i="6910"/>
  <c r="AA109" i="6910" s="1"/>
  <c r="V108" i="6910"/>
  <c r="W108" i="6910"/>
  <c r="Y108" i="6910"/>
  <c r="Z108" i="6910"/>
  <c r="E110" i="6910"/>
  <c r="U109" i="6910"/>
  <c r="G110" i="6910" l="1"/>
  <c r="F110" i="6910" s="1"/>
  <c r="H110" i="6910"/>
  <c r="X110" i="6910" s="1"/>
  <c r="J110" i="6910"/>
  <c r="I110" i="6910" s="1"/>
  <c r="K110" i="6910"/>
  <c r="AA110" i="6910" s="1"/>
  <c r="Y109" i="6910"/>
  <c r="Z109" i="6910"/>
  <c r="E111" i="6910"/>
  <c r="U110" i="6910"/>
  <c r="V109" i="6910"/>
  <c r="W109" i="6910"/>
  <c r="H111" i="6910" l="1"/>
  <c r="G111" i="6910"/>
  <c r="F111" i="6910" s="1"/>
  <c r="K111" i="6910"/>
  <c r="J111" i="6910"/>
  <c r="I111" i="6910" s="1"/>
  <c r="X111" i="6910"/>
  <c r="AA111" i="6910"/>
  <c r="V110" i="6910"/>
  <c r="W110" i="6910"/>
  <c r="E112" i="6910"/>
  <c r="U111" i="6910"/>
  <c r="Y110" i="6910"/>
  <c r="Z110" i="6910"/>
  <c r="H112" i="6910" l="1"/>
  <c r="G112" i="6910"/>
  <c r="F112" i="6910" s="1"/>
  <c r="J112" i="6910"/>
  <c r="I112" i="6910" s="1"/>
  <c r="K112" i="6910"/>
  <c r="AA112" i="6910" s="1"/>
  <c r="X112" i="6910"/>
  <c r="E113" i="6910"/>
  <c r="U112" i="6910"/>
  <c r="Y111" i="6910"/>
  <c r="Z111" i="6910"/>
  <c r="V111" i="6910"/>
  <c r="W111" i="6910"/>
  <c r="H113" i="6910" l="1"/>
  <c r="G113" i="6910"/>
  <c r="F113" i="6910" s="1"/>
  <c r="J113" i="6910"/>
  <c r="I113" i="6910" s="1"/>
  <c r="K113" i="6910"/>
  <c r="AA113" i="6910" s="1"/>
  <c r="Y112" i="6910"/>
  <c r="Z112" i="6910"/>
  <c r="V112" i="6910"/>
  <c r="W112" i="6910"/>
  <c r="E114" i="6910"/>
  <c r="X113" i="6910"/>
  <c r="U113" i="6910"/>
  <c r="G114" i="6910" l="1"/>
  <c r="F114" i="6910" s="1"/>
  <c r="H114" i="6910"/>
  <c r="J114" i="6910"/>
  <c r="I114" i="6910" s="1"/>
  <c r="K114" i="6910"/>
  <c r="AA114" i="6910" s="1"/>
  <c r="X114" i="6910"/>
  <c r="V113" i="6910"/>
  <c r="W113" i="6910"/>
  <c r="E115" i="6910"/>
  <c r="U114" i="6910"/>
  <c r="Y113" i="6910"/>
  <c r="Z113" i="6910"/>
  <c r="H115" i="6910" l="1"/>
  <c r="X115" i="6910" s="1"/>
  <c r="G115" i="6910"/>
  <c r="F115" i="6910" s="1"/>
  <c r="K115" i="6910"/>
  <c r="AA115" i="6910" s="1"/>
  <c r="J115" i="6910"/>
  <c r="I115" i="6910" s="1"/>
  <c r="Y114" i="6910"/>
  <c r="Z114" i="6910"/>
  <c r="V114" i="6910"/>
  <c r="W114" i="6910"/>
  <c r="E116" i="6910"/>
  <c r="U115" i="6910"/>
  <c r="H116" i="6910" l="1"/>
  <c r="X116" i="6910" s="1"/>
  <c r="G116" i="6910"/>
  <c r="F116" i="6910" s="1"/>
  <c r="K116" i="6910"/>
  <c r="J116" i="6910"/>
  <c r="I116" i="6910" s="1"/>
  <c r="AA116" i="6910"/>
  <c r="V115" i="6910"/>
  <c r="W115" i="6910"/>
  <c r="Y115" i="6910"/>
  <c r="Z115" i="6910"/>
  <c r="E117" i="6910"/>
  <c r="U116" i="6910"/>
  <c r="H117" i="6910" l="1"/>
  <c r="G117" i="6910"/>
  <c r="F117" i="6910" s="1"/>
  <c r="K117" i="6910"/>
  <c r="J117" i="6910"/>
  <c r="I117" i="6910" s="1"/>
  <c r="X117" i="6910"/>
  <c r="AA117" i="6910"/>
  <c r="V116" i="6910"/>
  <c r="W116" i="6910"/>
  <c r="Y116" i="6910"/>
  <c r="Z116" i="6910"/>
  <c r="E118" i="6910"/>
  <c r="U117" i="6910"/>
  <c r="G118" i="6910" l="1"/>
  <c r="F118" i="6910" s="1"/>
  <c r="H118" i="6910"/>
  <c r="X118" i="6910" s="1"/>
  <c r="K118" i="6910"/>
  <c r="AA118" i="6910" s="1"/>
  <c r="J118" i="6910"/>
  <c r="I118" i="6910" s="1"/>
  <c r="V117" i="6910"/>
  <c r="W117" i="6910"/>
  <c r="Y117" i="6910"/>
  <c r="Z117" i="6910"/>
  <c r="E119" i="6910"/>
  <c r="U118" i="6910"/>
  <c r="H119" i="6910" l="1"/>
  <c r="X119" i="6910" s="1"/>
  <c r="G119" i="6910"/>
  <c r="F119" i="6910" s="1"/>
  <c r="K119" i="6910"/>
  <c r="J119" i="6910"/>
  <c r="I119" i="6910" s="1"/>
  <c r="AA119" i="6910"/>
  <c r="V118" i="6910"/>
  <c r="W118" i="6910"/>
  <c r="E120" i="6910"/>
  <c r="U119" i="6910"/>
  <c r="Y118" i="6910"/>
  <c r="Z118" i="6910"/>
  <c r="H120" i="6910" l="1"/>
  <c r="G120" i="6910"/>
  <c r="F120" i="6910" s="1"/>
  <c r="K120" i="6910"/>
  <c r="J120" i="6910"/>
  <c r="I120" i="6910" s="1"/>
  <c r="AA120" i="6910"/>
  <c r="Y119" i="6910"/>
  <c r="Z119" i="6910"/>
  <c r="V119" i="6910"/>
  <c r="W119" i="6910"/>
  <c r="E121" i="6910"/>
  <c r="X120" i="6910"/>
  <c r="U120" i="6910"/>
  <c r="G121" i="6910" l="1"/>
  <c r="F121" i="6910" s="1"/>
  <c r="H121" i="6910"/>
  <c r="X121" i="6910" s="1"/>
  <c r="K121" i="6910"/>
  <c r="AA121" i="6910" s="1"/>
  <c r="J121" i="6910"/>
  <c r="I121" i="6910" s="1"/>
  <c r="E122" i="6910"/>
  <c r="U121" i="6910"/>
  <c r="V120" i="6910"/>
  <c r="W120" i="6910"/>
  <c r="Y120" i="6910"/>
  <c r="Z120" i="6910"/>
  <c r="H122" i="6910" l="1"/>
  <c r="X122" i="6910" s="1"/>
  <c r="G122" i="6910"/>
  <c r="F122" i="6910" s="1"/>
  <c r="K122" i="6910"/>
  <c r="AA122" i="6910" s="1"/>
  <c r="J122" i="6910"/>
  <c r="I122" i="6910" s="1"/>
  <c r="Y121" i="6910"/>
  <c r="Z121" i="6910"/>
  <c r="V121" i="6910"/>
  <c r="W121" i="6910"/>
  <c r="E123" i="6910"/>
  <c r="U122" i="6910"/>
  <c r="H123" i="6910" l="1"/>
  <c r="X123" i="6910" s="1"/>
  <c r="G123" i="6910"/>
  <c r="F123" i="6910" s="1"/>
  <c r="J123" i="6910"/>
  <c r="I123" i="6910" s="1"/>
  <c r="K123" i="6910"/>
  <c r="AA123" i="6910" s="1"/>
  <c r="E124" i="6910"/>
  <c r="U123" i="6910"/>
  <c r="V122" i="6910"/>
  <c r="W122" i="6910"/>
  <c r="Y122" i="6910"/>
  <c r="Z122" i="6910"/>
  <c r="H124" i="6910" l="1"/>
  <c r="X124" i="6910" s="1"/>
  <c r="G124" i="6910"/>
  <c r="F124" i="6910" s="1"/>
  <c r="K124" i="6910"/>
  <c r="J124" i="6910"/>
  <c r="I124" i="6910" s="1"/>
  <c r="AA124" i="6910"/>
  <c r="V123" i="6910"/>
  <c r="W123" i="6910"/>
  <c r="Y123" i="6910"/>
  <c r="Z123" i="6910"/>
  <c r="E125" i="6910"/>
  <c r="U124" i="6910"/>
  <c r="G125" i="6910" l="1"/>
  <c r="F125" i="6910" s="1"/>
  <c r="H125" i="6910"/>
  <c r="J125" i="6910"/>
  <c r="I125" i="6910" s="1"/>
  <c r="K125" i="6910"/>
  <c r="AA125" i="6910" s="1"/>
  <c r="Y124" i="6910"/>
  <c r="Z124" i="6910"/>
  <c r="V124" i="6910"/>
  <c r="W124" i="6910"/>
  <c r="E126" i="6910"/>
  <c r="X125" i="6910"/>
  <c r="U125" i="6910"/>
  <c r="H126" i="6910" l="1"/>
  <c r="G126" i="6910"/>
  <c r="F126" i="6910" s="1"/>
  <c r="K126" i="6910"/>
  <c r="AA126" i="6910" s="1"/>
  <c r="J126" i="6910"/>
  <c r="I126" i="6910" s="1"/>
  <c r="X126" i="6910"/>
  <c r="Y125" i="6910"/>
  <c r="Z125" i="6910"/>
  <c r="V125" i="6910"/>
  <c r="W125" i="6910"/>
  <c r="E127" i="6910"/>
  <c r="U126" i="6910"/>
  <c r="H127" i="6910" l="1"/>
  <c r="G127" i="6910"/>
  <c r="F127" i="6910" s="1"/>
  <c r="K127" i="6910"/>
  <c r="AA127" i="6910" s="1"/>
  <c r="J127" i="6910"/>
  <c r="I127" i="6910" s="1"/>
  <c r="X127" i="6910"/>
  <c r="Y126" i="6910"/>
  <c r="Z126" i="6910"/>
  <c r="V126" i="6910"/>
  <c r="W126" i="6910"/>
  <c r="E128" i="6910"/>
  <c r="U127" i="6910"/>
  <c r="H128" i="6910" l="1"/>
  <c r="X128" i="6910" s="1"/>
  <c r="G128" i="6910"/>
  <c r="F128" i="6910" s="1"/>
  <c r="J128" i="6910"/>
  <c r="I128" i="6910" s="1"/>
  <c r="K128" i="6910"/>
  <c r="AA128" i="6910" s="1"/>
  <c r="V127" i="6910"/>
  <c r="W127" i="6910"/>
  <c r="E129" i="6910"/>
  <c r="U128" i="6910"/>
  <c r="Y127" i="6910"/>
  <c r="Z127" i="6910"/>
  <c r="G129" i="6910" l="1"/>
  <c r="F129" i="6910" s="1"/>
  <c r="H129" i="6910"/>
  <c r="X129" i="6910" s="1"/>
  <c r="J129" i="6910"/>
  <c r="I129" i="6910" s="1"/>
  <c r="K129" i="6910"/>
  <c r="AA129" i="6910" s="1"/>
  <c r="Y128" i="6910"/>
  <c r="Z128" i="6910"/>
  <c r="V128" i="6910"/>
  <c r="W128" i="6910"/>
  <c r="E130" i="6910"/>
  <c r="U129" i="6910"/>
  <c r="H130" i="6910" l="1"/>
  <c r="G130" i="6910"/>
  <c r="F130" i="6910" s="1"/>
  <c r="K130" i="6910"/>
  <c r="J130" i="6910"/>
  <c r="I130" i="6910" s="1"/>
  <c r="X130" i="6910"/>
  <c r="AA130" i="6910"/>
  <c r="Y129" i="6910"/>
  <c r="Z129" i="6910"/>
  <c r="V129" i="6910"/>
  <c r="W129" i="6910"/>
  <c r="E131" i="6910"/>
  <c r="U130" i="6910"/>
  <c r="H131" i="6910" l="1"/>
  <c r="G131" i="6910"/>
  <c r="F131" i="6910" s="1"/>
  <c r="J131" i="6910"/>
  <c r="I131" i="6910" s="1"/>
  <c r="K131" i="6910"/>
  <c r="AA131" i="6910" s="1"/>
  <c r="X131" i="6910"/>
  <c r="V130" i="6910"/>
  <c r="W130" i="6910"/>
  <c r="Y130" i="6910"/>
  <c r="Z130" i="6910"/>
  <c r="E132" i="6910"/>
  <c r="U131" i="6910"/>
  <c r="H132" i="6910" l="1"/>
  <c r="X132" i="6910" s="1"/>
  <c r="G132" i="6910"/>
  <c r="F132" i="6910" s="1"/>
  <c r="J132" i="6910"/>
  <c r="I132" i="6910" s="1"/>
  <c r="K132" i="6910"/>
  <c r="AA132" i="6910" s="1"/>
  <c r="E133" i="6910"/>
  <c r="U132" i="6910"/>
  <c r="V131" i="6910"/>
  <c r="W131" i="6910"/>
  <c r="Y131" i="6910"/>
  <c r="Z131" i="6910"/>
  <c r="G133" i="6910" l="1"/>
  <c r="F133" i="6910" s="1"/>
  <c r="H133" i="6910"/>
  <c r="X133" i="6910" s="1"/>
  <c r="J133" i="6910"/>
  <c r="I133" i="6910" s="1"/>
  <c r="K133" i="6910"/>
  <c r="AA133" i="6910" s="1"/>
  <c r="V132" i="6910"/>
  <c r="W132" i="6910"/>
  <c r="Y132" i="6910"/>
  <c r="Z132" i="6910"/>
  <c r="E134" i="6910"/>
  <c r="U133" i="6910"/>
  <c r="H134" i="6910" l="1"/>
  <c r="G134" i="6910"/>
  <c r="F134" i="6910" s="1"/>
  <c r="K134" i="6910"/>
  <c r="J134" i="6910"/>
  <c r="I134" i="6910" s="1"/>
  <c r="X134" i="6910"/>
  <c r="AA134" i="6910"/>
  <c r="Y133" i="6910"/>
  <c r="Z133" i="6910"/>
  <c r="E135" i="6910"/>
  <c r="U134" i="6910"/>
  <c r="V133" i="6910"/>
  <c r="W133" i="6910"/>
  <c r="H135" i="6910" l="1"/>
  <c r="G135" i="6910"/>
  <c r="F135" i="6910" s="1"/>
  <c r="J135" i="6910"/>
  <c r="I135" i="6910" s="1"/>
  <c r="K135" i="6910"/>
  <c r="AA135" i="6910" s="1"/>
  <c r="X135" i="6910"/>
  <c r="Y134" i="6910"/>
  <c r="Z134" i="6910"/>
  <c r="V134" i="6910"/>
  <c r="W134" i="6910"/>
  <c r="E136" i="6910"/>
  <c r="U135" i="6910"/>
  <c r="G136" i="6910" l="1"/>
  <c r="F136" i="6910" s="1"/>
  <c r="H136" i="6910"/>
  <c r="X136" i="6910" s="1"/>
  <c r="J136" i="6910"/>
  <c r="I136" i="6910" s="1"/>
  <c r="K136" i="6910"/>
  <c r="AA136" i="6910" s="1"/>
  <c r="V135" i="6910"/>
  <c r="W135" i="6910"/>
  <c r="E137" i="6910"/>
  <c r="U136" i="6910"/>
  <c r="Y135" i="6910"/>
  <c r="Z135" i="6910"/>
  <c r="H137" i="6910" l="1"/>
  <c r="G137" i="6910"/>
  <c r="F137" i="6910" s="1"/>
  <c r="J137" i="6910"/>
  <c r="I137" i="6910" s="1"/>
  <c r="K137" i="6910"/>
  <c r="AA137" i="6910" s="1"/>
  <c r="X137" i="6910"/>
  <c r="Y136" i="6910"/>
  <c r="Z136" i="6910"/>
  <c r="V136" i="6910"/>
  <c r="W136" i="6910"/>
  <c r="E138" i="6910"/>
  <c r="U137" i="6910"/>
  <c r="H138" i="6910" l="1"/>
  <c r="G138" i="6910"/>
  <c r="F138" i="6910" s="1"/>
  <c r="K138" i="6910"/>
  <c r="AA138" i="6910" s="1"/>
  <c r="J138" i="6910"/>
  <c r="I138" i="6910" s="1"/>
  <c r="V137" i="6910"/>
  <c r="W137" i="6910"/>
  <c r="E139" i="6910"/>
  <c r="X138" i="6910"/>
  <c r="U138" i="6910"/>
  <c r="Y137" i="6910"/>
  <c r="Z137" i="6910"/>
  <c r="H139" i="6910" l="1"/>
  <c r="G139" i="6910"/>
  <c r="F139" i="6910" s="1"/>
  <c r="J139" i="6910"/>
  <c r="I139" i="6910" s="1"/>
  <c r="K139" i="6910"/>
  <c r="AA139" i="6910" s="1"/>
  <c r="Y138" i="6910"/>
  <c r="Z138" i="6910"/>
  <c r="V138" i="6910"/>
  <c r="W138" i="6910"/>
  <c r="E140" i="6910"/>
  <c r="X139" i="6910"/>
  <c r="U139" i="6910"/>
  <c r="G140" i="6910" l="1"/>
  <c r="F140" i="6910" s="1"/>
  <c r="H140" i="6910"/>
  <c r="K140" i="6910"/>
  <c r="AA140" i="6910" s="1"/>
  <c r="J140" i="6910"/>
  <c r="I140" i="6910" s="1"/>
  <c r="X140" i="6910"/>
  <c r="E141" i="6910"/>
  <c r="U140" i="6910"/>
  <c r="V139" i="6910"/>
  <c r="W139" i="6910"/>
  <c r="Y139" i="6910"/>
  <c r="Z139" i="6910"/>
  <c r="H141" i="6910" l="1"/>
  <c r="G141" i="6910"/>
  <c r="F141" i="6910" s="1"/>
  <c r="K141" i="6910"/>
  <c r="AA141" i="6910" s="1"/>
  <c r="J141" i="6910"/>
  <c r="I141" i="6910" s="1"/>
  <c r="X141" i="6910"/>
  <c r="Y140" i="6910"/>
  <c r="Z140" i="6910"/>
  <c r="V140" i="6910"/>
  <c r="W140" i="6910"/>
  <c r="E142" i="6910"/>
  <c r="U141" i="6910"/>
  <c r="H142" i="6910" l="1"/>
  <c r="G142" i="6910"/>
  <c r="F142" i="6910" s="1"/>
  <c r="K142" i="6910"/>
  <c r="AA142" i="6910" s="1"/>
  <c r="J142" i="6910"/>
  <c r="I142" i="6910" s="1"/>
  <c r="V141" i="6910"/>
  <c r="W141" i="6910"/>
  <c r="Y141" i="6910"/>
  <c r="Z141" i="6910"/>
  <c r="E143" i="6910"/>
  <c r="X142" i="6910"/>
  <c r="U142" i="6910"/>
  <c r="H143" i="6910" l="1"/>
  <c r="G143" i="6910"/>
  <c r="F143" i="6910" s="1"/>
  <c r="K143" i="6910"/>
  <c r="J143" i="6910"/>
  <c r="I143" i="6910" s="1"/>
  <c r="X143" i="6910"/>
  <c r="AA143" i="6910"/>
  <c r="E144" i="6910"/>
  <c r="U143" i="6910"/>
  <c r="V142" i="6910"/>
  <c r="W142" i="6910"/>
  <c r="Y142" i="6910"/>
  <c r="Z142" i="6910"/>
  <c r="G144" i="6910" l="1"/>
  <c r="F144" i="6910" s="1"/>
  <c r="H144" i="6910"/>
  <c r="X144" i="6910" s="1"/>
  <c r="J144" i="6910"/>
  <c r="I144" i="6910" s="1"/>
  <c r="K144" i="6910"/>
  <c r="AA144" i="6910" s="1"/>
  <c r="Y143" i="6910"/>
  <c r="Z143" i="6910"/>
  <c r="V143" i="6910"/>
  <c r="W143" i="6910"/>
  <c r="E145" i="6910"/>
  <c r="U144" i="6910"/>
  <c r="H145" i="6910" l="1"/>
  <c r="G145" i="6910"/>
  <c r="F145" i="6910" s="1"/>
  <c r="K145" i="6910"/>
  <c r="J145" i="6910"/>
  <c r="I145" i="6910" s="1"/>
  <c r="X145" i="6910"/>
  <c r="AA145" i="6910"/>
  <c r="Y144" i="6910"/>
  <c r="Z144" i="6910"/>
  <c r="V144" i="6910"/>
  <c r="W144" i="6910"/>
  <c r="E146" i="6910"/>
  <c r="U145" i="6910"/>
  <c r="H146" i="6910" l="1"/>
  <c r="X146" i="6910" s="1"/>
  <c r="G146" i="6910"/>
  <c r="F146" i="6910" s="1"/>
  <c r="J146" i="6910"/>
  <c r="I146" i="6910" s="1"/>
  <c r="K146" i="6910"/>
  <c r="AA146" i="6910" s="1"/>
  <c r="Y145" i="6910"/>
  <c r="Z145" i="6910"/>
  <c r="V145" i="6910"/>
  <c r="W145" i="6910"/>
  <c r="E147" i="6910"/>
  <c r="U146" i="6910"/>
  <c r="H147" i="6910" l="1"/>
  <c r="G147" i="6910"/>
  <c r="F147" i="6910" s="1"/>
  <c r="J147" i="6910"/>
  <c r="I147" i="6910" s="1"/>
  <c r="K147" i="6910"/>
  <c r="AA147" i="6910" s="1"/>
  <c r="X147" i="6910"/>
  <c r="Y146" i="6910"/>
  <c r="Z146" i="6910"/>
  <c r="V146" i="6910"/>
  <c r="W146" i="6910"/>
  <c r="E148" i="6910"/>
  <c r="U147" i="6910"/>
  <c r="G148" i="6910" l="1"/>
  <c r="F148" i="6910" s="1"/>
  <c r="H148" i="6910"/>
  <c r="X148" i="6910" s="1"/>
  <c r="J148" i="6910"/>
  <c r="I148" i="6910" s="1"/>
  <c r="K148" i="6910"/>
  <c r="AA148" i="6910" s="1"/>
  <c r="Y147" i="6910"/>
  <c r="Z147" i="6910"/>
  <c r="E149" i="6910"/>
  <c r="U148" i="6910"/>
  <c r="V147" i="6910"/>
  <c r="W147" i="6910"/>
  <c r="H149" i="6910" l="1"/>
  <c r="G149" i="6910"/>
  <c r="F149" i="6910" s="1"/>
  <c r="J149" i="6910"/>
  <c r="I149" i="6910" s="1"/>
  <c r="K149" i="6910"/>
  <c r="AA149" i="6910" s="1"/>
  <c r="X149" i="6910"/>
  <c r="E150" i="6910"/>
  <c r="U149" i="6910"/>
  <c r="Y148" i="6910"/>
  <c r="Z148" i="6910"/>
  <c r="V148" i="6910"/>
  <c r="W148" i="6910"/>
  <c r="H150" i="6910" l="1"/>
  <c r="X150" i="6910" s="1"/>
  <c r="G150" i="6910"/>
  <c r="F150" i="6910" s="1"/>
  <c r="K150" i="6910"/>
  <c r="J150" i="6910"/>
  <c r="I150" i="6910" s="1"/>
  <c r="AA150" i="6910"/>
  <c r="Y149" i="6910"/>
  <c r="Z149" i="6910"/>
  <c r="V149" i="6910"/>
  <c r="W149" i="6910"/>
  <c r="E151" i="6910"/>
  <c r="U150" i="6910"/>
  <c r="H151" i="6910" l="1"/>
  <c r="G151" i="6910"/>
  <c r="F151" i="6910" s="1"/>
  <c r="J151" i="6910"/>
  <c r="I151" i="6910" s="1"/>
  <c r="K151" i="6910"/>
  <c r="AA151" i="6910" s="1"/>
  <c r="X151" i="6910"/>
  <c r="V150" i="6910"/>
  <c r="W150" i="6910"/>
  <c r="E152" i="6910"/>
  <c r="U151" i="6910"/>
  <c r="Y150" i="6910"/>
  <c r="Z150" i="6910"/>
  <c r="G152" i="6910" l="1"/>
  <c r="F152" i="6910" s="1"/>
  <c r="H152" i="6910"/>
  <c r="K152" i="6910"/>
  <c r="J152" i="6910"/>
  <c r="I152" i="6910" s="1"/>
  <c r="X152" i="6910"/>
  <c r="AA152" i="6910"/>
  <c r="Y151" i="6910"/>
  <c r="Z151" i="6910"/>
  <c r="E153" i="6910"/>
  <c r="U152" i="6910"/>
  <c r="V151" i="6910"/>
  <c r="W151" i="6910"/>
  <c r="H153" i="6910" l="1"/>
  <c r="G153" i="6910"/>
  <c r="F153" i="6910" s="1"/>
  <c r="J153" i="6910"/>
  <c r="I153" i="6910" s="1"/>
  <c r="K153" i="6910"/>
  <c r="AA153" i="6910" s="1"/>
  <c r="X153" i="6910"/>
  <c r="Y152" i="6910"/>
  <c r="Z152" i="6910"/>
  <c r="E154" i="6910"/>
  <c r="U153" i="6910"/>
  <c r="V152" i="6910"/>
  <c r="W152" i="6910"/>
  <c r="H154" i="6910" l="1"/>
  <c r="G154" i="6910"/>
  <c r="F154" i="6910" s="1"/>
  <c r="K154" i="6910"/>
  <c r="J154" i="6910"/>
  <c r="I154" i="6910" s="1"/>
  <c r="X154" i="6910"/>
  <c r="AA154" i="6910"/>
  <c r="V153" i="6910"/>
  <c r="W153" i="6910"/>
  <c r="Y153" i="6910"/>
  <c r="Z153" i="6910"/>
  <c r="E155" i="6910"/>
  <c r="U154" i="6910"/>
  <c r="H155" i="6910" l="1"/>
  <c r="G155" i="6910"/>
  <c r="F155" i="6910" s="1"/>
  <c r="J155" i="6910"/>
  <c r="I155" i="6910" s="1"/>
  <c r="K155" i="6910"/>
  <c r="AA155" i="6910" s="1"/>
  <c r="X155" i="6910"/>
  <c r="E156" i="6910"/>
  <c r="U155" i="6910"/>
  <c r="V154" i="6910"/>
  <c r="W154" i="6910"/>
  <c r="Y154" i="6910"/>
  <c r="Z154" i="6910"/>
  <c r="G156" i="6910" l="1"/>
  <c r="F156" i="6910" s="1"/>
  <c r="H156" i="6910"/>
  <c r="X156" i="6910" s="1"/>
  <c r="K156" i="6910"/>
  <c r="AA156" i="6910" s="1"/>
  <c r="J156" i="6910"/>
  <c r="I156" i="6910" s="1"/>
  <c r="Y155" i="6910"/>
  <c r="Z155" i="6910"/>
  <c r="V155" i="6910"/>
  <c r="W155" i="6910"/>
  <c r="E157" i="6910"/>
  <c r="U156" i="6910"/>
  <c r="H157" i="6910" l="1"/>
  <c r="G157" i="6910"/>
  <c r="F157" i="6910" s="1"/>
  <c r="K157" i="6910"/>
  <c r="AA157" i="6910" s="1"/>
  <c r="J157" i="6910"/>
  <c r="I157" i="6910" s="1"/>
  <c r="X157" i="6910"/>
  <c r="V156" i="6910"/>
  <c r="W156" i="6910"/>
  <c r="E158" i="6910"/>
  <c r="U157" i="6910"/>
  <c r="Y156" i="6910"/>
  <c r="Z156" i="6910"/>
  <c r="H158" i="6910" l="1"/>
  <c r="G158" i="6910"/>
  <c r="F158" i="6910" s="1"/>
  <c r="K158" i="6910"/>
  <c r="AA158" i="6910" s="1"/>
  <c r="J158" i="6910"/>
  <c r="I158" i="6910" s="1"/>
  <c r="X158" i="6910"/>
  <c r="V157" i="6910"/>
  <c r="W157" i="6910"/>
  <c r="E159" i="6910"/>
  <c r="U158" i="6910"/>
  <c r="Y157" i="6910"/>
  <c r="Z157" i="6910"/>
  <c r="H159" i="6910" l="1"/>
  <c r="G159" i="6910"/>
  <c r="F159" i="6910" s="1"/>
  <c r="K159" i="6910"/>
  <c r="AA159" i="6910" s="1"/>
  <c r="J159" i="6910"/>
  <c r="I159" i="6910" s="1"/>
  <c r="X159" i="6910"/>
  <c r="Y158" i="6910"/>
  <c r="Z158" i="6910"/>
  <c r="V158" i="6910"/>
  <c r="W158" i="6910"/>
  <c r="E160" i="6910"/>
  <c r="U159" i="6910"/>
  <c r="G160" i="6910" l="1"/>
  <c r="F160" i="6910" s="1"/>
  <c r="H160" i="6910"/>
  <c r="J160" i="6910"/>
  <c r="I160" i="6910" s="1"/>
  <c r="K160" i="6910"/>
  <c r="AA160" i="6910" s="1"/>
  <c r="X160" i="6910"/>
  <c r="V159" i="6910"/>
  <c r="W159" i="6910"/>
  <c r="E161" i="6910"/>
  <c r="U160" i="6910"/>
  <c r="Y159" i="6910"/>
  <c r="Z159" i="6910"/>
  <c r="H161" i="6910" l="1"/>
  <c r="G161" i="6910"/>
  <c r="F161" i="6910" s="1"/>
  <c r="J161" i="6910"/>
  <c r="I161" i="6910" s="1"/>
  <c r="K161" i="6910"/>
  <c r="AA161" i="6910" s="1"/>
  <c r="X161" i="6910"/>
  <c r="Y160" i="6910"/>
  <c r="Z160" i="6910"/>
  <c r="V160" i="6910"/>
  <c r="W160" i="6910"/>
  <c r="E162" i="6910"/>
  <c r="U161" i="6910"/>
  <c r="H162" i="6910" l="1"/>
  <c r="G162" i="6910"/>
  <c r="F162" i="6910" s="1"/>
  <c r="K162" i="6910"/>
  <c r="J162" i="6910"/>
  <c r="I162" i="6910" s="1"/>
  <c r="X162" i="6910"/>
  <c r="AA162" i="6910"/>
  <c r="Y161" i="6910"/>
  <c r="Z161" i="6910"/>
  <c r="V161" i="6910"/>
  <c r="W161" i="6910"/>
  <c r="E163" i="6910"/>
  <c r="U162" i="6910"/>
  <c r="H163" i="6910" l="1"/>
  <c r="G163" i="6910"/>
  <c r="F163" i="6910" s="1"/>
  <c r="K163" i="6910"/>
  <c r="AA163" i="6910" s="1"/>
  <c r="J163" i="6910"/>
  <c r="I163" i="6910" s="1"/>
  <c r="X163" i="6910"/>
  <c r="V162" i="6910"/>
  <c r="W162" i="6910"/>
  <c r="Y162" i="6910"/>
  <c r="Z162" i="6910"/>
  <c r="E164" i="6910"/>
  <c r="U163" i="6910"/>
  <c r="G164" i="6910" l="1"/>
  <c r="F164" i="6910" s="1"/>
  <c r="H164" i="6910"/>
  <c r="X164" i="6910" s="1"/>
  <c r="J164" i="6910"/>
  <c r="I164" i="6910" s="1"/>
  <c r="K164" i="6910"/>
  <c r="AA164" i="6910" s="1"/>
  <c r="V163" i="6910"/>
  <c r="W163" i="6910"/>
  <c r="E165" i="6910"/>
  <c r="U164" i="6910"/>
  <c r="Y163" i="6910"/>
  <c r="Z163" i="6910"/>
  <c r="H165" i="6910" l="1"/>
  <c r="G165" i="6910"/>
  <c r="F165" i="6910" s="1"/>
  <c r="K165" i="6910"/>
  <c r="J165" i="6910"/>
  <c r="I165" i="6910" s="1"/>
  <c r="X165" i="6910"/>
  <c r="AA165" i="6910"/>
  <c r="Y164" i="6910"/>
  <c r="Z164" i="6910"/>
  <c r="V164" i="6910"/>
  <c r="W164" i="6910"/>
  <c r="E166" i="6910"/>
  <c r="U165" i="6910"/>
  <c r="H166" i="6910" l="1"/>
  <c r="G166" i="6910"/>
  <c r="F166" i="6910" s="1"/>
  <c r="J166" i="6910"/>
  <c r="I166" i="6910" s="1"/>
  <c r="K166" i="6910"/>
  <c r="AA166" i="6910" s="1"/>
  <c r="E167" i="6910"/>
  <c r="X166" i="6910"/>
  <c r="U166" i="6910"/>
  <c r="V165" i="6910"/>
  <c r="W165" i="6910"/>
  <c r="Y165" i="6910"/>
  <c r="Z165" i="6910"/>
  <c r="G167" i="6910" l="1"/>
  <c r="F167" i="6910" s="1"/>
  <c r="H167" i="6910"/>
  <c r="X167" i="6910" s="1"/>
  <c r="J167" i="6910"/>
  <c r="I167" i="6910" s="1"/>
  <c r="K167" i="6910"/>
  <c r="AA167" i="6910" s="1"/>
  <c r="Y166" i="6910"/>
  <c r="Z166" i="6910"/>
  <c r="V166" i="6910"/>
  <c r="W166" i="6910"/>
  <c r="E168" i="6910"/>
  <c r="U167" i="6910"/>
  <c r="H168" i="6910" l="1"/>
  <c r="G168" i="6910"/>
  <c r="F168" i="6910" s="1"/>
  <c r="K168" i="6910"/>
  <c r="AA168" i="6910" s="1"/>
  <c r="J168" i="6910"/>
  <c r="I168" i="6910" s="1"/>
  <c r="X168" i="6910"/>
  <c r="V167" i="6910"/>
  <c r="W167" i="6910"/>
  <c r="E169" i="6910"/>
  <c r="U168" i="6910"/>
  <c r="Y167" i="6910"/>
  <c r="Z167" i="6910"/>
  <c r="H169" i="6910" l="1"/>
  <c r="G169" i="6910"/>
  <c r="F169" i="6910" s="1"/>
  <c r="K169" i="6910"/>
  <c r="AA169" i="6910" s="1"/>
  <c r="J169" i="6910"/>
  <c r="I169" i="6910" s="1"/>
  <c r="X169" i="6910"/>
  <c r="Y168" i="6910"/>
  <c r="Z168" i="6910"/>
  <c r="E170" i="6910"/>
  <c r="U169" i="6910"/>
  <c r="V168" i="6910"/>
  <c r="W168" i="6910"/>
  <c r="H170" i="6910" l="1"/>
  <c r="G170" i="6910"/>
  <c r="F170" i="6910" s="1"/>
  <c r="J170" i="6910"/>
  <c r="I170" i="6910" s="1"/>
  <c r="K170" i="6910"/>
  <c r="AA170" i="6910" s="1"/>
  <c r="Y169" i="6910"/>
  <c r="Z169" i="6910"/>
  <c r="E171" i="6910"/>
  <c r="X170" i="6910"/>
  <c r="U170" i="6910"/>
  <c r="V169" i="6910"/>
  <c r="W169" i="6910"/>
  <c r="G171" i="6910" l="1"/>
  <c r="F171" i="6910" s="1"/>
  <c r="H171" i="6910"/>
  <c r="X171" i="6910" s="1"/>
  <c r="K171" i="6910"/>
  <c r="J171" i="6910"/>
  <c r="I171" i="6910" s="1"/>
  <c r="AA171" i="6910"/>
  <c r="Y170" i="6910"/>
  <c r="Z170" i="6910"/>
  <c r="V170" i="6910"/>
  <c r="W170" i="6910"/>
  <c r="E172" i="6910"/>
  <c r="U171" i="6910"/>
  <c r="H172" i="6910" l="1"/>
  <c r="G172" i="6910"/>
  <c r="F172" i="6910" s="1"/>
  <c r="J172" i="6910"/>
  <c r="I172" i="6910" s="1"/>
  <c r="K172" i="6910"/>
  <c r="AA172" i="6910" s="1"/>
  <c r="X172" i="6910"/>
  <c r="Y171" i="6910"/>
  <c r="Z171" i="6910"/>
  <c r="V171" i="6910"/>
  <c r="W171" i="6910"/>
  <c r="E173" i="6910"/>
  <c r="U172" i="6910"/>
  <c r="H173" i="6910" l="1"/>
  <c r="G173" i="6910"/>
  <c r="F173" i="6910" s="1"/>
  <c r="K173" i="6910"/>
  <c r="J173" i="6910"/>
  <c r="I173" i="6910" s="1"/>
  <c r="X173" i="6910"/>
  <c r="AA173" i="6910"/>
  <c r="Y172" i="6910"/>
  <c r="Z172" i="6910"/>
  <c r="E174" i="6910"/>
  <c r="U173" i="6910"/>
  <c r="V172" i="6910"/>
  <c r="W172" i="6910"/>
  <c r="H174" i="6910" l="1"/>
  <c r="G174" i="6910"/>
  <c r="F174" i="6910" s="1"/>
  <c r="J174" i="6910"/>
  <c r="I174" i="6910" s="1"/>
  <c r="K174" i="6910"/>
  <c r="AA174" i="6910" s="1"/>
  <c r="V173" i="6910"/>
  <c r="W173" i="6910"/>
  <c r="E175" i="6910"/>
  <c r="X174" i="6910"/>
  <c r="U174" i="6910"/>
  <c r="Y173" i="6910"/>
  <c r="Z173" i="6910"/>
  <c r="G175" i="6910" l="1"/>
  <c r="F175" i="6910" s="1"/>
  <c r="H175" i="6910"/>
  <c r="X175" i="6910" s="1"/>
  <c r="K175" i="6910"/>
  <c r="J175" i="6910"/>
  <c r="I175" i="6910" s="1"/>
  <c r="AA175" i="6910"/>
  <c r="Y174" i="6910"/>
  <c r="Z174" i="6910"/>
  <c r="V174" i="6910"/>
  <c r="W174" i="6910"/>
  <c r="E176" i="6910"/>
  <c r="U175" i="6910"/>
  <c r="H176" i="6910" l="1"/>
  <c r="G176" i="6910"/>
  <c r="F176" i="6910" s="1"/>
  <c r="J176" i="6910"/>
  <c r="I176" i="6910" s="1"/>
  <c r="K176" i="6910"/>
  <c r="AA176" i="6910" s="1"/>
  <c r="X176" i="6910"/>
  <c r="Y175" i="6910"/>
  <c r="Z175" i="6910"/>
  <c r="V175" i="6910"/>
  <c r="W175" i="6910"/>
  <c r="E177" i="6910"/>
  <c r="U176" i="6910"/>
  <c r="H177" i="6910" l="1"/>
  <c r="G177" i="6910"/>
  <c r="F177" i="6910" s="1"/>
  <c r="K177" i="6910"/>
  <c r="J177" i="6910"/>
  <c r="I177" i="6910" s="1"/>
  <c r="X177" i="6910"/>
  <c r="AA177" i="6910"/>
  <c r="V176" i="6910"/>
  <c r="W176" i="6910"/>
  <c r="E178" i="6910"/>
  <c r="U177" i="6910"/>
  <c r="Y176" i="6910"/>
  <c r="Z176" i="6910"/>
  <c r="G178" i="6910" l="1"/>
  <c r="F178" i="6910" s="1"/>
  <c r="H178" i="6910"/>
  <c r="X178" i="6910" s="1"/>
  <c r="J178" i="6910"/>
  <c r="I178" i="6910" s="1"/>
  <c r="K178" i="6910"/>
  <c r="AA178" i="6910" s="1"/>
  <c r="Y177" i="6910"/>
  <c r="Z177" i="6910"/>
  <c r="E179" i="6910"/>
  <c r="U178" i="6910"/>
  <c r="V177" i="6910"/>
  <c r="W177" i="6910"/>
  <c r="H179" i="6910" l="1"/>
  <c r="G179" i="6910"/>
  <c r="F179" i="6910" s="1"/>
  <c r="K179" i="6910"/>
  <c r="J179" i="6910"/>
  <c r="I179" i="6910" s="1"/>
  <c r="X179" i="6910"/>
  <c r="AA179" i="6910"/>
  <c r="Y178" i="6910"/>
  <c r="Z178" i="6910"/>
  <c r="V178" i="6910"/>
  <c r="W178" i="6910"/>
  <c r="E180" i="6910"/>
  <c r="U179" i="6910"/>
  <c r="H180" i="6910" l="1"/>
  <c r="X180" i="6910" s="1"/>
  <c r="G180" i="6910"/>
  <c r="F180" i="6910" s="1"/>
  <c r="K180" i="6910"/>
  <c r="AA180" i="6910" s="1"/>
  <c r="J180" i="6910"/>
  <c r="I180" i="6910" s="1"/>
  <c r="V179" i="6910"/>
  <c r="W179" i="6910"/>
  <c r="E181" i="6910"/>
  <c r="U180" i="6910"/>
  <c r="Y179" i="6910"/>
  <c r="Z179" i="6910"/>
  <c r="H181" i="6910" l="1"/>
  <c r="G181" i="6910"/>
  <c r="F181" i="6910" s="1"/>
  <c r="K181" i="6910"/>
  <c r="J181" i="6910"/>
  <c r="I181" i="6910" s="1"/>
  <c r="X181" i="6910"/>
  <c r="AA181" i="6910"/>
  <c r="Y180" i="6910"/>
  <c r="Z180" i="6910"/>
  <c r="V180" i="6910"/>
  <c r="W180" i="6910"/>
  <c r="E182" i="6910"/>
  <c r="U181" i="6910"/>
  <c r="G182" i="6910" l="1"/>
  <c r="F182" i="6910" s="1"/>
  <c r="H182" i="6910"/>
  <c r="X182" i="6910" s="1"/>
  <c r="K182" i="6910"/>
  <c r="AA182" i="6910" s="1"/>
  <c r="J182" i="6910"/>
  <c r="I182" i="6910" s="1"/>
  <c r="V181" i="6910"/>
  <c r="W181" i="6910"/>
  <c r="Y181" i="6910"/>
  <c r="Z181" i="6910"/>
  <c r="E183" i="6910"/>
  <c r="U182" i="6910"/>
  <c r="H183" i="6910" l="1"/>
  <c r="G183" i="6910"/>
  <c r="F183" i="6910" s="1"/>
  <c r="K183" i="6910"/>
  <c r="J183" i="6910"/>
  <c r="I183" i="6910" s="1"/>
  <c r="X183" i="6910"/>
  <c r="AA183" i="6910"/>
  <c r="Y182" i="6910"/>
  <c r="Z182" i="6910"/>
  <c r="V182" i="6910"/>
  <c r="W182" i="6910"/>
  <c r="E184" i="6910"/>
  <c r="U183" i="6910"/>
  <c r="H184" i="6910" l="1"/>
  <c r="X184" i="6910" s="1"/>
  <c r="G184" i="6910"/>
  <c r="F184" i="6910" s="1"/>
  <c r="J184" i="6910"/>
  <c r="I184" i="6910" s="1"/>
  <c r="K184" i="6910"/>
  <c r="AA184" i="6910" s="1"/>
  <c r="E185" i="6910"/>
  <c r="U184" i="6910"/>
  <c r="Y183" i="6910"/>
  <c r="Z183" i="6910"/>
  <c r="V183" i="6910"/>
  <c r="W183" i="6910"/>
  <c r="H185" i="6910" l="1"/>
  <c r="X185" i="6910" s="1"/>
  <c r="G185" i="6910"/>
  <c r="F185" i="6910" s="1"/>
  <c r="J185" i="6910"/>
  <c r="I185" i="6910" s="1"/>
  <c r="K185" i="6910"/>
  <c r="AA185" i="6910" s="1"/>
  <c r="Y184" i="6910"/>
  <c r="Z184" i="6910"/>
  <c r="V184" i="6910"/>
  <c r="W184" i="6910"/>
  <c r="E186" i="6910"/>
  <c r="U185" i="6910"/>
  <c r="G186" i="6910" l="1"/>
  <c r="F186" i="6910" s="1"/>
  <c r="H186" i="6910"/>
  <c r="X186" i="6910" s="1"/>
  <c r="K186" i="6910"/>
  <c r="J186" i="6910"/>
  <c r="I186" i="6910" s="1"/>
  <c r="AA186" i="6910"/>
  <c r="Y185" i="6910"/>
  <c r="Z185" i="6910"/>
  <c r="V185" i="6910"/>
  <c r="W185" i="6910"/>
  <c r="E187" i="6910"/>
  <c r="U186" i="6910"/>
  <c r="H187" i="6910" l="1"/>
  <c r="G187" i="6910"/>
  <c r="F187" i="6910" s="1"/>
  <c r="K187" i="6910"/>
  <c r="AA187" i="6910" s="1"/>
  <c r="J187" i="6910"/>
  <c r="I187" i="6910" s="1"/>
  <c r="X187" i="6910"/>
  <c r="Y186" i="6910"/>
  <c r="Z186" i="6910"/>
  <c r="E188" i="6910"/>
  <c r="U187" i="6910"/>
  <c r="V186" i="6910"/>
  <c r="W186" i="6910"/>
  <c r="H188" i="6910" l="1"/>
  <c r="G188" i="6910"/>
  <c r="F188" i="6910" s="1"/>
  <c r="K188" i="6910"/>
  <c r="AA188" i="6910" s="1"/>
  <c r="J188" i="6910"/>
  <c r="I188" i="6910" s="1"/>
  <c r="X188" i="6910"/>
  <c r="Y187" i="6910"/>
  <c r="Z187" i="6910"/>
  <c r="V187" i="6910"/>
  <c r="W187" i="6910"/>
  <c r="E189" i="6910"/>
  <c r="U188" i="6910"/>
  <c r="H189" i="6910" l="1"/>
  <c r="G189" i="6910"/>
  <c r="F189" i="6910" s="1"/>
  <c r="K189" i="6910"/>
  <c r="J189" i="6910"/>
  <c r="I189" i="6910" s="1"/>
  <c r="X189" i="6910"/>
  <c r="AA189" i="6910"/>
  <c r="E190" i="6910"/>
  <c r="U189" i="6910"/>
  <c r="V188" i="6910"/>
  <c r="W188" i="6910"/>
  <c r="Y188" i="6910"/>
  <c r="Z188" i="6910"/>
  <c r="G190" i="6910" l="1"/>
  <c r="F190" i="6910" s="1"/>
  <c r="H190" i="6910"/>
  <c r="X190" i="6910" s="1"/>
  <c r="K190" i="6910"/>
  <c r="AA190" i="6910" s="1"/>
  <c r="J190" i="6910"/>
  <c r="I190" i="6910" s="1"/>
  <c r="Y189" i="6910"/>
  <c r="Z189" i="6910"/>
  <c r="V189" i="6910"/>
  <c r="W189" i="6910"/>
  <c r="E191" i="6910"/>
  <c r="U190" i="6910"/>
  <c r="H191" i="6910" l="1"/>
  <c r="G191" i="6910"/>
  <c r="F191" i="6910" s="1"/>
  <c r="K191" i="6910"/>
  <c r="AA191" i="6910" s="1"/>
  <c r="J191" i="6910"/>
  <c r="I191" i="6910" s="1"/>
  <c r="X191" i="6910"/>
  <c r="V190" i="6910"/>
  <c r="W190" i="6910"/>
  <c r="Y190" i="6910"/>
  <c r="Z190" i="6910"/>
  <c r="E192" i="6910"/>
  <c r="U191" i="6910"/>
  <c r="H192" i="6910" l="1"/>
  <c r="G192" i="6910"/>
  <c r="F192" i="6910" s="1"/>
  <c r="J192" i="6910"/>
  <c r="I192" i="6910" s="1"/>
  <c r="K192" i="6910"/>
  <c r="AA192" i="6910" s="1"/>
  <c r="X192" i="6910"/>
  <c r="Y191" i="6910"/>
  <c r="Z191" i="6910"/>
  <c r="V191" i="6910"/>
  <c r="W191" i="6910"/>
  <c r="E193" i="6910"/>
  <c r="U192" i="6910"/>
  <c r="H193" i="6910" l="1"/>
  <c r="G193" i="6910"/>
  <c r="F193" i="6910" s="1"/>
  <c r="J193" i="6910"/>
  <c r="I193" i="6910" s="1"/>
  <c r="K193" i="6910"/>
  <c r="AA193" i="6910" s="1"/>
  <c r="X193" i="6910"/>
  <c r="Y192" i="6910"/>
  <c r="Z192" i="6910"/>
  <c r="V192" i="6910"/>
  <c r="W192" i="6910"/>
  <c r="E194" i="6910"/>
  <c r="U193" i="6910"/>
  <c r="G194" i="6910" l="1"/>
  <c r="F194" i="6910" s="1"/>
  <c r="H194" i="6910"/>
  <c r="K194" i="6910"/>
  <c r="AA194" i="6910" s="1"/>
  <c r="J194" i="6910"/>
  <c r="I194" i="6910" s="1"/>
  <c r="X194" i="6910"/>
  <c r="V193" i="6910"/>
  <c r="W193" i="6910"/>
  <c r="E195" i="6910"/>
  <c r="U194" i="6910"/>
  <c r="Y193" i="6910"/>
  <c r="Z193" i="6910"/>
  <c r="H195" i="6910" l="1"/>
  <c r="G195" i="6910"/>
  <c r="F195" i="6910" s="1"/>
  <c r="K195" i="6910"/>
  <c r="AA195" i="6910" s="1"/>
  <c r="J195" i="6910"/>
  <c r="I195" i="6910" s="1"/>
  <c r="X195" i="6910"/>
  <c r="Y194" i="6910"/>
  <c r="Z194" i="6910"/>
  <c r="V194" i="6910"/>
  <c r="W194" i="6910"/>
  <c r="E196" i="6910"/>
  <c r="U195" i="6910"/>
  <c r="H196" i="6910" l="1"/>
  <c r="G196" i="6910"/>
  <c r="F196" i="6910" s="1"/>
  <c r="J196" i="6910"/>
  <c r="I196" i="6910" s="1"/>
  <c r="K196" i="6910"/>
  <c r="AA196" i="6910" s="1"/>
  <c r="X196" i="6910"/>
  <c r="E197" i="6910"/>
  <c r="U196" i="6910"/>
  <c r="V195" i="6910"/>
  <c r="W195" i="6910"/>
  <c r="Y195" i="6910"/>
  <c r="Z195" i="6910"/>
  <c r="H197" i="6910" l="1"/>
  <c r="G197" i="6910"/>
  <c r="F197" i="6910" s="1"/>
  <c r="K197" i="6910"/>
  <c r="J197" i="6910"/>
  <c r="I197" i="6910" s="1"/>
  <c r="X197" i="6910"/>
  <c r="AA197" i="6910"/>
  <c r="Y196" i="6910"/>
  <c r="Z196" i="6910"/>
  <c r="V196" i="6910"/>
  <c r="W196" i="6910"/>
  <c r="E198" i="6910"/>
  <c r="U197" i="6910"/>
  <c r="G198" i="6910" l="1"/>
  <c r="F198" i="6910" s="1"/>
  <c r="H198" i="6910"/>
  <c r="X198" i="6910" s="1"/>
  <c r="K198" i="6910"/>
  <c r="AA198" i="6910" s="1"/>
  <c r="J198" i="6910"/>
  <c r="I198" i="6910" s="1"/>
  <c r="V197" i="6910"/>
  <c r="W197" i="6910"/>
  <c r="E199" i="6910"/>
  <c r="U198" i="6910"/>
  <c r="Y197" i="6910"/>
  <c r="Z197" i="6910"/>
  <c r="H199" i="6910" l="1"/>
  <c r="G199" i="6910"/>
  <c r="F199" i="6910" s="1"/>
  <c r="J199" i="6910"/>
  <c r="I199" i="6910" s="1"/>
  <c r="K199" i="6910"/>
  <c r="AA199" i="6910" s="1"/>
  <c r="X199" i="6910"/>
  <c r="E200" i="6910"/>
  <c r="U199" i="6910"/>
  <c r="Y198" i="6910"/>
  <c r="Z198" i="6910"/>
  <c r="V198" i="6910"/>
  <c r="W198" i="6910"/>
  <c r="H200" i="6910" l="1"/>
  <c r="G200" i="6910"/>
  <c r="F200" i="6910" s="1"/>
  <c r="J200" i="6910"/>
  <c r="I200" i="6910" s="1"/>
  <c r="K200" i="6910"/>
  <c r="AA200" i="6910" s="1"/>
  <c r="X200" i="6910"/>
  <c r="Y199" i="6910"/>
  <c r="Z199" i="6910"/>
  <c r="V199" i="6910"/>
  <c r="W199" i="6910"/>
  <c r="E201" i="6910"/>
  <c r="U200" i="6910"/>
  <c r="H201" i="6910" l="1"/>
  <c r="X201" i="6910" s="1"/>
  <c r="G201" i="6910"/>
  <c r="F201" i="6910" s="1"/>
  <c r="K201" i="6910"/>
  <c r="AA201" i="6910" s="1"/>
  <c r="J201" i="6910"/>
  <c r="I201" i="6910" s="1"/>
  <c r="V200" i="6910"/>
  <c r="W200" i="6910"/>
  <c r="E202" i="6910"/>
  <c r="U201" i="6910"/>
  <c r="Y200" i="6910"/>
  <c r="Z200" i="6910"/>
  <c r="G202" i="6910" l="1"/>
  <c r="F202" i="6910" s="1"/>
  <c r="H202" i="6910"/>
  <c r="K202" i="6910"/>
  <c r="J202" i="6910"/>
  <c r="I202" i="6910" s="1"/>
  <c r="X202" i="6910"/>
  <c r="AA202" i="6910"/>
  <c r="V201" i="6910"/>
  <c r="W201" i="6910"/>
  <c r="E203" i="6910"/>
  <c r="U202" i="6910"/>
  <c r="Y201" i="6910"/>
  <c r="Z201" i="6910"/>
  <c r="H203" i="6910" l="1"/>
  <c r="G203" i="6910"/>
  <c r="F203" i="6910" s="1"/>
  <c r="K203" i="6910"/>
  <c r="J203" i="6910"/>
  <c r="I203" i="6910" s="1"/>
  <c r="X203" i="6910"/>
  <c r="AA203" i="6910"/>
  <c r="Y202" i="6910"/>
  <c r="Z202" i="6910"/>
  <c r="E204" i="6910"/>
  <c r="U203" i="6910"/>
  <c r="V202" i="6910"/>
  <c r="W202" i="6910"/>
  <c r="H204" i="6910" l="1"/>
  <c r="G204" i="6910"/>
  <c r="F204" i="6910" s="1"/>
  <c r="K204" i="6910"/>
  <c r="J204" i="6910"/>
  <c r="I204" i="6910" s="1"/>
  <c r="X204" i="6910"/>
  <c r="AA204" i="6910"/>
  <c r="V203" i="6910"/>
  <c r="W203" i="6910"/>
  <c r="Y203" i="6910"/>
  <c r="Z203" i="6910"/>
  <c r="E205" i="6910"/>
  <c r="U204" i="6910"/>
  <c r="H205" i="6910" l="1"/>
  <c r="G205" i="6910"/>
  <c r="F205" i="6910" s="1"/>
  <c r="K205" i="6910"/>
  <c r="AA205" i="6910" s="1"/>
  <c r="J205" i="6910"/>
  <c r="I205" i="6910" s="1"/>
  <c r="X205" i="6910"/>
  <c r="Y204" i="6910"/>
  <c r="Z204" i="6910"/>
  <c r="V204" i="6910"/>
  <c r="W204" i="6910"/>
  <c r="E206" i="6910"/>
  <c r="U205" i="6910"/>
  <c r="G206" i="6910" l="1"/>
  <c r="F206" i="6910" s="1"/>
  <c r="H206" i="6910"/>
  <c r="X206" i="6910" s="1"/>
  <c r="J206" i="6910"/>
  <c r="I206" i="6910" s="1"/>
  <c r="K206" i="6910"/>
  <c r="AA206" i="6910" s="1"/>
  <c r="V205" i="6910"/>
  <c r="W205" i="6910"/>
  <c r="E207" i="6910"/>
  <c r="U206" i="6910"/>
  <c r="Y205" i="6910"/>
  <c r="Z205" i="6910"/>
  <c r="H207" i="6910" l="1"/>
  <c r="G207" i="6910"/>
  <c r="F207" i="6910" s="1"/>
  <c r="K207" i="6910"/>
  <c r="AA207" i="6910" s="1"/>
  <c r="J207" i="6910"/>
  <c r="I207" i="6910" s="1"/>
  <c r="X207" i="6910"/>
  <c r="Y206" i="6910"/>
  <c r="Z206" i="6910"/>
  <c r="E208" i="6910"/>
  <c r="U207" i="6910"/>
  <c r="V206" i="6910"/>
  <c r="W206" i="6910"/>
  <c r="H208" i="6910" l="1"/>
  <c r="G208" i="6910"/>
  <c r="F208" i="6910" s="1"/>
  <c r="K208" i="6910"/>
  <c r="J208" i="6910"/>
  <c r="I208" i="6910" s="1"/>
  <c r="X208" i="6910"/>
  <c r="AA208" i="6910"/>
  <c r="Y207" i="6910"/>
  <c r="Z207" i="6910"/>
  <c r="V207" i="6910"/>
  <c r="W207" i="6910"/>
  <c r="E209" i="6910"/>
  <c r="U208" i="6910"/>
  <c r="H209" i="6910" l="1"/>
  <c r="G209" i="6910"/>
  <c r="F209" i="6910" s="1"/>
  <c r="K209" i="6910"/>
  <c r="J209" i="6910"/>
  <c r="I209" i="6910" s="1"/>
  <c r="X209" i="6910"/>
  <c r="AA209" i="6910"/>
  <c r="E210" i="6910"/>
  <c r="U209" i="6910"/>
  <c r="V208" i="6910"/>
  <c r="W208" i="6910"/>
  <c r="Y208" i="6910"/>
  <c r="Z208" i="6910"/>
  <c r="H210" i="6910" l="1"/>
  <c r="G210" i="6910"/>
  <c r="F210" i="6910" s="1"/>
  <c r="J210" i="6910"/>
  <c r="I210" i="6910" s="1"/>
  <c r="K210" i="6910"/>
  <c r="AA210" i="6910" s="1"/>
  <c r="X210" i="6910"/>
  <c r="Y209" i="6910"/>
  <c r="Z209" i="6910"/>
  <c r="V209" i="6910"/>
  <c r="W209" i="6910"/>
  <c r="E211" i="6910"/>
  <c r="U210" i="6910"/>
  <c r="H211" i="6910" l="1"/>
  <c r="G211" i="6910"/>
  <c r="F211" i="6910" s="1"/>
  <c r="K211" i="6910"/>
  <c r="AA211" i="6910" s="1"/>
  <c r="J211" i="6910"/>
  <c r="I211" i="6910" s="1"/>
  <c r="X211" i="6910"/>
  <c r="Y210" i="6910"/>
  <c r="Z210" i="6910"/>
  <c r="V210" i="6910"/>
  <c r="W210" i="6910"/>
  <c r="E212" i="6910"/>
  <c r="U211" i="6910"/>
  <c r="H212" i="6910" l="1"/>
  <c r="G212" i="6910"/>
  <c r="F212" i="6910" s="1"/>
  <c r="K212" i="6910"/>
  <c r="J212" i="6910"/>
  <c r="I212" i="6910" s="1"/>
  <c r="X212" i="6910"/>
  <c r="AA212" i="6910"/>
  <c r="Y211" i="6910"/>
  <c r="Z211" i="6910"/>
  <c r="V211" i="6910"/>
  <c r="W211" i="6910"/>
  <c r="E213" i="6910"/>
  <c r="U212" i="6910"/>
  <c r="H213" i="6910" l="1"/>
  <c r="G213" i="6910"/>
  <c r="F213" i="6910" s="1"/>
  <c r="K213" i="6910"/>
  <c r="AA213" i="6910" s="1"/>
  <c r="J213" i="6910"/>
  <c r="I213" i="6910" s="1"/>
  <c r="Y212" i="6910"/>
  <c r="Z212" i="6910"/>
  <c r="V212" i="6910"/>
  <c r="W212" i="6910"/>
  <c r="E214" i="6910"/>
  <c r="X213" i="6910"/>
  <c r="U213" i="6910"/>
  <c r="G214" i="6910" l="1"/>
  <c r="F214" i="6910" s="1"/>
  <c r="H214" i="6910"/>
  <c r="J214" i="6910"/>
  <c r="I214" i="6910" s="1"/>
  <c r="K214" i="6910"/>
  <c r="AA214" i="6910" s="1"/>
  <c r="X214" i="6910"/>
  <c r="V213" i="6910"/>
  <c r="W213" i="6910"/>
  <c r="Y213" i="6910"/>
  <c r="Z213" i="6910"/>
  <c r="E215" i="6910"/>
  <c r="U214" i="6910"/>
  <c r="H215" i="6910" l="1"/>
  <c r="G215" i="6910"/>
  <c r="F215" i="6910" s="1"/>
  <c r="J215" i="6910"/>
  <c r="I215" i="6910" s="1"/>
  <c r="K215" i="6910"/>
  <c r="AA215" i="6910" s="1"/>
  <c r="X215" i="6910"/>
  <c r="V214" i="6910"/>
  <c r="W214" i="6910"/>
  <c r="E216" i="6910"/>
  <c r="U215" i="6910"/>
  <c r="Y214" i="6910"/>
  <c r="Z214" i="6910"/>
  <c r="H216" i="6910" l="1"/>
  <c r="G216" i="6910"/>
  <c r="F216" i="6910" s="1"/>
  <c r="K216" i="6910"/>
  <c r="J216" i="6910"/>
  <c r="I216" i="6910" s="1"/>
  <c r="X216" i="6910"/>
  <c r="AA216" i="6910"/>
  <c r="Y215" i="6910"/>
  <c r="Z215" i="6910"/>
  <c r="V215" i="6910"/>
  <c r="W215" i="6910"/>
  <c r="E217" i="6910"/>
  <c r="U216" i="6910"/>
  <c r="G217" i="6910" l="1"/>
  <c r="F217" i="6910" s="1"/>
  <c r="H217" i="6910"/>
  <c r="K217" i="6910"/>
  <c r="AA217" i="6910" s="1"/>
  <c r="J217" i="6910"/>
  <c r="I217" i="6910" s="1"/>
  <c r="X217" i="6910"/>
  <c r="Y216" i="6910"/>
  <c r="Z216" i="6910"/>
  <c r="E218" i="6910"/>
  <c r="U217" i="6910"/>
  <c r="V216" i="6910"/>
  <c r="W216" i="6910"/>
  <c r="G218" i="6910" l="1"/>
  <c r="F218" i="6910" s="1"/>
  <c r="H218" i="6910"/>
  <c r="X218" i="6910" s="1"/>
  <c r="K218" i="6910"/>
  <c r="AA218" i="6910" s="1"/>
  <c r="J218" i="6910"/>
  <c r="I218" i="6910" s="1"/>
  <c r="Y217" i="6910"/>
  <c r="Z217" i="6910"/>
  <c r="V217" i="6910"/>
  <c r="W217" i="6910"/>
  <c r="E219" i="6910"/>
  <c r="U218" i="6910"/>
  <c r="H219" i="6910" l="1"/>
  <c r="G219" i="6910"/>
  <c r="F219" i="6910" s="1"/>
  <c r="K219" i="6910"/>
  <c r="J219" i="6910"/>
  <c r="I219" i="6910" s="1"/>
  <c r="X219" i="6910"/>
  <c r="AA219" i="6910"/>
  <c r="V218" i="6910"/>
  <c r="W218" i="6910"/>
  <c r="E220" i="6910"/>
  <c r="U219" i="6910"/>
  <c r="Y218" i="6910"/>
  <c r="Z218" i="6910"/>
  <c r="H220" i="6910" l="1"/>
  <c r="G220" i="6910"/>
  <c r="F220" i="6910" s="1"/>
  <c r="K220" i="6910"/>
  <c r="AA220" i="6910" s="1"/>
  <c r="J220" i="6910"/>
  <c r="I220" i="6910" s="1"/>
  <c r="X220" i="6910"/>
  <c r="Y219" i="6910"/>
  <c r="Z219" i="6910"/>
  <c r="V219" i="6910"/>
  <c r="W219" i="6910"/>
  <c r="E221" i="6910"/>
  <c r="U220" i="6910"/>
  <c r="H221" i="6910" l="1"/>
  <c r="G221" i="6910"/>
  <c r="F221" i="6910" s="1"/>
  <c r="K221" i="6910"/>
  <c r="AA221" i="6910" s="1"/>
  <c r="J221" i="6910"/>
  <c r="I221" i="6910" s="1"/>
  <c r="V220" i="6910"/>
  <c r="W220" i="6910"/>
  <c r="E222" i="6910"/>
  <c r="X221" i="6910"/>
  <c r="U221" i="6910"/>
  <c r="Y220" i="6910"/>
  <c r="Z220" i="6910"/>
  <c r="G222" i="6910" l="1"/>
  <c r="F222" i="6910" s="1"/>
  <c r="H222" i="6910"/>
  <c r="X222" i="6910" s="1"/>
  <c r="K222" i="6910"/>
  <c r="J222" i="6910"/>
  <c r="I222" i="6910" s="1"/>
  <c r="AA222" i="6910"/>
  <c r="Y221" i="6910"/>
  <c r="Z221" i="6910"/>
  <c r="E223" i="6910"/>
  <c r="U222" i="6910"/>
  <c r="V221" i="6910"/>
  <c r="W221" i="6910"/>
  <c r="G223" i="6910" l="1"/>
  <c r="F223" i="6910" s="1"/>
  <c r="H223" i="6910"/>
  <c r="X223" i="6910" s="1"/>
  <c r="K223" i="6910"/>
  <c r="AA223" i="6910" s="1"/>
  <c r="J223" i="6910"/>
  <c r="I223" i="6910" s="1"/>
  <c r="Y222" i="6910"/>
  <c r="Z222" i="6910"/>
  <c r="V222" i="6910"/>
  <c r="W222" i="6910"/>
  <c r="E224" i="6910"/>
  <c r="U223" i="6910"/>
  <c r="H224" i="6910" l="1"/>
  <c r="G224" i="6910"/>
  <c r="F224" i="6910" s="1"/>
  <c r="J224" i="6910"/>
  <c r="I224" i="6910" s="1"/>
  <c r="K224" i="6910"/>
  <c r="AA224" i="6910" s="1"/>
  <c r="Y223" i="6910"/>
  <c r="Z223" i="6910"/>
  <c r="E225" i="6910"/>
  <c r="X224" i="6910"/>
  <c r="U224" i="6910"/>
  <c r="V223" i="6910"/>
  <c r="W223" i="6910"/>
  <c r="H225" i="6910" l="1"/>
  <c r="G225" i="6910"/>
  <c r="F225" i="6910" s="1"/>
  <c r="J225" i="6910"/>
  <c r="I225" i="6910" s="1"/>
  <c r="K225" i="6910"/>
  <c r="AA225" i="6910" s="1"/>
  <c r="Y224" i="6910"/>
  <c r="Z224" i="6910"/>
  <c r="V224" i="6910"/>
  <c r="W224" i="6910"/>
  <c r="E226" i="6910"/>
  <c r="X225" i="6910"/>
  <c r="U225" i="6910"/>
  <c r="G226" i="6910" l="1"/>
  <c r="F226" i="6910" s="1"/>
  <c r="H226" i="6910"/>
  <c r="X226" i="6910" s="1"/>
  <c r="K226" i="6910"/>
  <c r="J226" i="6910"/>
  <c r="I226" i="6910" s="1"/>
  <c r="AA226" i="6910"/>
  <c r="E227" i="6910"/>
  <c r="U226" i="6910"/>
  <c r="V225" i="6910"/>
  <c r="W225" i="6910"/>
  <c r="Y225" i="6910"/>
  <c r="Z225" i="6910"/>
  <c r="H227" i="6910" l="1"/>
  <c r="G227" i="6910"/>
  <c r="F227" i="6910" s="1"/>
  <c r="K227" i="6910"/>
  <c r="J227" i="6910"/>
  <c r="I227" i="6910" s="1"/>
  <c r="X227" i="6910"/>
  <c r="AA227" i="6910"/>
  <c r="Y226" i="6910"/>
  <c r="Z226" i="6910"/>
  <c r="V226" i="6910"/>
  <c r="W226" i="6910"/>
  <c r="E228" i="6910"/>
  <c r="U227" i="6910"/>
  <c r="H228" i="6910" l="1"/>
  <c r="G228" i="6910"/>
  <c r="F228" i="6910" s="1"/>
  <c r="K228" i="6910"/>
  <c r="AA228" i="6910" s="1"/>
  <c r="J228" i="6910"/>
  <c r="I228" i="6910" s="1"/>
  <c r="V227" i="6910"/>
  <c r="W227" i="6910"/>
  <c r="E229" i="6910"/>
  <c r="X228" i="6910"/>
  <c r="U228" i="6910"/>
  <c r="Y227" i="6910"/>
  <c r="Z227" i="6910"/>
  <c r="H229" i="6910" l="1"/>
  <c r="G229" i="6910"/>
  <c r="F229" i="6910" s="1"/>
  <c r="K229" i="6910"/>
  <c r="J229" i="6910"/>
  <c r="I229" i="6910" s="1"/>
  <c r="AA229" i="6910"/>
  <c r="V228" i="6910"/>
  <c r="W228" i="6910"/>
  <c r="Y228" i="6910"/>
  <c r="Z228" i="6910"/>
  <c r="E230" i="6910"/>
  <c r="X229" i="6910"/>
  <c r="U229" i="6910"/>
  <c r="H230" i="6910" l="1"/>
  <c r="G230" i="6910"/>
  <c r="F230" i="6910" s="1"/>
  <c r="J230" i="6910"/>
  <c r="I230" i="6910" s="1"/>
  <c r="K230" i="6910"/>
  <c r="AA230" i="6910" s="1"/>
  <c r="X230" i="6910"/>
  <c r="V229" i="6910"/>
  <c r="W229" i="6910"/>
  <c r="Y229" i="6910"/>
  <c r="Z229" i="6910"/>
  <c r="E231" i="6910"/>
  <c r="U230" i="6910"/>
  <c r="H231" i="6910" l="1"/>
  <c r="G231" i="6910"/>
  <c r="F231" i="6910" s="1"/>
  <c r="K231" i="6910"/>
  <c r="J231" i="6910"/>
  <c r="I231" i="6910" s="1"/>
  <c r="AA231" i="6910"/>
  <c r="V230" i="6910"/>
  <c r="W230" i="6910"/>
  <c r="E232" i="6910"/>
  <c r="X231" i="6910"/>
  <c r="U231" i="6910"/>
  <c r="Y230" i="6910"/>
  <c r="Z230" i="6910"/>
  <c r="G232" i="6910" l="1"/>
  <c r="F232" i="6910" s="1"/>
  <c r="H232" i="6910"/>
  <c r="X232" i="6910" s="1"/>
  <c r="K232" i="6910"/>
  <c r="AA232" i="6910" s="1"/>
  <c r="J232" i="6910"/>
  <c r="I232" i="6910" s="1"/>
  <c r="Y231" i="6910"/>
  <c r="Z231" i="6910"/>
  <c r="E233" i="6910"/>
  <c r="U232" i="6910"/>
  <c r="V231" i="6910"/>
  <c r="W231" i="6910"/>
  <c r="H233" i="6910" l="1"/>
  <c r="G233" i="6910"/>
  <c r="F233" i="6910" s="1"/>
  <c r="K233" i="6910"/>
  <c r="J233" i="6910"/>
  <c r="I233" i="6910" s="1"/>
  <c r="X233" i="6910"/>
  <c r="AA233" i="6910"/>
  <c r="V232" i="6910"/>
  <c r="W232" i="6910"/>
  <c r="Y232" i="6910"/>
  <c r="Z232" i="6910"/>
  <c r="E234" i="6910"/>
  <c r="U233" i="6910"/>
  <c r="H234" i="6910" l="1"/>
  <c r="G234" i="6910"/>
  <c r="F234" i="6910" s="1"/>
  <c r="K234" i="6910"/>
  <c r="AA234" i="6910" s="1"/>
  <c r="J234" i="6910"/>
  <c r="I234" i="6910" s="1"/>
  <c r="V233" i="6910"/>
  <c r="W233" i="6910"/>
  <c r="E235" i="6910"/>
  <c r="X234" i="6910"/>
  <c r="U234" i="6910"/>
  <c r="Y233" i="6910"/>
  <c r="Z233" i="6910"/>
  <c r="H235" i="6910" l="1"/>
  <c r="X235" i="6910" s="1"/>
  <c r="G235" i="6910"/>
  <c r="F235" i="6910" s="1"/>
  <c r="K235" i="6910"/>
  <c r="AA235" i="6910" s="1"/>
  <c r="J235" i="6910"/>
  <c r="I235" i="6910" s="1"/>
  <c r="Y234" i="6910"/>
  <c r="Z234" i="6910"/>
  <c r="E236" i="6910"/>
  <c r="U235" i="6910"/>
  <c r="V234" i="6910"/>
  <c r="W234" i="6910"/>
  <c r="G236" i="6910" l="1"/>
  <c r="F236" i="6910" s="1"/>
  <c r="H236" i="6910"/>
  <c r="X236" i="6910" s="1"/>
  <c r="J236" i="6910"/>
  <c r="I236" i="6910" s="1"/>
  <c r="K236" i="6910"/>
  <c r="AA236" i="6910" s="1"/>
  <c r="V235" i="6910"/>
  <c r="W235" i="6910"/>
  <c r="Y235" i="6910"/>
  <c r="Z235" i="6910"/>
  <c r="E237" i="6910"/>
  <c r="U236" i="6910"/>
  <c r="H237" i="6910" l="1"/>
  <c r="X237" i="6910" s="1"/>
  <c r="G237" i="6910"/>
  <c r="F237" i="6910" s="1"/>
  <c r="J237" i="6910"/>
  <c r="I237" i="6910" s="1"/>
  <c r="K237" i="6910"/>
  <c r="AA237" i="6910" s="1"/>
  <c r="V236" i="6910"/>
  <c r="W236" i="6910"/>
  <c r="E238" i="6910"/>
  <c r="U237" i="6910"/>
  <c r="Y236" i="6910"/>
  <c r="Z236" i="6910"/>
  <c r="H238" i="6910" l="1"/>
  <c r="G238" i="6910"/>
  <c r="F238" i="6910" s="1"/>
  <c r="J238" i="6910"/>
  <c r="I238" i="6910" s="1"/>
  <c r="K238" i="6910"/>
  <c r="AA238" i="6910" s="1"/>
  <c r="X238" i="6910"/>
  <c r="Y237" i="6910"/>
  <c r="Z237" i="6910"/>
  <c r="V237" i="6910"/>
  <c r="W237" i="6910"/>
  <c r="E239" i="6910"/>
  <c r="U238" i="6910"/>
  <c r="H239" i="6910" l="1"/>
  <c r="X239" i="6910" s="1"/>
  <c r="G239" i="6910"/>
  <c r="F239" i="6910" s="1"/>
  <c r="J239" i="6910"/>
  <c r="I239" i="6910" s="1"/>
  <c r="K239" i="6910"/>
  <c r="AA239" i="6910" s="1"/>
  <c r="V238" i="6910"/>
  <c r="W238" i="6910"/>
  <c r="Y238" i="6910"/>
  <c r="Z238" i="6910"/>
  <c r="E240" i="6910"/>
  <c r="U239" i="6910"/>
  <c r="H240" i="6910" l="1"/>
  <c r="G240" i="6910"/>
  <c r="F240" i="6910" s="1"/>
  <c r="K240" i="6910"/>
  <c r="AA240" i="6910" s="1"/>
  <c r="J240" i="6910"/>
  <c r="I240" i="6910" s="1"/>
  <c r="X240" i="6910"/>
  <c r="V239" i="6910"/>
  <c r="W239" i="6910"/>
  <c r="E241" i="6910"/>
  <c r="U240" i="6910"/>
  <c r="Y239" i="6910"/>
  <c r="Z239" i="6910"/>
  <c r="G241" i="6910" l="1"/>
  <c r="F241" i="6910" s="1"/>
  <c r="H241" i="6910"/>
  <c r="X241" i="6910" s="1"/>
  <c r="J241" i="6910"/>
  <c r="I241" i="6910" s="1"/>
  <c r="K241" i="6910"/>
  <c r="AA241" i="6910" s="1"/>
  <c r="Y240" i="6910"/>
  <c r="Z240" i="6910"/>
  <c r="E242" i="6910"/>
  <c r="U241" i="6910"/>
  <c r="V240" i="6910"/>
  <c r="W240" i="6910"/>
  <c r="H242" i="6910" l="1"/>
  <c r="G242" i="6910"/>
  <c r="F242" i="6910" s="1"/>
  <c r="K242" i="6910"/>
  <c r="AA242" i="6910" s="1"/>
  <c r="J242" i="6910"/>
  <c r="I242" i="6910" s="1"/>
  <c r="Y241" i="6910"/>
  <c r="Z241" i="6910"/>
  <c r="V241" i="6910"/>
  <c r="W241" i="6910"/>
  <c r="E243" i="6910"/>
  <c r="X242" i="6910"/>
  <c r="U242" i="6910"/>
  <c r="H243" i="6910" l="1"/>
  <c r="X243" i="6910" s="1"/>
  <c r="G243" i="6910"/>
  <c r="F243" i="6910" s="1"/>
  <c r="K243" i="6910"/>
  <c r="J243" i="6910"/>
  <c r="I243" i="6910" s="1"/>
  <c r="AA243" i="6910"/>
  <c r="E244" i="6910"/>
  <c r="U243" i="6910"/>
  <c r="V242" i="6910"/>
  <c r="W242" i="6910"/>
  <c r="Y242" i="6910"/>
  <c r="Z242" i="6910"/>
  <c r="H244" i="6910" l="1"/>
  <c r="G244" i="6910"/>
  <c r="F244" i="6910" s="1"/>
  <c r="K244" i="6910"/>
  <c r="J244" i="6910"/>
  <c r="I244" i="6910" s="1"/>
  <c r="X244" i="6910"/>
  <c r="AA244" i="6910"/>
  <c r="Y243" i="6910"/>
  <c r="Z243" i="6910"/>
  <c r="V243" i="6910"/>
  <c r="W243" i="6910"/>
  <c r="E245" i="6910"/>
  <c r="U244" i="6910"/>
  <c r="H245" i="6910" l="1"/>
  <c r="G245" i="6910"/>
  <c r="F245" i="6910" s="1"/>
  <c r="J245" i="6910"/>
  <c r="I245" i="6910" s="1"/>
  <c r="K245" i="6910"/>
  <c r="AA245" i="6910" s="1"/>
  <c r="X245" i="6910"/>
  <c r="Y244" i="6910"/>
  <c r="Z244" i="6910"/>
  <c r="V244" i="6910"/>
  <c r="W244" i="6910"/>
  <c r="E246" i="6910"/>
  <c r="U245" i="6910"/>
  <c r="H246" i="6910" l="1"/>
  <c r="G246" i="6910"/>
  <c r="F246" i="6910" s="1"/>
  <c r="J246" i="6910"/>
  <c r="I246" i="6910" s="1"/>
  <c r="K246" i="6910"/>
  <c r="AA246" i="6910" s="1"/>
  <c r="X246" i="6910"/>
  <c r="V245" i="6910"/>
  <c r="W245" i="6910"/>
  <c r="Y245" i="6910"/>
  <c r="Z245" i="6910"/>
  <c r="E247" i="6910"/>
  <c r="U246" i="6910"/>
  <c r="G247" i="6910" l="1"/>
  <c r="F247" i="6910" s="1"/>
  <c r="H247" i="6910"/>
  <c r="K247" i="6910"/>
  <c r="J247" i="6910"/>
  <c r="I247" i="6910" s="1"/>
  <c r="X247" i="6910"/>
  <c r="AA247" i="6910"/>
  <c r="Y246" i="6910"/>
  <c r="Z246" i="6910"/>
  <c r="V246" i="6910"/>
  <c r="W246" i="6910"/>
  <c r="E248" i="6910"/>
  <c r="U247" i="6910"/>
  <c r="H248" i="6910" l="1"/>
  <c r="G248" i="6910"/>
  <c r="F248" i="6910" s="1"/>
  <c r="J248" i="6910"/>
  <c r="I248" i="6910" s="1"/>
  <c r="K248" i="6910"/>
  <c r="AA248" i="6910" s="1"/>
  <c r="Y247" i="6910"/>
  <c r="Z247" i="6910"/>
  <c r="E249" i="6910"/>
  <c r="X248" i="6910"/>
  <c r="U248" i="6910"/>
  <c r="V247" i="6910"/>
  <c r="W247" i="6910"/>
  <c r="H249" i="6910" l="1"/>
  <c r="G249" i="6910"/>
  <c r="F249" i="6910" s="1"/>
  <c r="J249" i="6910"/>
  <c r="I249" i="6910" s="1"/>
  <c r="K249" i="6910"/>
  <c r="AA249" i="6910" s="1"/>
  <c r="X249" i="6910"/>
  <c r="V248" i="6910"/>
  <c r="W248" i="6910"/>
  <c r="E250" i="6910"/>
  <c r="U249" i="6910"/>
  <c r="Y248" i="6910"/>
  <c r="Z248" i="6910"/>
  <c r="H250" i="6910" l="1"/>
  <c r="X250" i="6910" s="1"/>
  <c r="G250" i="6910"/>
  <c r="F250" i="6910" s="1"/>
  <c r="J250" i="6910"/>
  <c r="I250" i="6910" s="1"/>
  <c r="K250" i="6910"/>
  <c r="AA250" i="6910" s="1"/>
  <c r="Y249" i="6910"/>
  <c r="Z249" i="6910"/>
  <c r="V249" i="6910"/>
  <c r="W249" i="6910"/>
  <c r="E251" i="6910"/>
  <c r="U250" i="6910"/>
  <c r="G251" i="6910" l="1"/>
  <c r="F251" i="6910" s="1"/>
  <c r="H251" i="6910"/>
  <c r="X251" i="6910" s="1"/>
  <c r="K251" i="6910"/>
  <c r="J251" i="6910"/>
  <c r="I251" i="6910" s="1"/>
  <c r="AA251" i="6910"/>
  <c r="V250" i="6910"/>
  <c r="W250" i="6910"/>
  <c r="E252" i="6910"/>
  <c r="U251" i="6910"/>
  <c r="Y250" i="6910"/>
  <c r="Z250" i="6910"/>
  <c r="H252" i="6910" l="1"/>
  <c r="G252" i="6910"/>
  <c r="F252" i="6910" s="1"/>
  <c r="K252" i="6910"/>
  <c r="J252" i="6910"/>
  <c r="I252" i="6910" s="1"/>
  <c r="AA252" i="6910"/>
  <c r="Y251" i="6910"/>
  <c r="Z251" i="6910"/>
  <c r="V251" i="6910"/>
  <c r="W251" i="6910"/>
  <c r="E253" i="6910"/>
  <c r="X252" i="6910"/>
  <c r="U252" i="6910"/>
  <c r="H253" i="6910" l="1"/>
  <c r="G253" i="6910"/>
  <c r="F253" i="6910" s="1"/>
  <c r="K253" i="6910"/>
  <c r="AA253" i="6910" s="1"/>
  <c r="J253" i="6910"/>
  <c r="I253" i="6910" s="1"/>
  <c r="X253" i="6910"/>
  <c r="V252" i="6910"/>
  <c r="W252" i="6910"/>
  <c r="Y252" i="6910"/>
  <c r="Z252" i="6910"/>
  <c r="E254" i="6910"/>
  <c r="U253" i="6910"/>
  <c r="H254" i="6910" l="1"/>
  <c r="G254" i="6910"/>
  <c r="F254" i="6910" s="1"/>
  <c r="J254" i="6910"/>
  <c r="I254" i="6910" s="1"/>
  <c r="K254" i="6910"/>
  <c r="AA254" i="6910" s="1"/>
  <c r="X254" i="6910"/>
  <c r="E255" i="6910"/>
  <c r="U254" i="6910"/>
  <c r="V253" i="6910"/>
  <c r="W253" i="6910"/>
  <c r="Y253" i="6910"/>
  <c r="Z253" i="6910"/>
  <c r="G255" i="6910" l="1"/>
  <c r="F255" i="6910" s="1"/>
  <c r="H255" i="6910"/>
  <c r="X255" i="6910" s="1"/>
  <c r="K255" i="6910"/>
  <c r="AA255" i="6910" s="1"/>
  <c r="J255" i="6910"/>
  <c r="I255" i="6910" s="1"/>
  <c r="V254" i="6910"/>
  <c r="W254" i="6910"/>
  <c r="Y254" i="6910"/>
  <c r="Z254" i="6910"/>
  <c r="E256" i="6910"/>
  <c r="U255" i="6910"/>
  <c r="H256" i="6910" l="1"/>
  <c r="G256" i="6910"/>
  <c r="F256" i="6910" s="1"/>
  <c r="J256" i="6910"/>
  <c r="I256" i="6910" s="1"/>
  <c r="K256" i="6910"/>
  <c r="AA256" i="6910" s="1"/>
  <c r="Y255" i="6910"/>
  <c r="Z255" i="6910"/>
  <c r="E257" i="6910"/>
  <c r="X256" i="6910"/>
  <c r="U256" i="6910"/>
  <c r="V255" i="6910"/>
  <c r="W255" i="6910"/>
  <c r="G257" i="6910" l="1"/>
  <c r="F257" i="6910" s="1"/>
  <c r="H257" i="6910"/>
  <c r="X257" i="6910" s="1"/>
  <c r="J257" i="6910"/>
  <c r="I257" i="6910" s="1"/>
  <c r="K257" i="6910"/>
  <c r="AA257" i="6910" s="1"/>
  <c r="Y256" i="6910"/>
  <c r="Z256" i="6910"/>
  <c r="E258" i="6910"/>
  <c r="U257" i="6910"/>
  <c r="V256" i="6910"/>
  <c r="W256" i="6910"/>
  <c r="H258" i="6910" l="1"/>
  <c r="G258" i="6910"/>
  <c r="F258" i="6910" s="1"/>
  <c r="J258" i="6910"/>
  <c r="I258" i="6910" s="1"/>
  <c r="K258" i="6910"/>
  <c r="AA258" i="6910" s="1"/>
  <c r="X258" i="6910"/>
  <c r="V257" i="6910"/>
  <c r="W257" i="6910"/>
  <c r="E259" i="6910"/>
  <c r="U258" i="6910"/>
  <c r="Y257" i="6910"/>
  <c r="Z257" i="6910"/>
  <c r="H259" i="6910" l="1"/>
  <c r="G259" i="6910"/>
  <c r="F259" i="6910" s="1"/>
  <c r="J259" i="6910"/>
  <c r="I259" i="6910" s="1"/>
  <c r="K259" i="6910"/>
  <c r="AA259" i="6910" s="1"/>
  <c r="Y258" i="6910"/>
  <c r="Z258" i="6910"/>
  <c r="V258" i="6910"/>
  <c r="W258" i="6910"/>
  <c r="E260" i="6910"/>
  <c r="X259" i="6910"/>
  <c r="U259" i="6910"/>
  <c r="H260" i="6910" l="1"/>
  <c r="G260" i="6910"/>
  <c r="F260" i="6910" s="1"/>
  <c r="K260" i="6910"/>
  <c r="J260" i="6910"/>
  <c r="I260" i="6910" s="1"/>
  <c r="AA260" i="6910"/>
  <c r="Y259" i="6910"/>
  <c r="Z259" i="6910"/>
  <c r="V259" i="6910"/>
  <c r="W259" i="6910"/>
  <c r="E261" i="6910"/>
  <c r="X260" i="6910"/>
  <c r="U260" i="6910"/>
  <c r="H261" i="6910" l="1"/>
  <c r="G261" i="6910"/>
  <c r="F261" i="6910" s="1"/>
  <c r="J261" i="6910"/>
  <c r="I261" i="6910" s="1"/>
  <c r="K261" i="6910"/>
  <c r="AA261" i="6910" s="1"/>
  <c r="X261" i="6910"/>
  <c r="V260" i="6910"/>
  <c r="W260" i="6910"/>
  <c r="E262" i="6910"/>
  <c r="U261" i="6910"/>
  <c r="Y260" i="6910"/>
  <c r="Z260" i="6910"/>
  <c r="G262" i="6910" l="1"/>
  <c r="F262" i="6910" s="1"/>
  <c r="H262" i="6910"/>
  <c r="X262" i="6910" s="1"/>
  <c r="K262" i="6910"/>
  <c r="AA262" i="6910" s="1"/>
  <c r="J262" i="6910"/>
  <c r="I262" i="6910" s="1"/>
  <c r="Y261" i="6910"/>
  <c r="Z261" i="6910"/>
  <c r="V261" i="6910"/>
  <c r="W261" i="6910"/>
  <c r="E263" i="6910"/>
  <c r="U262" i="6910"/>
  <c r="H263" i="6910" l="1"/>
  <c r="G263" i="6910"/>
  <c r="F263" i="6910" s="1"/>
  <c r="J263" i="6910"/>
  <c r="I263" i="6910" s="1"/>
  <c r="K263" i="6910"/>
  <c r="AA263" i="6910" s="1"/>
  <c r="V262" i="6910"/>
  <c r="W262" i="6910"/>
  <c r="E264" i="6910"/>
  <c r="X263" i="6910"/>
  <c r="U263" i="6910"/>
  <c r="Y262" i="6910"/>
  <c r="Z262" i="6910"/>
  <c r="H264" i="6910" l="1"/>
  <c r="G264" i="6910"/>
  <c r="F264" i="6910" s="1"/>
  <c r="J264" i="6910"/>
  <c r="I264" i="6910" s="1"/>
  <c r="K264" i="6910"/>
  <c r="AA264" i="6910" s="1"/>
  <c r="X264" i="6910"/>
  <c r="Y263" i="6910"/>
  <c r="Z263" i="6910"/>
  <c r="V263" i="6910"/>
  <c r="W263" i="6910"/>
  <c r="E265" i="6910"/>
  <c r="U264" i="6910"/>
  <c r="H265" i="6910" l="1"/>
  <c r="G265" i="6910"/>
  <c r="F265" i="6910" s="1"/>
  <c r="J265" i="6910"/>
  <c r="I265" i="6910" s="1"/>
  <c r="K265" i="6910"/>
  <c r="AA265" i="6910" s="1"/>
  <c r="X265" i="6910"/>
  <c r="V264" i="6910"/>
  <c r="W264" i="6910"/>
  <c r="E266" i="6910"/>
  <c r="U265" i="6910"/>
  <c r="Y264" i="6910"/>
  <c r="Z264" i="6910"/>
  <c r="H266" i="6910" l="1"/>
  <c r="G266" i="6910"/>
  <c r="F266" i="6910" s="1"/>
  <c r="J266" i="6910"/>
  <c r="I266" i="6910" s="1"/>
  <c r="K266" i="6910"/>
  <c r="AA266" i="6910" s="1"/>
  <c r="Y265" i="6910"/>
  <c r="Z265" i="6910"/>
  <c r="E267" i="6910"/>
  <c r="X266" i="6910"/>
  <c r="U266" i="6910"/>
  <c r="V265" i="6910"/>
  <c r="W265" i="6910"/>
  <c r="G267" i="6910" l="1"/>
  <c r="F267" i="6910" s="1"/>
  <c r="H267" i="6910"/>
  <c r="X267" i="6910" s="1"/>
  <c r="K267" i="6910"/>
  <c r="J267" i="6910"/>
  <c r="I267" i="6910" s="1"/>
  <c r="AA267" i="6910"/>
  <c r="Y266" i="6910"/>
  <c r="Z266" i="6910"/>
  <c r="E268" i="6910"/>
  <c r="U267" i="6910"/>
  <c r="V266" i="6910"/>
  <c r="W266" i="6910"/>
  <c r="G268" i="6910" l="1"/>
  <c r="F268" i="6910" s="1"/>
  <c r="H268" i="6910"/>
  <c r="X268" i="6910" s="1"/>
  <c r="J268" i="6910"/>
  <c r="I268" i="6910" s="1"/>
  <c r="K268" i="6910"/>
  <c r="AA268" i="6910" s="1"/>
  <c r="V267" i="6910"/>
  <c r="W267" i="6910"/>
  <c r="E269" i="6910"/>
  <c r="U268" i="6910"/>
  <c r="Y267" i="6910"/>
  <c r="Z267" i="6910"/>
  <c r="H269" i="6910" l="1"/>
  <c r="X269" i="6910" s="1"/>
  <c r="G269" i="6910"/>
  <c r="F269" i="6910" s="1"/>
  <c r="J269" i="6910"/>
  <c r="I269" i="6910" s="1"/>
  <c r="K269" i="6910"/>
  <c r="AA269" i="6910" s="1"/>
  <c r="V268" i="6910"/>
  <c r="W268" i="6910"/>
  <c r="Y268" i="6910"/>
  <c r="Z268" i="6910"/>
  <c r="E270" i="6910"/>
  <c r="U269" i="6910"/>
  <c r="H270" i="6910" l="1"/>
  <c r="G270" i="6910"/>
  <c r="F270" i="6910" s="1"/>
  <c r="K270" i="6910"/>
  <c r="J270" i="6910"/>
  <c r="I270" i="6910" s="1"/>
  <c r="AA270" i="6910"/>
  <c r="V269" i="6910"/>
  <c r="W269" i="6910"/>
  <c r="E271" i="6910"/>
  <c r="X270" i="6910"/>
  <c r="U270" i="6910"/>
  <c r="Y269" i="6910"/>
  <c r="Z269" i="6910"/>
  <c r="G271" i="6910" l="1"/>
  <c r="F271" i="6910" s="1"/>
  <c r="H271" i="6910"/>
  <c r="X271" i="6910" s="1"/>
  <c r="J271" i="6910"/>
  <c r="I271" i="6910" s="1"/>
  <c r="K271" i="6910"/>
  <c r="AA271" i="6910" s="1"/>
  <c r="V270" i="6910"/>
  <c r="W270" i="6910"/>
  <c r="E272" i="6910"/>
  <c r="U271" i="6910"/>
  <c r="Y270" i="6910"/>
  <c r="Z270" i="6910"/>
  <c r="G272" i="6910" l="1"/>
  <c r="F272" i="6910" s="1"/>
  <c r="H272" i="6910"/>
  <c r="X272" i="6910" s="1"/>
  <c r="J272" i="6910"/>
  <c r="I272" i="6910" s="1"/>
  <c r="K272" i="6910"/>
  <c r="AA272" i="6910" s="1"/>
  <c r="Y271" i="6910"/>
  <c r="Z271" i="6910"/>
  <c r="E273" i="6910"/>
  <c r="U272" i="6910"/>
  <c r="V271" i="6910"/>
  <c r="W271" i="6910"/>
  <c r="H273" i="6910" l="1"/>
  <c r="G273" i="6910"/>
  <c r="F273" i="6910" s="1"/>
  <c r="J273" i="6910"/>
  <c r="I273" i="6910" s="1"/>
  <c r="K273" i="6910"/>
  <c r="AA273" i="6910" s="1"/>
  <c r="Y272" i="6910"/>
  <c r="Z272" i="6910"/>
  <c r="E274" i="6910"/>
  <c r="X273" i="6910"/>
  <c r="U273" i="6910"/>
  <c r="V272" i="6910"/>
  <c r="W272" i="6910"/>
  <c r="H274" i="6910" l="1"/>
  <c r="G274" i="6910"/>
  <c r="F274" i="6910" s="1"/>
  <c r="K274" i="6910"/>
  <c r="J274" i="6910"/>
  <c r="I274" i="6910" s="1"/>
  <c r="X274" i="6910"/>
  <c r="AA274" i="6910"/>
  <c r="Y273" i="6910"/>
  <c r="Z273" i="6910"/>
  <c r="V273" i="6910"/>
  <c r="W273" i="6910"/>
  <c r="E275" i="6910"/>
  <c r="U274" i="6910"/>
  <c r="G275" i="6910" l="1"/>
  <c r="F275" i="6910" s="1"/>
  <c r="H275" i="6910"/>
  <c r="X275" i="6910" s="1"/>
  <c r="K275" i="6910"/>
  <c r="J275" i="6910"/>
  <c r="I275" i="6910" s="1"/>
  <c r="AA275" i="6910"/>
  <c r="V274" i="6910"/>
  <c r="W274" i="6910"/>
  <c r="E276" i="6910"/>
  <c r="U275" i="6910"/>
  <c r="Y274" i="6910"/>
  <c r="Z274" i="6910"/>
  <c r="G276" i="6910" l="1"/>
  <c r="F276" i="6910" s="1"/>
  <c r="H276" i="6910"/>
  <c r="X276" i="6910" s="1"/>
  <c r="J276" i="6910"/>
  <c r="I276" i="6910" s="1"/>
  <c r="K276" i="6910"/>
  <c r="AA276" i="6910" s="1"/>
  <c r="Y275" i="6910"/>
  <c r="Z275" i="6910"/>
  <c r="V275" i="6910"/>
  <c r="W275" i="6910"/>
  <c r="E277" i="6910"/>
  <c r="U276" i="6910"/>
  <c r="H277" i="6910" l="1"/>
  <c r="G277" i="6910"/>
  <c r="F277" i="6910" s="1"/>
  <c r="J277" i="6910"/>
  <c r="I277" i="6910" s="1"/>
  <c r="K277" i="6910"/>
  <c r="AA277" i="6910" s="1"/>
  <c r="E278" i="6910"/>
  <c r="X277" i="6910"/>
  <c r="U277" i="6910"/>
  <c r="V276" i="6910"/>
  <c r="W276" i="6910"/>
  <c r="Y276" i="6910"/>
  <c r="Z276" i="6910"/>
  <c r="H278" i="6910" l="1"/>
  <c r="G278" i="6910"/>
  <c r="F278" i="6910" s="1"/>
  <c r="J278" i="6910"/>
  <c r="I278" i="6910" s="1"/>
  <c r="K278" i="6910"/>
  <c r="AA278" i="6910" s="1"/>
  <c r="X278" i="6910"/>
  <c r="Y277" i="6910"/>
  <c r="Z277" i="6910"/>
  <c r="V277" i="6910"/>
  <c r="W277" i="6910"/>
  <c r="E279" i="6910"/>
  <c r="U278" i="6910"/>
  <c r="H279" i="6910" l="1"/>
  <c r="G279" i="6910"/>
  <c r="F279" i="6910" s="1"/>
  <c r="K279" i="6910"/>
  <c r="AA279" i="6910" s="1"/>
  <c r="J279" i="6910"/>
  <c r="I279" i="6910" s="1"/>
  <c r="V278" i="6910"/>
  <c r="W278" i="6910"/>
  <c r="E280" i="6910"/>
  <c r="X279" i="6910"/>
  <c r="U279" i="6910"/>
  <c r="Y278" i="6910"/>
  <c r="Z278" i="6910"/>
  <c r="H280" i="6910" l="1"/>
  <c r="G280" i="6910"/>
  <c r="F280" i="6910" s="1"/>
  <c r="J280" i="6910"/>
  <c r="I280" i="6910" s="1"/>
  <c r="K280" i="6910"/>
  <c r="AA280" i="6910" s="1"/>
  <c r="X280" i="6910"/>
  <c r="Y279" i="6910"/>
  <c r="Z279" i="6910"/>
  <c r="V279" i="6910"/>
  <c r="W279" i="6910"/>
  <c r="E281" i="6910"/>
  <c r="U280" i="6910"/>
  <c r="G281" i="6910" l="1"/>
  <c r="F281" i="6910" s="1"/>
  <c r="H281" i="6910"/>
  <c r="J281" i="6910"/>
  <c r="I281" i="6910" s="1"/>
  <c r="K281" i="6910"/>
  <c r="AA281" i="6910" s="1"/>
  <c r="X281" i="6910"/>
  <c r="V280" i="6910"/>
  <c r="W280" i="6910"/>
  <c r="E282" i="6910"/>
  <c r="U281" i="6910"/>
  <c r="Y280" i="6910"/>
  <c r="Z280" i="6910"/>
  <c r="H282" i="6910" l="1"/>
  <c r="G282" i="6910"/>
  <c r="F282" i="6910" s="1"/>
  <c r="K282" i="6910"/>
  <c r="AA282" i="6910" s="1"/>
  <c r="J282" i="6910"/>
  <c r="I282" i="6910" s="1"/>
  <c r="Y281" i="6910"/>
  <c r="Z281" i="6910"/>
  <c r="V281" i="6910"/>
  <c r="W281" i="6910"/>
  <c r="E283" i="6910"/>
  <c r="X282" i="6910"/>
  <c r="U282" i="6910"/>
  <c r="H283" i="6910" l="1"/>
  <c r="G283" i="6910"/>
  <c r="F283" i="6910" s="1"/>
  <c r="J283" i="6910"/>
  <c r="I283" i="6910" s="1"/>
  <c r="K283" i="6910"/>
  <c r="AA283" i="6910" s="1"/>
  <c r="V282" i="6910"/>
  <c r="W282" i="6910"/>
  <c r="E284" i="6910"/>
  <c r="X283" i="6910"/>
  <c r="U283" i="6910"/>
  <c r="Y282" i="6910"/>
  <c r="Z282" i="6910"/>
  <c r="H284" i="6910" l="1"/>
  <c r="G284" i="6910"/>
  <c r="F284" i="6910" s="1"/>
  <c r="K284" i="6910"/>
  <c r="AA284" i="6910" s="1"/>
  <c r="J284" i="6910"/>
  <c r="I284" i="6910" s="1"/>
  <c r="Y283" i="6910"/>
  <c r="Z283" i="6910"/>
  <c r="V283" i="6910"/>
  <c r="W283" i="6910"/>
  <c r="E285" i="6910"/>
  <c r="X284" i="6910"/>
  <c r="U284" i="6910"/>
  <c r="G285" i="6910" l="1"/>
  <c r="F285" i="6910" s="1"/>
  <c r="H285" i="6910"/>
  <c r="X285" i="6910" s="1"/>
  <c r="J285" i="6910"/>
  <c r="I285" i="6910" s="1"/>
  <c r="K285" i="6910"/>
  <c r="AA285" i="6910" s="1"/>
  <c r="V284" i="6910"/>
  <c r="W284" i="6910"/>
  <c r="E286" i="6910"/>
  <c r="U285" i="6910"/>
  <c r="Y284" i="6910"/>
  <c r="Z284" i="6910"/>
  <c r="H286" i="6910" l="1"/>
  <c r="G286" i="6910"/>
  <c r="F286" i="6910" s="1"/>
  <c r="K286" i="6910"/>
  <c r="AA286" i="6910" s="1"/>
  <c r="J286" i="6910"/>
  <c r="I286" i="6910" s="1"/>
  <c r="X286" i="6910"/>
  <c r="Y285" i="6910"/>
  <c r="Z285" i="6910"/>
  <c r="E287" i="6910"/>
  <c r="U286" i="6910"/>
  <c r="V285" i="6910"/>
  <c r="W285" i="6910"/>
  <c r="H287" i="6910" l="1"/>
  <c r="G287" i="6910"/>
  <c r="F287" i="6910" s="1"/>
  <c r="J287" i="6910"/>
  <c r="I287" i="6910" s="1"/>
  <c r="K287" i="6910"/>
  <c r="AA287" i="6910" s="1"/>
  <c r="Y286" i="6910"/>
  <c r="Z286" i="6910"/>
  <c r="V286" i="6910"/>
  <c r="W286" i="6910"/>
  <c r="E288" i="6910"/>
  <c r="X287" i="6910"/>
  <c r="U287" i="6910"/>
  <c r="H288" i="6910" l="1"/>
  <c r="G288" i="6910"/>
  <c r="F288" i="6910" s="1"/>
  <c r="K288" i="6910"/>
  <c r="AA288" i="6910" s="1"/>
  <c r="J288" i="6910"/>
  <c r="I288" i="6910" s="1"/>
  <c r="E289" i="6910"/>
  <c r="X288" i="6910"/>
  <c r="U288" i="6910"/>
  <c r="V287" i="6910"/>
  <c r="W287" i="6910"/>
  <c r="Y287" i="6910"/>
  <c r="Z287" i="6910"/>
  <c r="H289" i="6910" l="1"/>
  <c r="G289" i="6910"/>
  <c r="F289" i="6910" s="1"/>
  <c r="K289" i="6910"/>
  <c r="J289" i="6910"/>
  <c r="I289" i="6910" s="1"/>
  <c r="AA289" i="6910"/>
  <c r="Y288" i="6910"/>
  <c r="Z288" i="6910"/>
  <c r="V288" i="6910"/>
  <c r="W288" i="6910"/>
  <c r="E290" i="6910"/>
  <c r="X289" i="6910"/>
  <c r="U289" i="6910"/>
  <c r="G290" i="6910" l="1"/>
  <c r="F290" i="6910" s="1"/>
  <c r="H290" i="6910"/>
  <c r="X290" i="6910" s="1"/>
  <c r="K290" i="6910"/>
  <c r="J290" i="6910"/>
  <c r="I290" i="6910" s="1"/>
  <c r="AA290" i="6910"/>
  <c r="V289" i="6910"/>
  <c r="W289" i="6910"/>
  <c r="E291" i="6910"/>
  <c r="U290" i="6910"/>
  <c r="Y289" i="6910"/>
  <c r="Z289" i="6910"/>
  <c r="G291" i="6910" l="1"/>
  <c r="F291" i="6910" s="1"/>
  <c r="H291" i="6910"/>
  <c r="X291" i="6910" s="1"/>
  <c r="K291" i="6910"/>
  <c r="J291" i="6910"/>
  <c r="I291" i="6910" s="1"/>
  <c r="AA291" i="6910"/>
  <c r="Y290" i="6910"/>
  <c r="Z290" i="6910"/>
  <c r="E292" i="6910"/>
  <c r="U291" i="6910"/>
  <c r="V290" i="6910"/>
  <c r="W290" i="6910"/>
  <c r="H292" i="6910" l="1"/>
  <c r="G292" i="6910"/>
  <c r="F292" i="6910" s="1"/>
  <c r="J292" i="6910"/>
  <c r="I292" i="6910" s="1"/>
  <c r="K292" i="6910"/>
  <c r="AA292" i="6910" s="1"/>
  <c r="X292" i="6910"/>
  <c r="V291" i="6910"/>
  <c r="W291" i="6910"/>
  <c r="E293" i="6910"/>
  <c r="U292" i="6910"/>
  <c r="Y291" i="6910"/>
  <c r="Z291" i="6910"/>
  <c r="H293" i="6910" l="1"/>
  <c r="G293" i="6910"/>
  <c r="F293" i="6910" s="1"/>
  <c r="J293" i="6910"/>
  <c r="I293" i="6910" s="1"/>
  <c r="K293" i="6910"/>
  <c r="AA293" i="6910" s="1"/>
  <c r="X293" i="6910"/>
  <c r="Y292" i="6910"/>
  <c r="Z292" i="6910"/>
  <c r="V292" i="6910"/>
  <c r="W292" i="6910"/>
  <c r="E294" i="6910"/>
  <c r="U293" i="6910"/>
  <c r="G294" i="6910" l="1"/>
  <c r="F294" i="6910" s="1"/>
  <c r="H294" i="6910"/>
  <c r="X294" i="6910" s="1"/>
  <c r="J294" i="6910"/>
  <c r="I294" i="6910" s="1"/>
  <c r="K294" i="6910"/>
  <c r="AA294" i="6910" s="1"/>
  <c r="V293" i="6910"/>
  <c r="W293" i="6910"/>
  <c r="E295" i="6910"/>
  <c r="U294" i="6910"/>
  <c r="Y293" i="6910"/>
  <c r="Z293" i="6910"/>
  <c r="G295" i="6910" l="1"/>
  <c r="F295" i="6910" s="1"/>
  <c r="H295" i="6910"/>
  <c r="X295" i="6910" s="1"/>
  <c r="J295" i="6910"/>
  <c r="I295" i="6910" s="1"/>
  <c r="K295" i="6910"/>
  <c r="AA295" i="6910" s="1"/>
  <c r="V294" i="6910"/>
  <c r="W294" i="6910"/>
  <c r="E296" i="6910"/>
  <c r="U295" i="6910"/>
  <c r="Y294" i="6910"/>
  <c r="Z294" i="6910"/>
  <c r="H296" i="6910" l="1"/>
  <c r="G296" i="6910"/>
  <c r="F296" i="6910" s="1"/>
  <c r="J296" i="6910"/>
  <c r="I296" i="6910" s="1"/>
  <c r="K296" i="6910"/>
  <c r="AA296" i="6910" s="1"/>
  <c r="V295" i="6910"/>
  <c r="W295" i="6910"/>
  <c r="E297" i="6910"/>
  <c r="X296" i="6910"/>
  <c r="U296" i="6910"/>
  <c r="Y295" i="6910"/>
  <c r="Z295" i="6910"/>
  <c r="H297" i="6910" l="1"/>
  <c r="G297" i="6910"/>
  <c r="F297" i="6910" s="1"/>
  <c r="K297" i="6910"/>
  <c r="AA297" i="6910" s="1"/>
  <c r="J297" i="6910"/>
  <c r="I297" i="6910" s="1"/>
  <c r="Y296" i="6910"/>
  <c r="Z296" i="6910"/>
  <c r="V296" i="6910"/>
  <c r="W296" i="6910"/>
  <c r="E298" i="6910"/>
  <c r="X297" i="6910"/>
  <c r="U297" i="6910"/>
  <c r="G298" i="6910" l="1"/>
  <c r="F298" i="6910" s="1"/>
  <c r="H298" i="6910"/>
  <c r="X298" i="6910" s="1"/>
  <c r="K298" i="6910"/>
  <c r="AA298" i="6910" s="1"/>
  <c r="J298" i="6910"/>
  <c r="I298" i="6910" s="1"/>
  <c r="V297" i="6910"/>
  <c r="W297" i="6910"/>
  <c r="E299" i="6910"/>
  <c r="U298" i="6910"/>
  <c r="Y297" i="6910"/>
  <c r="Z297" i="6910"/>
  <c r="G299" i="6910" l="1"/>
  <c r="F299" i="6910" s="1"/>
  <c r="H299" i="6910"/>
  <c r="X299" i="6910" s="1"/>
  <c r="J299" i="6910"/>
  <c r="I299" i="6910" s="1"/>
  <c r="K299" i="6910"/>
  <c r="AA299" i="6910" s="1"/>
  <c r="V298" i="6910"/>
  <c r="W298" i="6910"/>
  <c r="Y298" i="6910"/>
  <c r="Z298" i="6910"/>
  <c r="E300" i="6910"/>
  <c r="U299" i="6910"/>
  <c r="H300" i="6910" l="1"/>
  <c r="G300" i="6910"/>
  <c r="F300" i="6910" s="1"/>
  <c r="J300" i="6910"/>
  <c r="I300" i="6910" s="1"/>
  <c r="K300" i="6910"/>
  <c r="AA300" i="6910" s="1"/>
  <c r="Y299" i="6910"/>
  <c r="Z299" i="6910"/>
  <c r="E301" i="6910"/>
  <c r="X300" i="6910"/>
  <c r="U300" i="6910"/>
  <c r="V299" i="6910"/>
  <c r="W299" i="6910"/>
  <c r="H301" i="6910" l="1"/>
  <c r="G301" i="6910"/>
  <c r="F301" i="6910" s="1"/>
  <c r="J301" i="6910"/>
  <c r="I301" i="6910" s="1"/>
  <c r="K301" i="6910"/>
  <c r="AA301" i="6910" s="1"/>
  <c r="Y300" i="6910"/>
  <c r="Z300" i="6910"/>
  <c r="V300" i="6910"/>
  <c r="W300" i="6910"/>
  <c r="E302" i="6910"/>
  <c r="X301" i="6910"/>
  <c r="U301" i="6910"/>
  <c r="G302" i="6910" l="1"/>
  <c r="F302" i="6910" s="1"/>
  <c r="H302" i="6910"/>
  <c r="X302" i="6910" s="1"/>
  <c r="J302" i="6910"/>
  <c r="I302" i="6910" s="1"/>
  <c r="K302" i="6910"/>
  <c r="AA302" i="6910" s="1"/>
  <c r="V301" i="6910"/>
  <c r="W301" i="6910"/>
  <c r="E303" i="6910"/>
  <c r="U302" i="6910"/>
  <c r="Y301" i="6910"/>
  <c r="Z301" i="6910"/>
  <c r="G303" i="6910" l="1"/>
  <c r="F303" i="6910" s="1"/>
  <c r="H303" i="6910"/>
  <c r="X303" i="6910" s="1"/>
  <c r="J303" i="6910"/>
  <c r="I303" i="6910" s="1"/>
  <c r="K303" i="6910"/>
  <c r="AA303" i="6910" s="1"/>
  <c r="V302" i="6910"/>
  <c r="W302" i="6910"/>
  <c r="Y302" i="6910"/>
  <c r="Z302" i="6910"/>
  <c r="E304" i="6910"/>
  <c r="U303" i="6910"/>
  <c r="G304" i="6910" l="1"/>
  <c r="F304" i="6910" s="1"/>
  <c r="H304" i="6910"/>
  <c r="X304" i="6910" s="1"/>
  <c r="J304" i="6910"/>
  <c r="I304" i="6910" s="1"/>
  <c r="K304" i="6910"/>
  <c r="AA304" i="6910" s="1"/>
  <c r="E305" i="6910"/>
  <c r="U304" i="6910"/>
  <c r="V303" i="6910"/>
  <c r="W303" i="6910"/>
  <c r="Y303" i="6910"/>
  <c r="Z303" i="6910"/>
  <c r="H305" i="6910" l="1"/>
  <c r="G305" i="6910"/>
  <c r="F305" i="6910" s="1"/>
  <c r="J305" i="6910"/>
  <c r="I305" i="6910" s="1"/>
  <c r="K305" i="6910"/>
  <c r="AA305" i="6910" s="1"/>
  <c r="Y304" i="6910"/>
  <c r="Z304" i="6910"/>
  <c r="V304" i="6910"/>
  <c r="W304" i="6910"/>
  <c r="E306" i="6910"/>
  <c r="X305" i="6910"/>
  <c r="U305" i="6910"/>
  <c r="G306" i="6910" l="1"/>
  <c r="F306" i="6910" s="1"/>
  <c r="H306" i="6910"/>
  <c r="X306" i="6910" s="1"/>
  <c r="K306" i="6910"/>
  <c r="AA306" i="6910" s="1"/>
  <c r="J306" i="6910"/>
  <c r="I306" i="6910" s="1"/>
  <c r="V305" i="6910"/>
  <c r="W305" i="6910"/>
  <c r="E307" i="6910"/>
  <c r="U306" i="6910"/>
  <c r="Y305" i="6910"/>
  <c r="Z305" i="6910"/>
  <c r="H307" i="6910" l="1"/>
  <c r="G307" i="6910"/>
  <c r="F307" i="6910" s="1"/>
  <c r="K307" i="6910"/>
  <c r="AA307" i="6910" s="1"/>
  <c r="J307" i="6910"/>
  <c r="I307" i="6910" s="1"/>
  <c r="Y306" i="6910"/>
  <c r="Z306" i="6910"/>
  <c r="V306" i="6910"/>
  <c r="W306" i="6910"/>
  <c r="E308" i="6910"/>
  <c r="X307" i="6910"/>
  <c r="U307" i="6910"/>
  <c r="H308" i="6910" l="1"/>
  <c r="X308" i="6910" s="1"/>
  <c r="G308" i="6910"/>
  <c r="F308" i="6910" s="1"/>
  <c r="K308" i="6910"/>
  <c r="J308" i="6910"/>
  <c r="I308" i="6910" s="1"/>
  <c r="AA308" i="6910"/>
  <c r="V307" i="6910"/>
  <c r="W307" i="6910"/>
  <c r="E309" i="6910"/>
  <c r="U308" i="6910"/>
  <c r="Y307" i="6910"/>
  <c r="Z307" i="6910"/>
  <c r="G309" i="6910" l="1"/>
  <c r="F309" i="6910" s="1"/>
  <c r="H309" i="6910"/>
  <c r="X309" i="6910" s="1"/>
  <c r="J309" i="6910"/>
  <c r="I309" i="6910" s="1"/>
  <c r="K309" i="6910"/>
  <c r="AA309" i="6910" s="1"/>
  <c r="Y308" i="6910"/>
  <c r="Z308" i="6910"/>
  <c r="V308" i="6910"/>
  <c r="W308" i="6910"/>
  <c r="E310" i="6910"/>
  <c r="U309" i="6910"/>
  <c r="H310" i="6910" l="1"/>
  <c r="G310" i="6910"/>
  <c r="F310" i="6910" s="1"/>
  <c r="K310" i="6910"/>
  <c r="J310" i="6910"/>
  <c r="I310" i="6910" s="1"/>
  <c r="AA310" i="6910"/>
  <c r="V309" i="6910"/>
  <c r="W309" i="6910"/>
  <c r="E311" i="6910"/>
  <c r="X310" i="6910"/>
  <c r="U310" i="6910"/>
  <c r="Y309" i="6910"/>
  <c r="Z309" i="6910"/>
  <c r="G311" i="6910" l="1"/>
  <c r="F311" i="6910" s="1"/>
  <c r="H311" i="6910"/>
  <c r="X311" i="6910" s="1"/>
  <c r="K311" i="6910"/>
  <c r="AA311" i="6910" s="1"/>
  <c r="J311" i="6910"/>
  <c r="I311" i="6910" s="1"/>
  <c r="Y310" i="6910"/>
  <c r="Z310" i="6910"/>
  <c r="E312" i="6910"/>
  <c r="U311" i="6910"/>
  <c r="V310" i="6910"/>
  <c r="W310" i="6910"/>
  <c r="H312" i="6910" l="1"/>
  <c r="G312" i="6910"/>
  <c r="F312" i="6910" s="1"/>
  <c r="J312" i="6910"/>
  <c r="I312" i="6910" s="1"/>
  <c r="K312" i="6910"/>
  <c r="AA312" i="6910" s="1"/>
  <c r="X312" i="6910"/>
  <c r="V311" i="6910"/>
  <c r="W311" i="6910"/>
  <c r="Y311" i="6910"/>
  <c r="Z311" i="6910"/>
  <c r="E313" i="6910"/>
  <c r="U312" i="6910"/>
  <c r="H313" i="6910" l="1"/>
  <c r="G313" i="6910"/>
  <c r="F313" i="6910" s="1"/>
  <c r="K313" i="6910"/>
  <c r="J313" i="6910"/>
  <c r="I313" i="6910" s="1"/>
  <c r="AA313" i="6910"/>
  <c r="V312" i="6910"/>
  <c r="W312" i="6910"/>
  <c r="E314" i="6910"/>
  <c r="X313" i="6910"/>
  <c r="U313" i="6910"/>
  <c r="Y312" i="6910"/>
  <c r="Z312" i="6910"/>
  <c r="H314" i="6910" l="1"/>
  <c r="G314" i="6910"/>
  <c r="F314" i="6910" s="1"/>
  <c r="J314" i="6910"/>
  <c r="I314" i="6910" s="1"/>
  <c r="K314" i="6910"/>
  <c r="AA314" i="6910" s="1"/>
  <c r="X314" i="6910"/>
  <c r="V313" i="6910"/>
  <c r="W313" i="6910"/>
  <c r="Y313" i="6910"/>
  <c r="Z313" i="6910"/>
  <c r="E315" i="6910"/>
  <c r="U314" i="6910"/>
  <c r="G315" i="6910" l="1"/>
  <c r="F315" i="6910" s="1"/>
  <c r="H315" i="6910"/>
  <c r="X315" i="6910" s="1"/>
  <c r="J315" i="6910"/>
  <c r="I315" i="6910" s="1"/>
  <c r="K315" i="6910"/>
  <c r="AA315" i="6910" s="1"/>
  <c r="V314" i="6910"/>
  <c r="W314" i="6910"/>
  <c r="E316" i="6910"/>
  <c r="U315" i="6910"/>
  <c r="Y314" i="6910"/>
  <c r="Z314" i="6910"/>
  <c r="H316" i="6910" l="1"/>
  <c r="G316" i="6910"/>
  <c r="F316" i="6910" s="1"/>
  <c r="K316" i="6910"/>
  <c r="J316" i="6910"/>
  <c r="I316" i="6910" s="1"/>
  <c r="X316" i="6910"/>
  <c r="AA316" i="6910"/>
  <c r="Y315" i="6910"/>
  <c r="Z315" i="6910"/>
  <c r="E317" i="6910"/>
  <c r="U316" i="6910"/>
  <c r="V315" i="6910"/>
  <c r="W315" i="6910"/>
  <c r="H317" i="6910" l="1"/>
  <c r="G317" i="6910"/>
  <c r="F317" i="6910" s="1"/>
  <c r="J317" i="6910"/>
  <c r="I317" i="6910" s="1"/>
  <c r="K317" i="6910"/>
  <c r="AA317" i="6910" s="1"/>
  <c r="X317" i="6910"/>
  <c r="Y316" i="6910"/>
  <c r="Z316" i="6910"/>
  <c r="V316" i="6910"/>
  <c r="W316" i="6910"/>
  <c r="E318" i="6910"/>
  <c r="U317" i="6910"/>
  <c r="H318" i="6910" l="1"/>
  <c r="G318" i="6910"/>
  <c r="F318" i="6910" s="1"/>
  <c r="J318" i="6910"/>
  <c r="I318" i="6910" s="1"/>
  <c r="K318" i="6910"/>
  <c r="AA318" i="6910" s="1"/>
  <c r="X318" i="6910"/>
  <c r="V317" i="6910"/>
  <c r="W317" i="6910"/>
  <c r="Y317" i="6910"/>
  <c r="Z317" i="6910"/>
  <c r="E319" i="6910"/>
  <c r="U318" i="6910"/>
  <c r="G319" i="6910" l="1"/>
  <c r="F319" i="6910" s="1"/>
  <c r="H319" i="6910"/>
  <c r="X319" i="6910" s="1"/>
  <c r="J319" i="6910"/>
  <c r="I319" i="6910" s="1"/>
  <c r="K319" i="6910"/>
  <c r="AA319" i="6910" s="1"/>
  <c r="E320" i="6910"/>
  <c r="U319" i="6910"/>
  <c r="Y318" i="6910"/>
  <c r="Z318" i="6910"/>
  <c r="V318" i="6910"/>
  <c r="W318" i="6910"/>
  <c r="H320" i="6910" l="1"/>
  <c r="G320" i="6910"/>
  <c r="F320" i="6910" s="1"/>
  <c r="K320" i="6910"/>
  <c r="J320" i="6910"/>
  <c r="I320" i="6910" s="1"/>
  <c r="X320" i="6910"/>
  <c r="AA320" i="6910"/>
  <c r="Y319" i="6910"/>
  <c r="Z319" i="6910"/>
  <c r="V319" i="6910"/>
  <c r="W319" i="6910"/>
  <c r="E321" i="6910"/>
  <c r="U320" i="6910"/>
  <c r="H321" i="6910" l="1"/>
  <c r="G321" i="6910"/>
  <c r="F321" i="6910" s="1"/>
  <c r="K321" i="6910"/>
  <c r="AA321" i="6910" s="1"/>
  <c r="J321" i="6910"/>
  <c r="I321" i="6910" s="1"/>
  <c r="E322" i="6910"/>
  <c r="X321" i="6910"/>
  <c r="U321" i="6910"/>
  <c r="V320" i="6910"/>
  <c r="W320" i="6910"/>
  <c r="Y320" i="6910"/>
  <c r="Z320" i="6910"/>
  <c r="H322" i="6910" l="1"/>
  <c r="G322" i="6910"/>
  <c r="F322" i="6910" s="1"/>
  <c r="J322" i="6910"/>
  <c r="I322" i="6910" s="1"/>
  <c r="K322" i="6910"/>
  <c r="AA322" i="6910" s="1"/>
  <c r="X322" i="6910"/>
  <c r="Y321" i="6910"/>
  <c r="Z321" i="6910"/>
  <c r="V321" i="6910"/>
  <c r="W321" i="6910"/>
  <c r="E323" i="6910"/>
  <c r="U322" i="6910"/>
  <c r="H323" i="6910" l="1"/>
  <c r="G323" i="6910"/>
  <c r="F323" i="6910" s="1"/>
  <c r="J323" i="6910"/>
  <c r="I323" i="6910" s="1"/>
  <c r="K323" i="6910"/>
  <c r="AA323" i="6910" s="1"/>
  <c r="X323" i="6910"/>
  <c r="V322" i="6910"/>
  <c r="W322" i="6910"/>
  <c r="E324" i="6910"/>
  <c r="U323" i="6910"/>
  <c r="Y322" i="6910"/>
  <c r="Z322" i="6910"/>
  <c r="G324" i="6910" l="1"/>
  <c r="F324" i="6910" s="1"/>
  <c r="H324" i="6910"/>
  <c r="X324" i="6910" s="1"/>
  <c r="K324" i="6910"/>
  <c r="J324" i="6910"/>
  <c r="I324" i="6910" s="1"/>
  <c r="AA324" i="6910"/>
  <c r="Y323" i="6910"/>
  <c r="Z323" i="6910"/>
  <c r="V323" i="6910"/>
  <c r="W323" i="6910"/>
  <c r="E325" i="6910"/>
  <c r="U324" i="6910"/>
  <c r="G325" i="6910" l="1"/>
  <c r="F325" i="6910" s="1"/>
  <c r="H325" i="6910"/>
  <c r="X325" i="6910" s="1"/>
  <c r="J325" i="6910"/>
  <c r="I325" i="6910" s="1"/>
  <c r="K325" i="6910"/>
  <c r="AA325" i="6910" s="1"/>
  <c r="V324" i="6910"/>
  <c r="W324" i="6910"/>
  <c r="E326" i="6910"/>
  <c r="U325" i="6910"/>
  <c r="Y324" i="6910"/>
  <c r="Z324" i="6910"/>
  <c r="G326" i="6910" l="1"/>
  <c r="F326" i="6910" s="1"/>
  <c r="H326" i="6910"/>
  <c r="K326" i="6910"/>
  <c r="J326" i="6910"/>
  <c r="I326" i="6910" s="1"/>
  <c r="X326" i="6910"/>
  <c r="AA326" i="6910"/>
  <c r="V325" i="6910"/>
  <c r="W325" i="6910"/>
  <c r="Y325" i="6910"/>
  <c r="Z325" i="6910"/>
  <c r="E327" i="6910"/>
  <c r="U326" i="6910"/>
  <c r="H327" i="6910" l="1"/>
  <c r="G327" i="6910"/>
  <c r="F327" i="6910" s="1"/>
  <c r="J327" i="6910"/>
  <c r="I327" i="6910" s="1"/>
  <c r="K327" i="6910"/>
  <c r="AA327" i="6910" s="1"/>
  <c r="X327" i="6910"/>
  <c r="V326" i="6910"/>
  <c r="W326" i="6910"/>
  <c r="E328" i="6910"/>
  <c r="U327" i="6910"/>
  <c r="Y326" i="6910"/>
  <c r="Z326" i="6910"/>
  <c r="H328" i="6910" l="1"/>
  <c r="G328" i="6910"/>
  <c r="F328" i="6910" s="1"/>
  <c r="K328" i="6910"/>
  <c r="AA328" i="6910" s="1"/>
  <c r="J328" i="6910"/>
  <c r="I328" i="6910" s="1"/>
  <c r="X328" i="6910"/>
  <c r="V327" i="6910"/>
  <c r="W327" i="6910"/>
  <c r="E329" i="6910"/>
  <c r="U328" i="6910"/>
  <c r="Y327" i="6910"/>
  <c r="Z327" i="6910"/>
  <c r="H329" i="6910" l="1"/>
  <c r="G329" i="6910"/>
  <c r="F329" i="6910" s="1"/>
  <c r="K329" i="6910"/>
  <c r="J329" i="6910"/>
  <c r="I329" i="6910" s="1"/>
  <c r="AA329" i="6910"/>
  <c r="Y328" i="6910"/>
  <c r="Z328" i="6910"/>
  <c r="E330" i="6910"/>
  <c r="X329" i="6910"/>
  <c r="U329" i="6910"/>
  <c r="V328" i="6910"/>
  <c r="W328" i="6910"/>
  <c r="G330" i="6910" l="1"/>
  <c r="F330" i="6910" s="1"/>
  <c r="H330" i="6910"/>
  <c r="K330" i="6910"/>
  <c r="J330" i="6910"/>
  <c r="I330" i="6910" s="1"/>
  <c r="X330" i="6910"/>
  <c r="AA330" i="6910"/>
  <c r="V329" i="6910"/>
  <c r="W329" i="6910"/>
  <c r="E331" i="6910"/>
  <c r="U330" i="6910"/>
  <c r="Y329" i="6910"/>
  <c r="Z329" i="6910"/>
  <c r="H331" i="6910" l="1"/>
  <c r="G331" i="6910"/>
  <c r="F331" i="6910" s="1"/>
  <c r="J331" i="6910"/>
  <c r="I331" i="6910" s="1"/>
  <c r="K331" i="6910"/>
  <c r="AA331" i="6910" s="1"/>
  <c r="X331" i="6910"/>
  <c r="Y330" i="6910"/>
  <c r="Z330" i="6910"/>
  <c r="V330" i="6910"/>
  <c r="W330" i="6910"/>
  <c r="E332" i="6910"/>
  <c r="U331" i="6910"/>
  <c r="H332" i="6910" l="1"/>
  <c r="G332" i="6910"/>
  <c r="F332" i="6910" s="1"/>
  <c r="J332" i="6910"/>
  <c r="I332" i="6910" s="1"/>
  <c r="K332" i="6910"/>
  <c r="AA332" i="6910" s="1"/>
  <c r="X332" i="6910"/>
  <c r="V331" i="6910"/>
  <c r="W331" i="6910"/>
  <c r="E333" i="6910"/>
  <c r="U332" i="6910"/>
  <c r="Y331" i="6910"/>
  <c r="Z331" i="6910"/>
  <c r="H333" i="6910" l="1"/>
  <c r="G333" i="6910"/>
  <c r="F333" i="6910" s="1"/>
  <c r="K333" i="6910"/>
  <c r="AA333" i="6910" s="1"/>
  <c r="J333" i="6910"/>
  <c r="I333" i="6910" s="1"/>
  <c r="X333" i="6910"/>
  <c r="V332" i="6910"/>
  <c r="W332" i="6910"/>
  <c r="Y332" i="6910"/>
  <c r="Z332" i="6910"/>
  <c r="E334" i="6910"/>
  <c r="U333" i="6910"/>
  <c r="G334" i="6910" l="1"/>
  <c r="F334" i="6910" s="1"/>
  <c r="H334" i="6910"/>
  <c r="J334" i="6910"/>
  <c r="I334" i="6910" s="1"/>
  <c r="K334" i="6910"/>
  <c r="AA334" i="6910" s="1"/>
  <c r="X334" i="6910"/>
  <c r="V333" i="6910"/>
  <c r="W333" i="6910"/>
  <c r="E335" i="6910"/>
  <c r="U334" i="6910"/>
  <c r="Y333" i="6910"/>
  <c r="Z333" i="6910"/>
  <c r="H335" i="6910" l="1"/>
  <c r="G335" i="6910"/>
  <c r="F335" i="6910" s="1"/>
  <c r="J335" i="6910"/>
  <c r="I335" i="6910" s="1"/>
  <c r="K335" i="6910"/>
  <c r="AA335" i="6910" s="1"/>
  <c r="E336" i="6910"/>
  <c r="X335" i="6910"/>
  <c r="U335" i="6910"/>
  <c r="Y334" i="6910"/>
  <c r="Z334" i="6910"/>
  <c r="V334" i="6910"/>
  <c r="W334" i="6910"/>
  <c r="G336" i="6910" l="1"/>
  <c r="F336" i="6910" s="1"/>
  <c r="H336" i="6910"/>
  <c r="X336" i="6910" s="1"/>
  <c r="K336" i="6910"/>
  <c r="AA336" i="6910" s="1"/>
  <c r="J336" i="6910"/>
  <c r="I336" i="6910" s="1"/>
  <c r="Y335" i="6910"/>
  <c r="Z335" i="6910"/>
  <c r="V335" i="6910"/>
  <c r="W335" i="6910"/>
  <c r="E337" i="6910"/>
  <c r="U336" i="6910"/>
  <c r="H337" i="6910" l="1"/>
  <c r="G337" i="6910"/>
  <c r="F337" i="6910" s="1"/>
  <c r="K337" i="6910"/>
  <c r="AA337" i="6910" s="1"/>
  <c r="J337" i="6910"/>
  <c r="I337" i="6910" s="1"/>
  <c r="X337" i="6910"/>
  <c r="V336" i="6910"/>
  <c r="W336" i="6910"/>
  <c r="E338" i="6910"/>
  <c r="U337" i="6910"/>
  <c r="Y336" i="6910"/>
  <c r="Z336" i="6910"/>
  <c r="H338" i="6910" l="1"/>
  <c r="G338" i="6910"/>
  <c r="F338" i="6910" s="1"/>
  <c r="J338" i="6910"/>
  <c r="I338" i="6910" s="1"/>
  <c r="K338" i="6910"/>
  <c r="AA338" i="6910" s="1"/>
  <c r="Y337" i="6910"/>
  <c r="Z337" i="6910"/>
  <c r="E339" i="6910"/>
  <c r="X338" i="6910"/>
  <c r="U338" i="6910"/>
  <c r="V337" i="6910"/>
  <c r="W337" i="6910"/>
  <c r="H339" i="6910" l="1"/>
  <c r="G339" i="6910"/>
  <c r="F339" i="6910" s="1"/>
  <c r="K339" i="6910"/>
  <c r="J339" i="6910"/>
  <c r="I339" i="6910" s="1"/>
  <c r="X339" i="6910"/>
  <c r="AA339" i="6910"/>
  <c r="E340" i="6910"/>
  <c r="U339" i="6910"/>
  <c r="Y338" i="6910"/>
  <c r="Z338" i="6910"/>
  <c r="V338" i="6910"/>
  <c r="W338" i="6910"/>
  <c r="H340" i="6910" l="1"/>
  <c r="X340" i="6910" s="1"/>
  <c r="G340" i="6910"/>
  <c r="F340" i="6910" s="1"/>
  <c r="K340" i="6910"/>
  <c r="J340" i="6910"/>
  <c r="I340" i="6910" s="1"/>
  <c r="AA340" i="6910"/>
  <c r="Y339" i="6910"/>
  <c r="Z339" i="6910"/>
  <c r="V339" i="6910"/>
  <c r="W339" i="6910"/>
  <c r="E341" i="6910"/>
  <c r="U340" i="6910"/>
  <c r="G341" i="6910" l="1"/>
  <c r="F341" i="6910" s="1"/>
  <c r="H341" i="6910"/>
  <c r="K341" i="6910"/>
  <c r="J341" i="6910"/>
  <c r="I341" i="6910" s="1"/>
  <c r="X341" i="6910"/>
  <c r="AA341" i="6910"/>
  <c r="Y340" i="6910"/>
  <c r="Z340" i="6910"/>
  <c r="V340" i="6910"/>
  <c r="W340" i="6910"/>
  <c r="E342" i="6910"/>
  <c r="U341" i="6910"/>
  <c r="H342" i="6910" l="1"/>
  <c r="G342" i="6910"/>
  <c r="F342" i="6910" s="1"/>
  <c r="K342" i="6910"/>
  <c r="AA342" i="6910" s="1"/>
  <c r="J342" i="6910"/>
  <c r="I342" i="6910" s="1"/>
  <c r="V341" i="6910"/>
  <c r="W341" i="6910"/>
  <c r="E343" i="6910"/>
  <c r="X342" i="6910"/>
  <c r="U342" i="6910"/>
  <c r="Y341" i="6910"/>
  <c r="Z341" i="6910"/>
  <c r="H343" i="6910" l="1"/>
  <c r="G343" i="6910"/>
  <c r="F343" i="6910" s="1"/>
  <c r="K343" i="6910"/>
  <c r="J343" i="6910"/>
  <c r="I343" i="6910" s="1"/>
  <c r="AA343" i="6910"/>
  <c r="V342" i="6910"/>
  <c r="W342" i="6910"/>
  <c r="E344" i="6910"/>
  <c r="X343" i="6910"/>
  <c r="U343" i="6910"/>
  <c r="Y342" i="6910"/>
  <c r="Z342" i="6910"/>
  <c r="H344" i="6910" l="1"/>
  <c r="G344" i="6910"/>
  <c r="F344" i="6910" s="1"/>
  <c r="J344" i="6910"/>
  <c r="I344" i="6910" s="1"/>
  <c r="K344" i="6910"/>
  <c r="AA344" i="6910" s="1"/>
  <c r="V343" i="6910"/>
  <c r="W343" i="6910"/>
  <c r="E345" i="6910"/>
  <c r="X344" i="6910"/>
  <c r="U344" i="6910"/>
  <c r="Y343" i="6910"/>
  <c r="Z343" i="6910"/>
  <c r="G345" i="6910" l="1"/>
  <c r="F345" i="6910" s="1"/>
  <c r="H345" i="6910"/>
  <c r="X345" i="6910" s="1"/>
  <c r="J345" i="6910"/>
  <c r="I345" i="6910" s="1"/>
  <c r="K345" i="6910"/>
  <c r="AA345" i="6910" s="1"/>
  <c r="Y344" i="6910"/>
  <c r="Z344" i="6910"/>
  <c r="E346" i="6910"/>
  <c r="U345" i="6910"/>
  <c r="V344" i="6910"/>
  <c r="W344" i="6910"/>
  <c r="H346" i="6910" l="1"/>
  <c r="G346" i="6910"/>
  <c r="F346" i="6910" s="1"/>
  <c r="J346" i="6910"/>
  <c r="I346" i="6910" s="1"/>
  <c r="K346" i="6910"/>
  <c r="AA346" i="6910" s="1"/>
  <c r="X346" i="6910"/>
  <c r="Y345" i="6910"/>
  <c r="Z345" i="6910"/>
  <c r="V345" i="6910"/>
  <c r="W345" i="6910"/>
  <c r="E347" i="6910"/>
  <c r="U346" i="6910"/>
  <c r="H347" i="6910" l="1"/>
  <c r="G347" i="6910"/>
  <c r="F347" i="6910" s="1"/>
  <c r="K347" i="6910"/>
  <c r="J347" i="6910"/>
  <c r="I347" i="6910" s="1"/>
  <c r="AA347" i="6910"/>
  <c r="E348" i="6910"/>
  <c r="X347" i="6910"/>
  <c r="U347" i="6910"/>
  <c r="V346" i="6910"/>
  <c r="W346" i="6910"/>
  <c r="Y346" i="6910"/>
  <c r="Z346" i="6910"/>
  <c r="H348" i="6910" l="1"/>
  <c r="G348" i="6910"/>
  <c r="F348" i="6910" s="1"/>
  <c r="K348" i="6910"/>
  <c r="J348" i="6910"/>
  <c r="I348" i="6910" s="1"/>
  <c r="X348" i="6910"/>
  <c r="AA348" i="6910"/>
  <c r="Y347" i="6910"/>
  <c r="Z347" i="6910"/>
  <c r="V347" i="6910"/>
  <c r="W347" i="6910"/>
  <c r="E349" i="6910"/>
  <c r="U348" i="6910"/>
  <c r="G349" i="6910" l="1"/>
  <c r="F349" i="6910" s="1"/>
  <c r="H349" i="6910"/>
  <c r="X349" i="6910" s="1"/>
  <c r="J349" i="6910"/>
  <c r="I349" i="6910" s="1"/>
  <c r="K349" i="6910"/>
  <c r="AA349" i="6910" s="1"/>
  <c r="V348" i="6910"/>
  <c r="W348" i="6910"/>
  <c r="E350" i="6910"/>
  <c r="U349" i="6910"/>
  <c r="Y348" i="6910"/>
  <c r="Z348" i="6910"/>
  <c r="H350" i="6910" l="1"/>
  <c r="G350" i="6910"/>
  <c r="F350" i="6910" s="1"/>
  <c r="K350" i="6910"/>
  <c r="AA350" i="6910" s="1"/>
  <c r="J350" i="6910"/>
  <c r="I350" i="6910" s="1"/>
  <c r="V349" i="6910"/>
  <c r="W349" i="6910"/>
  <c r="Y349" i="6910"/>
  <c r="Z349" i="6910"/>
  <c r="E351" i="6910"/>
  <c r="X350" i="6910"/>
  <c r="U350" i="6910"/>
  <c r="H351" i="6910" l="1"/>
  <c r="G351" i="6910"/>
  <c r="F351" i="6910" s="1"/>
  <c r="J351" i="6910"/>
  <c r="I351" i="6910" s="1"/>
  <c r="K351" i="6910"/>
  <c r="AA351" i="6910" s="1"/>
  <c r="E352" i="6910"/>
  <c r="X351" i="6910"/>
  <c r="U351" i="6910"/>
  <c r="V350" i="6910"/>
  <c r="W350" i="6910"/>
  <c r="Y350" i="6910"/>
  <c r="Z350" i="6910"/>
  <c r="H352" i="6910" l="1"/>
  <c r="G352" i="6910"/>
  <c r="F352" i="6910" s="1"/>
  <c r="K352" i="6910"/>
  <c r="AA352" i="6910" s="1"/>
  <c r="J352" i="6910"/>
  <c r="I352" i="6910" s="1"/>
  <c r="X352" i="6910"/>
  <c r="Y351" i="6910"/>
  <c r="Z351" i="6910"/>
  <c r="V351" i="6910"/>
  <c r="W351" i="6910"/>
  <c r="E353" i="6910"/>
  <c r="U352" i="6910"/>
  <c r="G353" i="6910" l="1"/>
  <c r="F353" i="6910" s="1"/>
  <c r="H353" i="6910"/>
  <c r="X353" i="6910" s="1"/>
  <c r="K353" i="6910"/>
  <c r="AA353" i="6910" s="1"/>
  <c r="J353" i="6910"/>
  <c r="I353" i="6910" s="1"/>
  <c r="V352" i="6910"/>
  <c r="W352" i="6910"/>
  <c r="Y352" i="6910"/>
  <c r="Z352" i="6910"/>
  <c r="E354" i="6910"/>
  <c r="U353" i="6910"/>
  <c r="G354" i="6910" l="1"/>
  <c r="F354" i="6910" s="1"/>
  <c r="H354" i="6910"/>
  <c r="X354" i="6910" s="1"/>
  <c r="J354" i="6910"/>
  <c r="I354" i="6910" s="1"/>
  <c r="K354" i="6910"/>
  <c r="AA354" i="6910" s="1"/>
  <c r="E355" i="6910"/>
  <c r="U354" i="6910"/>
  <c r="V353" i="6910"/>
  <c r="W353" i="6910"/>
  <c r="Y353" i="6910"/>
  <c r="Z353" i="6910"/>
  <c r="G355" i="6910" l="1"/>
  <c r="F355" i="6910" s="1"/>
  <c r="H355" i="6910"/>
  <c r="X355" i="6910" s="1"/>
  <c r="K355" i="6910"/>
  <c r="AA355" i="6910" s="1"/>
  <c r="J355" i="6910"/>
  <c r="I355" i="6910" s="1"/>
  <c r="Y354" i="6910"/>
  <c r="Z354" i="6910"/>
  <c r="V354" i="6910"/>
  <c r="W354" i="6910"/>
  <c r="E356" i="6910"/>
  <c r="U355" i="6910"/>
  <c r="H356" i="6910" l="1"/>
  <c r="G356" i="6910"/>
  <c r="F356" i="6910" s="1"/>
  <c r="J356" i="6910"/>
  <c r="I356" i="6910" s="1"/>
  <c r="K356" i="6910"/>
  <c r="AA356" i="6910" s="1"/>
  <c r="X356" i="6910"/>
  <c r="V355" i="6910"/>
  <c r="W355" i="6910"/>
  <c r="E357" i="6910"/>
  <c r="U356" i="6910"/>
  <c r="Y355" i="6910"/>
  <c r="Z355" i="6910"/>
  <c r="H357" i="6910" l="1"/>
  <c r="G357" i="6910"/>
  <c r="F357" i="6910" s="1"/>
  <c r="K357" i="6910"/>
  <c r="J357" i="6910"/>
  <c r="I357" i="6910" s="1"/>
  <c r="X357" i="6910"/>
  <c r="AA357" i="6910"/>
  <c r="Y356" i="6910"/>
  <c r="Z356" i="6910"/>
  <c r="E358" i="6910"/>
  <c r="U357" i="6910"/>
  <c r="V356" i="6910"/>
  <c r="W356" i="6910"/>
  <c r="G358" i="6910" l="1"/>
  <c r="F358" i="6910" s="1"/>
  <c r="H358" i="6910"/>
  <c r="X358" i="6910" s="1"/>
  <c r="J358" i="6910"/>
  <c r="I358" i="6910" s="1"/>
  <c r="K358" i="6910"/>
  <c r="AA358" i="6910" s="1"/>
  <c r="Y357" i="6910"/>
  <c r="Z357" i="6910"/>
  <c r="V357" i="6910"/>
  <c r="W357" i="6910"/>
  <c r="E359" i="6910"/>
  <c r="U358" i="6910"/>
  <c r="H359" i="6910" l="1"/>
  <c r="G359" i="6910"/>
  <c r="F359" i="6910" s="1"/>
  <c r="K359" i="6910"/>
  <c r="AA359" i="6910" s="1"/>
  <c r="J359" i="6910"/>
  <c r="I359" i="6910" s="1"/>
  <c r="X359" i="6910"/>
  <c r="V358" i="6910"/>
  <c r="W358" i="6910"/>
  <c r="E360" i="6910"/>
  <c r="U359" i="6910"/>
  <c r="Y358" i="6910"/>
  <c r="Z358" i="6910"/>
  <c r="G360" i="6910" l="1"/>
  <c r="F360" i="6910" s="1"/>
  <c r="H360" i="6910"/>
  <c r="X360" i="6910" s="1"/>
  <c r="K360" i="6910"/>
  <c r="J360" i="6910"/>
  <c r="I360" i="6910" s="1"/>
  <c r="AA360" i="6910"/>
  <c r="V359" i="6910"/>
  <c r="W359" i="6910"/>
  <c r="E361" i="6910"/>
  <c r="U360" i="6910"/>
  <c r="Y359" i="6910"/>
  <c r="Z359" i="6910"/>
  <c r="H361" i="6910" l="1"/>
  <c r="G361" i="6910"/>
  <c r="F361" i="6910" s="1"/>
  <c r="K361" i="6910"/>
  <c r="AA361" i="6910" s="1"/>
  <c r="J361" i="6910"/>
  <c r="I361" i="6910" s="1"/>
  <c r="X361" i="6910"/>
  <c r="Y360" i="6910"/>
  <c r="Z360" i="6910"/>
  <c r="V360" i="6910"/>
  <c r="W360" i="6910"/>
  <c r="E362" i="6910"/>
  <c r="U361" i="6910"/>
  <c r="G362" i="6910" l="1"/>
  <c r="F362" i="6910" s="1"/>
  <c r="H362" i="6910"/>
  <c r="X362" i="6910" s="1"/>
  <c r="K362" i="6910"/>
  <c r="AA362" i="6910" s="1"/>
  <c r="J362" i="6910"/>
  <c r="I362" i="6910" s="1"/>
  <c r="Y361" i="6910"/>
  <c r="Z361" i="6910"/>
  <c r="V361" i="6910"/>
  <c r="W361" i="6910"/>
  <c r="E363" i="6910"/>
  <c r="U362" i="6910"/>
  <c r="H363" i="6910" l="1"/>
  <c r="G363" i="6910"/>
  <c r="F363" i="6910" s="1"/>
  <c r="K363" i="6910"/>
  <c r="AA363" i="6910" s="1"/>
  <c r="J363" i="6910"/>
  <c r="I363" i="6910" s="1"/>
  <c r="V362" i="6910"/>
  <c r="W362" i="6910"/>
  <c r="E364" i="6910"/>
  <c r="X363" i="6910"/>
  <c r="U363" i="6910"/>
  <c r="Y362" i="6910"/>
  <c r="Z362" i="6910"/>
  <c r="G364" i="6910" l="1"/>
  <c r="F364" i="6910" s="1"/>
  <c r="H364" i="6910"/>
  <c r="X364" i="6910" s="1"/>
  <c r="J364" i="6910"/>
  <c r="I364" i="6910" s="1"/>
  <c r="K364" i="6910"/>
  <c r="AA364" i="6910" s="1"/>
  <c r="V363" i="6910"/>
  <c r="W363" i="6910"/>
  <c r="E365" i="6910"/>
  <c r="U364" i="6910"/>
  <c r="Y363" i="6910"/>
  <c r="Z363" i="6910"/>
  <c r="H365" i="6910" l="1"/>
  <c r="G365" i="6910"/>
  <c r="F365" i="6910" s="1"/>
  <c r="J365" i="6910"/>
  <c r="I365" i="6910" s="1"/>
  <c r="K365" i="6910"/>
  <c r="AA365" i="6910" s="1"/>
  <c r="Y364" i="6910"/>
  <c r="Z364" i="6910"/>
  <c r="E366" i="6910"/>
  <c r="X365" i="6910"/>
  <c r="U365" i="6910"/>
  <c r="V364" i="6910"/>
  <c r="W364" i="6910"/>
  <c r="G366" i="6910" l="1"/>
  <c r="F366" i="6910" s="1"/>
  <c r="H366" i="6910"/>
  <c r="X366" i="6910" s="1"/>
  <c r="K366" i="6910"/>
  <c r="AA366" i="6910" s="1"/>
  <c r="J366" i="6910"/>
  <c r="I366" i="6910" s="1"/>
  <c r="Y365" i="6910"/>
  <c r="Z365" i="6910"/>
  <c r="V365" i="6910"/>
  <c r="W365" i="6910"/>
  <c r="E367" i="6910"/>
  <c r="U366" i="6910"/>
  <c r="H367" i="6910" l="1"/>
  <c r="G367" i="6910"/>
  <c r="F367" i="6910" s="1"/>
  <c r="K367" i="6910"/>
  <c r="J367" i="6910"/>
  <c r="I367" i="6910" s="1"/>
  <c r="AA367" i="6910"/>
  <c r="E368" i="6910"/>
  <c r="X367" i="6910"/>
  <c r="U367" i="6910"/>
  <c r="V366" i="6910"/>
  <c r="W366" i="6910"/>
  <c r="Y366" i="6910"/>
  <c r="Z366" i="6910"/>
  <c r="G368" i="6910" l="1"/>
  <c r="F368" i="6910" s="1"/>
  <c r="H368" i="6910"/>
  <c r="K368" i="6910"/>
  <c r="J368" i="6910"/>
  <c r="I368" i="6910" s="1"/>
  <c r="X368" i="6910"/>
  <c r="AA368" i="6910"/>
  <c r="Y367" i="6910"/>
  <c r="Z367" i="6910"/>
  <c r="V367" i="6910"/>
  <c r="W367" i="6910"/>
  <c r="E369" i="6910"/>
  <c r="U368" i="6910"/>
  <c r="H369" i="6910" l="1"/>
  <c r="G369" i="6910"/>
  <c r="F369" i="6910" s="1"/>
  <c r="K369" i="6910"/>
  <c r="J369" i="6910"/>
  <c r="I369" i="6910" s="1"/>
  <c r="X369" i="6910"/>
  <c r="AA369" i="6910"/>
  <c r="Y368" i="6910"/>
  <c r="Z368" i="6910"/>
  <c r="V368" i="6910"/>
  <c r="W368" i="6910"/>
  <c r="E370" i="6910"/>
  <c r="U369" i="6910"/>
  <c r="G370" i="6910" l="1"/>
  <c r="F370" i="6910" s="1"/>
  <c r="H370" i="6910"/>
  <c r="X370" i="6910" s="1"/>
  <c r="K370" i="6910"/>
  <c r="AA370" i="6910" s="1"/>
  <c r="J370" i="6910"/>
  <c r="I370" i="6910" s="1"/>
  <c r="Y369" i="6910"/>
  <c r="Z369" i="6910"/>
  <c r="V369" i="6910"/>
  <c r="W369" i="6910"/>
  <c r="E371" i="6910"/>
  <c r="U370" i="6910"/>
  <c r="H371" i="6910" l="1"/>
  <c r="G371" i="6910"/>
  <c r="F371" i="6910" s="1"/>
  <c r="J371" i="6910"/>
  <c r="I371" i="6910" s="1"/>
  <c r="K371" i="6910"/>
  <c r="AA371" i="6910" s="1"/>
  <c r="V370" i="6910"/>
  <c r="W370" i="6910"/>
  <c r="E372" i="6910"/>
  <c r="X371" i="6910"/>
  <c r="U371" i="6910"/>
  <c r="Y370" i="6910"/>
  <c r="Z370" i="6910"/>
  <c r="H372" i="6910" l="1"/>
  <c r="G372" i="6910"/>
  <c r="F372" i="6910" s="1"/>
  <c r="J372" i="6910"/>
  <c r="I372" i="6910" s="1"/>
  <c r="K372" i="6910"/>
  <c r="AA372" i="6910" s="1"/>
  <c r="X372" i="6910"/>
  <c r="E373" i="6910"/>
  <c r="U372" i="6910"/>
  <c r="Y371" i="6910"/>
  <c r="Z371" i="6910"/>
  <c r="V371" i="6910"/>
  <c r="W371" i="6910"/>
  <c r="H373" i="6910" l="1"/>
  <c r="G373" i="6910"/>
  <c r="F373" i="6910" s="1"/>
  <c r="K373" i="6910"/>
  <c r="J373" i="6910"/>
  <c r="I373" i="6910" s="1"/>
  <c r="X373" i="6910"/>
  <c r="AA373" i="6910"/>
  <c r="Y372" i="6910"/>
  <c r="Z372" i="6910"/>
  <c r="V372" i="6910"/>
  <c r="W372" i="6910"/>
  <c r="E374" i="6910"/>
  <c r="U373" i="6910"/>
  <c r="G374" i="6910" l="1"/>
  <c r="F374" i="6910" s="1"/>
  <c r="H374" i="6910"/>
  <c r="K374" i="6910"/>
  <c r="J374" i="6910"/>
  <c r="I374" i="6910" s="1"/>
  <c r="X374" i="6910"/>
  <c r="AA374" i="6910"/>
  <c r="V373" i="6910"/>
  <c r="W373" i="6910"/>
  <c r="E375" i="6910"/>
  <c r="U374" i="6910"/>
  <c r="Y373" i="6910"/>
  <c r="Z373" i="6910"/>
  <c r="H375" i="6910" l="1"/>
  <c r="G375" i="6910"/>
  <c r="F375" i="6910" s="1"/>
  <c r="K375" i="6910"/>
  <c r="AA375" i="6910" s="1"/>
  <c r="J375" i="6910"/>
  <c r="I375" i="6910" s="1"/>
  <c r="Y374" i="6910"/>
  <c r="Z374" i="6910"/>
  <c r="V374" i="6910"/>
  <c r="W374" i="6910"/>
  <c r="E376" i="6910"/>
  <c r="X375" i="6910"/>
  <c r="U375" i="6910"/>
  <c r="H376" i="6910" l="1"/>
  <c r="G376" i="6910"/>
  <c r="F376" i="6910" s="1"/>
  <c r="J376" i="6910"/>
  <c r="I376" i="6910" s="1"/>
  <c r="K376" i="6910"/>
  <c r="AA376" i="6910" s="1"/>
  <c r="V375" i="6910"/>
  <c r="W375" i="6910"/>
  <c r="E377" i="6910"/>
  <c r="X376" i="6910"/>
  <c r="U376" i="6910"/>
  <c r="Y375" i="6910"/>
  <c r="Z375" i="6910"/>
  <c r="H377" i="6910" l="1"/>
  <c r="G377" i="6910"/>
  <c r="F377" i="6910" s="1"/>
  <c r="K377" i="6910"/>
  <c r="J377" i="6910"/>
  <c r="I377" i="6910" s="1"/>
  <c r="AA377" i="6910"/>
  <c r="Y376" i="6910"/>
  <c r="Z376" i="6910"/>
  <c r="E378" i="6910"/>
  <c r="X377" i="6910"/>
  <c r="U377" i="6910"/>
  <c r="V376" i="6910"/>
  <c r="W376" i="6910"/>
  <c r="G378" i="6910" l="1"/>
  <c r="F378" i="6910" s="1"/>
  <c r="H378" i="6910"/>
  <c r="X378" i="6910" s="1"/>
  <c r="J378" i="6910"/>
  <c r="I378" i="6910" s="1"/>
  <c r="K378" i="6910"/>
  <c r="AA378" i="6910" s="1"/>
  <c r="Y377" i="6910"/>
  <c r="Z377" i="6910"/>
  <c r="V377" i="6910"/>
  <c r="W377" i="6910"/>
  <c r="E379" i="6910"/>
  <c r="U378" i="6910"/>
  <c r="H379" i="6910" l="1"/>
  <c r="G379" i="6910"/>
  <c r="F379" i="6910" s="1"/>
  <c r="K379" i="6910"/>
  <c r="J379" i="6910"/>
  <c r="I379" i="6910" s="1"/>
  <c r="X379" i="6910"/>
  <c r="AA379" i="6910"/>
  <c r="V378" i="6910"/>
  <c r="W378" i="6910"/>
  <c r="E380" i="6910"/>
  <c r="U379" i="6910"/>
  <c r="Y378" i="6910"/>
  <c r="Z378" i="6910"/>
  <c r="H380" i="6910" l="1"/>
  <c r="G380" i="6910"/>
  <c r="F380" i="6910" s="1"/>
  <c r="K380" i="6910"/>
  <c r="J380" i="6910"/>
  <c r="I380" i="6910" s="1"/>
  <c r="AA380" i="6910"/>
  <c r="Y379" i="6910"/>
  <c r="Z379" i="6910"/>
  <c r="V379" i="6910"/>
  <c r="W379" i="6910"/>
  <c r="E381" i="6910"/>
  <c r="X380" i="6910"/>
  <c r="U380" i="6910"/>
  <c r="H381" i="6910" l="1"/>
  <c r="G381" i="6910"/>
  <c r="F381" i="6910" s="1"/>
  <c r="K381" i="6910"/>
  <c r="AA381" i="6910" s="1"/>
  <c r="J381" i="6910"/>
  <c r="I381" i="6910" s="1"/>
  <c r="V380" i="6910"/>
  <c r="W380" i="6910"/>
  <c r="E382" i="6910"/>
  <c r="X381" i="6910"/>
  <c r="U381" i="6910"/>
  <c r="Y380" i="6910"/>
  <c r="Z380" i="6910"/>
  <c r="G382" i="6910" l="1"/>
  <c r="F382" i="6910" s="1"/>
  <c r="H382" i="6910"/>
  <c r="X382" i="6910" s="1"/>
  <c r="K382" i="6910"/>
  <c r="J382" i="6910"/>
  <c r="I382" i="6910" s="1"/>
  <c r="AA382" i="6910"/>
  <c r="Y381" i="6910"/>
  <c r="Z381" i="6910"/>
  <c r="V381" i="6910"/>
  <c r="W381" i="6910"/>
  <c r="E383" i="6910"/>
  <c r="U382" i="6910"/>
  <c r="H383" i="6910" l="1"/>
  <c r="G383" i="6910"/>
  <c r="F383" i="6910" s="1"/>
  <c r="K383" i="6910"/>
  <c r="AA383" i="6910" s="1"/>
  <c r="J383" i="6910"/>
  <c r="I383" i="6910" s="1"/>
  <c r="V382" i="6910"/>
  <c r="W382" i="6910"/>
  <c r="E384" i="6910"/>
  <c r="X383" i="6910"/>
  <c r="U383" i="6910"/>
  <c r="Y382" i="6910"/>
  <c r="Z382" i="6910"/>
  <c r="H384" i="6910" l="1"/>
  <c r="G384" i="6910"/>
  <c r="F384" i="6910" s="1"/>
  <c r="K384" i="6910"/>
  <c r="J384" i="6910"/>
  <c r="I384" i="6910" s="1"/>
  <c r="X384" i="6910"/>
  <c r="AA384" i="6910"/>
  <c r="Y383" i="6910"/>
  <c r="Z383" i="6910"/>
  <c r="V383" i="6910"/>
  <c r="W383" i="6910"/>
  <c r="E385" i="6910"/>
  <c r="U384" i="6910"/>
  <c r="H385" i="6910" l="1"/>
  <c r="G385" i="6910"/>
  <c r="F385" i="6910" s="1"/>
  <c r="K385" i="6910"/>
  <c r="J385" i="6910"/>
  <c r="I385" i="6910" s="1"/>
  <c r="X385" i="6910"/>
  <c r="AA385" i="6910"/>
  <c r="V384" i="6910"/>
  <c r="W384" i="6910"/>
  <c r="E386" i="6910"/>
  <c r="U385" i="6910"/>
  <c r="Y384" i="6910"/>
  <c r="Z384" i="6910"/>
  <c r="G386" i="6910" l="1"/>
  <c r="F386" i="6910" s="1"/>
  <c r="H386" i="6910"/>
  <c r="X386" i="6910" s="1"/>
  <c r="K386" i="6910"/>
  <c r="AA386" i="6910" s="1"/>
  <c r="J386" i="6910"/>
  <c r="I386" i="6910" s="1"/>
  <c r="Y385" i="6910"/>
  <c r="Z385" i="6910"/>
  <c r="E387" i="6910"/>
  <c r="U386" i="6910"/>
  <c r="V385" i="6910"/>
  <c r="W385" i="6910"/>
  <c r="H387" i="6910" l="1"/>
  <c r="G387" i="6910"/>
  <c r="F387" i="6910" s="1"/>
  <c r="J387" i="6910"/>
  <c r="I387" i="6910" s="1"/>
  <c r="K387" i="6910"/>
  <c r="AA387" i="6910" s="1"/>
  <c r="Y386" i="6910"/>
  <c r="Z386" i="6910"/>
  <c r="V386" i="6910"/>
  <c r="W386" i="6910"/>
  <c r="E388" i="6910"/>
  <c r="X387" i="6910"/>
  <c r="U387" i="6910"/>
  <c r="H388" i="6910" l="1"/>
  <c r="G388" i="6910"/>
  <c r="F388" i="6910" s="1"/>
  <c r="K388" i="6910"/>
  <c r="J388" i="6910"/>
  <c r="I388" i="6910" s="1"/>
  <c r="AA388" i="6910"/>
  <c r="V387" i="6910"/>
  <c r="W387" i="6910"/>
  <c r="E389" i="6910"/>
  <c r="X388" i="6910"/>
  <c r="U388" i="6910"/>
  <c r="Y387" i="6910"/>
  <c r="Z387" i="6910"/>
  <c r="H389" i="6910" l="1"/>
  <c r="G389" i="6910"/>
  <c r="F389" i="6910" s="1"/>
  <c r="K389" i="6910"/>
  <c r="AA389" i="6910" s="1"/>
  <c r="J389" i="6910"/>
  <c r="I389" i="6910" s="1"/>
  <c r="Y388" i="6910"/>
  <c r="Z388" i="6910"/>
  <c r="E390" i="6910"/>
  <c r="X389" i="6910"/>
  <c r="U389" i="6910"/>
  <c r="V388" i="6910"/>
  <c r="W388" i="6910"/>
  <c r="G390" i="6910" l="1"/>
  <c r="F390" i="6910" s="1"/>
  <c r="H390" i="6910"/>
  <c r="X390" i="6910" s="1"/>
  <c r="J390" i="6910"/>
  <c r="I390" i="6910" s="1"/>
  <c r="K390" i="6910"/>
  <c r="AA390" i="6910" s="1"/>
  <c r="V389" i="6910"/>
  <c r="W389" i="6910"/>
  <c r="E391" i="6910"/>
  <c r="U390" i="6910"/>
  <c r="Y389" i="6910"/>
  <c r="Z389" i="6910"/>
  <c r="H391" i="6910" l="1"/>
  <c r="G391" i="6910"/>
  <c r="F391" i="6910" s="1"/>
  <c r="K391" i="6910"/>
  <c r="J391" i="6910"/>
  <c r="I391" i="6910" s="1"/>
  <c r="X391" i="6910"/>
  <c r="AA391" i="6910"/>
  <c r="E392" i="6910"/>
  <c r="U391" i="6910"/>
  <c r="Y390" i="6910"/>
  <c r="Z390" i="6910"/>
  <c r="V390" i="6910"/>
  <c r="W390" i="6910"/>
  <c r="H392" i="6910" l="1"/>
  <c r="G392" i="6910"/>
  <c r="F392" i="6910" s="1"/>
  <c r="K392" i="6910"/>
  <c r="J392" i="6910"/>
  <c r="I392" i="6910" s="1"/>
  <c r="X392" i="6910"/>
  <c r="AA392" i="6910"/>
  <c r="Y391" i="6910"/>
  <c r="Z391" i="6910"/>
  <c r="V391" i="6910"/>
  <c r="W391" i="6910"/>
  <c r="E393" i="6910"/>
  <c r="U392" i="6910"/>
  <c r="G393" i="6910" l="1"/>
  <c r="F393" i="6910" s="1"/>
  <c r="H393" i="6910"/>
  <c r="X393" i="6910" s="1"/>
  <c r="J393" i="6910"/>
  <c r="I393" i="6910" s="1"/>
  <c r="K393" i="6910"/>
  <c r="AA393" i="6910" s="1"/>
  <c r="V392" i="6910"/>
  <c r="W392" i="6910"/>
  <c r="E394" i="6910"/>
  <c r="U393" i="6910"/>
  <c r="Y392" i="6910"/>
  <c r="Z392" i="6910"/>
  <c r="H394" i="6910" l="1"/>
  <c r="G394" i="6910"/>
  <c r="F394" i="6910" s="1"/>
  <c r="K394" i="6910"/>
  <c r="J394" i="6910"/>
  <c r="I394" i="6910" s="1"/>
  <c r="AA394" i="6910"/>
  <c r="V393" i="6910"/>
  <c r="W393" i="6910"/>
  <c r="Y393" i="6910"/>
  <c r="Z393" i="6910"/>
  <c r="E395" i="6910"/>
  <c r="X394" i="6910"/>
  <c r="U394" i="6910"/>
  <c r="H395" i="6910" l="1"/>
  <c r="G395" i="6910"/>
  <c r="F395" i="6910" s="1"/>
  <c r="J395" i="6910"/>
  <c r="I395" i="6910" s="1"/>
  <c r="K395" i="6910"/>
  <c r="AA395" i="6910" s="1"/>
  <c r="X395" i="6910"/>
  <c r="V394" i="6910"/>
  <c r="W394" i="6910"/>
  <c r="E396" i="6910"/>
  <c r="U395" i="6910"/>
  <c r="Y394" i="6910"/>
  <c r="Z394" i="6910"/>
  <c r="H396" i="6910" l="1"/>
  <c r="G396" i="6910"/>
  <c r="F396" i="6910" s="1"/>
  <c r="J396" i="6910"/>
  <c r="I396" i="6910" s="1"/>
  <c r="K396" i="6910"/>
  <c r="AA396" i="6910" s="1"/>
  <c r="X396" i="6910"/>
  <c r="Y395" i="6910"/>
  <c r="Z395" i="6910"/>
  <c r="V395" i="6910"/>
  <c r="W395" i="6910"/>
  <c r="E397" i="6910"/>
  <c r="U396" i="6910"/>
  <c r="G397" i="6910" l="1"/>
  <c r="F397" i="6910" s="1"/>
  <c r="H397" i="6910"/>
  <c r="K397" i="6910"/>
  <c r="AA397" i="6910" s="1"/>
  <c r="J397" i="6910"/>
  <c r="I397" i="6910" s="1"/>
  <c r="E398" i="6910"/>
  <c r="X397" i="6910"/>
  <c r="U397" i="6910"/>
  <c r="V396" i="6910"/>
  <c r="W396" i="6910"/>
  <c r="Y396" i="6910"/>
  <c r="Z396" i="6910"/>
  <c r="H398" i="6910" l="1"/>
  <c r="G398" i="6910"/>
  <c r="F398" i="6910" s="1"/>
  <c r="J398" i="6910"/>
  <c r="I398" i="6910" s="1"/>
  <c r="K398" i="6910"/>
  <c r="AA398" i="6910" s="1"/>
  <c r="X398" i="6910"/>
  <c r="Y397" i="6910"/>
  <c r="Z397" i="6910"/>
  <c r="V397" i="6910"/>
  <c r="W397" i="6910"/>
  <c r="E399" i="6910"/>
  <c r="U398" i="6910"/>
  <c r="H399" i="6910" l="1"/>
  <c r="X399" i="6910" s="1"/>
  <c r="G399" i="6910"/>
  <c r="F399" i="6910" s="1"/>
  <c r="K399" i="6910"/>
  <c r="AA399" i="6910" s="1"/>
  <c r="J399" i="6910"/>
  <c r="I399" i="6910" s="1"/>
  <c r="E400" i="6910"/>
  <c r="U399" i="6910"/>
  <c r="V398" i="6910"/>
  <c r="W398" i="6910"/>
  <c r="Y398" i="6910"/>
  <c r="Z398" i="6910"/>
  <c r="H400" i="6910" l="1"/>
  <c r="G400" i="6910"/>
  <c r="F400" i="6910" s="1"/>
  <c r="K400" i="6910"/>
  <c r="AA400" i="6910" s="1"/>
  <c r="J400" i="6910"/>
  <c r="I400" i="6910" s="1"/>
  <c r="X400" i="6910"/>
  <c r="Y399" i="6910"/>
  <c r="Z399" i="6910"/>
  <c r="V399" i="6910"/>
  <c r="W399" i="6910"/>
  <c r="E401" i="6910"/>
  <c r="U400" i="6910"/>
  <c r="G401" i="6910" l="1"/>
  <c r="F401" i="6910" s="1"/>
  <c r="H401" i="6910"/>
  <c r="X401" i="6910" s="1"/>
  <c r="J401" i="6910"/>
  <c r="I401" i="6910" s="1"/>
  <c r="K401" i="6910"/>
  <c r="AA401" i="6910" s="1"/>
  <c r="V400" i="6910"/>
  <c r="W400" i="6910"/>
  <c r="E402" i="6910"/>
  <c r="U401" i="6910"/>
  <c r="Y400" i="6910"/>
  <c r="Z400" i="6910"/>
  <c r="H402" i="6910" l="1"/>
  <c r="G402" i="6910"/>
  <c r="F402" i="6910" s="1"/>
  <c r="K402" i="6910"/>
  <c r="AA402" i="6910" s="1"/>
  <c r="J402" i="6910"/>
  <c r="I402" i="6910" s="1"/>
  <c r="X402" i="6910"/>
  <c r="V401" i="6910"/>
  <c r="W401" i="6910"/>
  <c r="Y401" i="6910"/>
  <c r="Z401" i="6910"/>
  <c r="E403" i="6910"/>
  <c r="U402" i="6910"/>
  <c r="H403" i="6910" l="1"/>
  <c r="G403" i="6910"/>
  <c r="F403" i="6910" s="1"/>
  <c r="J403" i="6910"/>
  <c r="I403" i="6910" s="1"/>
  <c r="K403" i="6910"/>
  <c r="AA403" i="6910" s="1"/>
  <c r="V402" i="6910"/>
  <c r="W402" i="6910"/>
  <c r="E404" i="6910"/>
  <c r="X403" i="6910"/>
  <c r="U403" i="6910"/>
  <c r="Y402" i="6910"/>
  <c r="Z402" i="6910"/>
  <c r="H404" i="6910" l="1"/>
  <c r="G404" i="6910"/>
  <c r="F404" i="6910" s="1"/>
  <c r="J404" i="6910"/>
  <c r="I404" i="6910" s="1"/>
  <c r="K404" i="6910"/>
  <c r="AA404" i="6910" s="1"/>
  <c r="Y403" i="6910"/>
  <c r="Z403" i="6910"/>
  <c r="V403" i="6910"/>
  <c r="W403" i="6910"/>
  <c r="E405" i="6910"/>
  <c r="X404" i="6910"/>
  <c r="U404" i="6910"/>
  <c r="G405" i="6910" l="1"/>
  <c r="F405" i="6910" s="1"/>
  <c r="H405" i="6910"/>
  <c r="X405" i="6910" s="1"/>
  <c r="K405" i="6910"/>
  <c r="J405" i="6910"/>
  <c r="I405" i="6910" s="1"/>
  <c r="AA405" i="6910"/>
  <c r="V404" i="6910"/>
  <c r="W404" i="6910"/>
  <c r="E406" i="6910"/>
  <c r="U405" i="6910"/>
  <c r="Y404" i="6910"/>
  <c r="Z404" i="6910"/>
  <c r="H406" i="6910" l="1"/>
  <c r="G406" i="6910"/>
  <c r="F406" i="6910" s="1"/>
  <c r="J406" i="6910"/>
  <c r="I406" i="6910" s="1"/>
  <c r="K406" i="6910"/>
  <c r="AA406" i="6910" s="1"/>
  <c r="X406" i="6910"/>
  <c r="Y405" i="6910"/>
  <c r="Z405" i="6910"/>
  <c r="E407" i="6910"/>
  <c r="U406" i="6910"/>
  <c r="V405" i="6910"/>
  <c r="W405" i="6910"/>
  <c r="H407" i="6910" l="1"/>
  <c r="G407" i="6910"/>
  <c r="F407" i="6910" s="1"/>
  <c r="J407" i="6910"/>
  <c r="I407" i="6910" s="1"/>
  <c r="K407" i="6910"/>
  <c r="AA407" i="6910" s="1"/>
  <c r="V406" i="6910"/>
  <c r="W406" i="6910"/>
  <c r="E408" i="6910"/>
  <c r="X407" i="6910"/>
  <c r="U407" i="6910"/>
  <c r="Y406" i="6910"/>
  <c r="Z406" i="6910"/>
  <c r="H408" i="6910" l="1"/>
  <c r="G408" i="6910"/>
  <c r="F408" i="6910" s="1"/>
  <c r="K408" i="6910"/>
  <c r="AA408" i="6910" s="1"/>
  <c r="J408" i="6910"/>
  <c r="I408" i="6910" s="1"/>
  <c r="X408" i="6910"/>
  <c r="V407" i="6910"/>
  <c r="W407" i="6910"/>
  <c r="Y407" i="6910"/>
  <c r="Z407" i="6910"/>
  <c r="E409" i="6910"/>
  <c r="U408" i="6910"/>
  <c r="G409" i="6910" l="1"/>
  <c r="F409" i="6910" s="1"/>
  <c r="H409" i="6910"/>
  <c r="K409" i="6910"/>
  <c r="AA409" i="6910" s="1"/>
  <c r="J409" i="6910"/>
  <c r="I409" i="6910" s="1"/>
  <c r="X409" i="6910"/>
  <c r="V408" i="6910"/>
  <c r="W408" i="6910"/>
  <c r="E410" i="6910"/>
  <c r="U409" i="6910"/>
  <c r="Y408" i="6910"/>
  <c r="Z408" i="6910"/>
  <c r="H410" i="6910" l="1"/>
  <c r="G410" i="6910"/>
  <c r="F410" i="6910" s="1"/>
  <c r="K410" i="6910"/>
  <c r="AA410" i="6910" s="1"/>
  <c r="J410" i="6910"/>
  <c r="I410" i="6910" s="1"/>
  <c r="V409" i="6910"/>
  <c r="W409" i="6910"/>
  <c r="Y409" i="6910"/>
  <c r="Z409" i="6910"/>
  <c r="E411" i="6910"/>
  <c r="X410" i="6910"/>
  <c r="U410" i="6910"/>
  <c r="H411" i="6910" l="1"/>
  <c r="G411" i="6910"/>
  <c r="F411" i="6910" s="1"/>
  <c r="K411" i="6910"/>
  <c r="AA411" i="6910" s="1"/>
  <c r="J411" i="6910"/>
  <c r="I411" i="6910" s="1"/>
  <c r="X411" i="6910"/>
  <c r="V410" i="6910"/>
  <c r="W410" i="6910"/>
  <c r="E412" i="6910"/>
  <c r="U411" i="6910"/>
  <c r="Y410" i="6910"/>
  <c r="Z410" i="6910"/>
  <c r="G412" i="6910" l="1"/>
  <c r="F412" i="6910" s="1"/>
  <c r="H412" i="6910"/>
  <c r="X412" i="6910" s="1"/>
  <c r="K412" i="6910"/>
  <c r="AA412" i="6910" s="1"/>
  <c r="J412" i="6910"/>
  <c r="I412" i="6910" s="1"/>
  <c r="V411" i="6910"/>
  <c r="W411" i="6910"/>
  <c r="E413" i="6910"/>
  <c r="U412" i="6910"/>
  <c r="Y411" i="6910"/>
  <c r="Z411" i="6910"/>
  <c r="H413" i="6910" l="1"/>
  <c r="G413" i="6910"/>
  <c r="F413" i="6910" s="1"/>
  <c r="K413" i="6910"/>
  <c r="AA413" i="6910" s="1"/>
  <c r="J413" i="6910"/>
  <c r="I413" i="6910" s="1"/>
  <c r="X413" i="6910"/>
  <c r="V412" i="6910"/>
  <c r="W412" i="6910"/>
  <c r="Y412" i="6910"/>
  <c r="Z412" i="6910"/>
  <c r="E414" i="6910"/>
  <c r="U413" i="6910"/>
  <c r="H414" i="6910" l="1"/>
  <c r="G414" i="6910"/>
  <c r="F414" i="6910" s="1"/>
  <c r="K414" i="6910"/>
  <c r="J414" i="6910"/>
  <c r="I414" i="6910" s="1"/>
  <c r="AA414" i="6910"/>
  <c r="V413" i="6910"/>
  <c r="W413" i="6910"/>
  <c r="Y413" i="6910"/>
  <c r="Z413" i="6910"/>
  <c r="E415" i="6910"/>
  <c r="X414" i="6910"/>
  <c r="U414" i="6910"/>
  <c r="H415" i="6910" l="1"/>
  <c r="G415" i="6910"/>
  <c r="F415" i="6910" s="1"/>
  <c r="K415" i="6910"/>
  <c r="J415" i="6910"/>
  <c r="I415" i="6910" s="1"/>
  <c r="AA415" i="6910"/>
  <c r="E416" i="6910"/>
  <c r="X415" i="6910"/>
  <c r="U415" i="6910"/>
  <c r="V414" i="6910"/>
  <c r="W414" i="6910"/>
  <c r="Y414" i="6910"/>
  <c r="Z414" i="6910"/>
  <c r="G416" i="6910" l="1"/>
  <c r="F416" i="6910" s="1"/>
  <c r="H416" i="6910"/>
  <c r="X416" i="6910" s="1"/>
  <c r="J416" i="6910"/>
  <c r="I416" i="6910" s="1"/>
  <c r="K416" i="6910"/>
  <c r="AA416" i="6910" s="1"/>
  <c r="Y415" i="6910"/>
  <c r="Z415" i="6910"/>
  <c r="V415" i="6910"/>
  <c r="W415" i="6910"/>
  <c r="E417" i="6910"/>
  <c r="U416" i="6910"/>
  <c r="H417" i="6910" l="1"/>
  <c r="G417" i="6910"/>
  <c r="F417" i="6910" s="1"/>
  <c r="K417" i="6910"/>
  <c r="AA417" i="6910" s="1"/>
  <c r="J417" i="6910"/>
  <c r="I417" i="6910" s="1"/>
  <c r="Y416" i="6910"/>
  <c r="Z416" i="6910"/>
  <c r="V416" i="6910"/>
  <c r="W416" i="6910"/>
  <c r="E418" i="6910"/>
  <c r="X417" i="6910"/>
  <c r="U417" i="6910"/>
  <c r="H418" i="6910" l="1"/>
  <c r="G418" i="6910"/>
  <c r="F418" i="6910" s="1"/>
  <c r="K418" i="6910"/>
  <c r="AA418" i="6910" s="1"/>
  <c r="J418" i="6910"/>
  <c r="I418" i="6910" s="1"/>
  <c r="E419" i="6910"/>
  <c r="X418" i="6910"/>
  <c r="U418" i="6910"/>
  <c r="V417" i="6910"/>
  <c r="W417" i="6910"/>
  <c r="Y417" i="6910"/>
  <c r="Z417" i="6910"/>
  <c r="H419" i="6910" l="1"/>
  <c r="G419" i="6910"/>
  <c r="F419" i="6910" s="1"/>
  <c r="J419" i="6910"/>
  <c r="I419" i="6910" s="1"/>
  <c r="K419" i="6910"/>
  <c r="AA419" i="6910" s="1"/>
  <c r="X419" i="6910"/>
  <c r="Y418" i="6910"/>
  <c r="Z418" i="6910"/>
  <c r="V418" i="6910"/>
  <c r="W418" i="6910"/>
  <c r="E420" i="6910"/>
  <c r="U419" i="6910"/>
  <c r="G420" i="6910" l="1"/>
  <c r="F420" i="6910" s="1"/>
  <c r="H420" i="6910"/>
  <c r="J420" i="6910"/>
  <c r="I420" i="6910" s="1"/>
  <c r="K420" i="6910"/>
  <c r="AA420" i="6910" s="1"/>
  <c r="E421" i="6910"/>
  <c r="X420" i="6910"/>
  <c r="U420" i="6910"/>
  <c r="V419" i="6910"/>
  <c r="W419" i="6910"/>
  <c r="Y419" i="6910"/>
  <c r="Z419" i="6910"/>
  <c r="H421" i="6910" l="1"/>
  <c r="G421" i="6910"/>
  <c r="F421" i="6910" s="1"/>
  <c r="J421" i="6910"/>
  <c r="I421" i="6910" s="1"/>
  <c r="K421" i="6910"/>
  <c r="AA421" i="6910" s="1"/>
  <c r="X421" i="6910"/>
  <c r="Y420" i="6910"/>
  <c r="Z420" i="6910"/>
  <c r="V420" i="6910"/>
  <c r="W420" i="6910"/>
  <c r="E422" i="6910"/>
  <c r="U421" i="6910"/>
  <c r="H422" i="6910" l="1"/>
  <c r="G422" i="6910"/>
  <c r="F422" i="6910" s="1"/>
  <c r="K422" i="6910"/>
  <c r="AA422" i="6910" s="1"/>
  <c r="J422" i="6910"/>
  <c r="I422" i="6910" s="1"/>
  <c r="Y421" i="6910"/>
  <c r="Z421" i="6910"/>
  <c r="E423" i="6910"/>
  <c r="X422" i="6910"/>
  <c r="U422" i="6910"/>
  <c r="V421" i="6910"/>
  <c r="W421" i="6910"/>
  <c r="G423" i="6910" l="1"/>
  <c r="F423" i="6910" s="1"/>
  <c r="H423" i="6910"/>
  <c r="X423" i="6910" s="1"/>
  <c r="K423" i="6910"/>
  <c r="AA423" i="6910" s="1"/>
  <c r="J423" i="6910"/>
  <c r="I423" i="6910" s="1"/>
  <c r="Y422" i="6910"/>
  <c r="Z422" i="6910"/>
  <c r="V422" i="6910"/>
  <c r="W422" i="6910"/>
  <c r="E424" i="6910"/>
  <c r="U423" i="6910"/>
  <c r="H424" i="6910" l="1"/>
  <c r="G424" i="6910"/>
  <c r="F424" i="6910" s="1"/>
  <c r="J424" i="6910"/>
  <c r="I424" i="6910" s="1"/>
  <c r="K424" i="6910"/>
  <c r="AA424" i="6910" s="1"/>
  <c r="X424" i="6910"/>
  <c r="V423" i="6910"/>
  <c r="W423" i="6910"/>
  <c r="E425" i="6910"/>
  <c r="U424" i="6910"/>
  <c r="Y423" i="6910"/>
  <c r="Z423" i="6910"/>
  <c r="H425" i="6910" l="1"/>
  <c r="G425" i="6910"/>
  <c r="F425" i="6910" s="1"/>
  <c r="J425" i="6910"/>
  <c r="I425" i="6910" s="1"/>
  <c r="K425" i="6910"/>
  <c r="AA425" i="6910" s="1"/>
  <c r="Y424" i="6910"/>
  <c r="Z424" i="6910"/>
  <c r="E426" i="6910"/>
  <c r="X425" i="6910"/>
  <c r="U425" i="6910"/>
  <c r="V424" i="6910"/>
  <c r="W424" i="6910"/>
  <c r="H426" i="6910" l="1"/>
  <c r="G426" i="6910"/>
  <c r="F426" i="6910" s="1"/>
  <c r="K426" i="6910"/>
  <c r="J426" i="6910"/>
  <c r="I426" i="6910" s="1"/>
  <c r="AA426" i="6910"/>
  <c r="V425" i="6910"/>
  <c r="W425" i="6910"/>
  <c r="Y425" i="6910"/>
  <c r="Z425" i="6910"/>
  <c r="E427" i="6910"/>
  <c r="X426" i="6910"/>
  <c r="U426" i="6910"/>
  <c r="H427" i="6910" l="1"/>
  <c r="G427" i="6910"/>
  <c r="F427" i="6910" s="1"/>
  <c r="K427" i="6910"/>
  <c r="J427" i="6910"/>
  <c r="I427" i="6910" s="1"/>
  <c r="AA427" i="6910"/>
  <c r="Y426" i="6910"/>
  <c r="Z426" i="6910"/>
  <c r="E428" i="6910"/>
  <c r="X427" i="6910"/>
  <c r="U427" i="6910"/>
  <c r="V426" i="6910"/>
  <c r="W426" i="6910"/>
  <c r="H428" i="6910" l="1"/>
  <c r="G428" i="6910"/>
  <c r="F428" i="6910" s="1"/>
  <c r="K428" i="6910"/>
  <c r="AA428" i="6910" s="1"/>
  <c r="J428" i="6910"/>
  <c r="I428" i="6910" s="1"/>
  <c r="Y427" i="6910"/>
  <c r="Z427" i="6910"/>
  <c r="V427" i="6910"/>
  <c r="W427" i="6910"/>
  <c r="E429" i="6910"/>
  <c r="X428" i="6910"/>
  <c r="U428" i="6910"/>
  <c r="G429" i="6910" l="1"/>
  <c r="F429" i="6910" s="1"/>
  <c r="H429" i="6910"/>
  <c r="X429" i="6910" s="1"/>
  <c r="J429" i="6910"/>
  <c r="I429" i="6910" s="1"/>
  <c r="K429" i="6910"/>
  <c r="AA429" i="6910" s="1"/>
  <c r="Y428" i="6910"/>
  <c r="Z428" i="6910"/>
  <c r="V428" i="6910"/>
  <c r="W428" i="6910"/>
  <c r="E430" i="6910"/>
  <c r="U429" i="6910"/>
  <c r="G430" i="6910" l="1"/>
  <c r="F430" i="6910" s="1"/>
  <c r="H430" i="6910"/>
  <c r="X430" i="6910" s="1"/>
  <c r="K430" i="6910"/>
  <c r="AA430" i="6910" s="1"/>
  <c r="J430" i="6910"/>
  <c r="I430" i="6910" s="1"/>
  <c r="Y429" i="6910"/>
  <c r="Z429" i="6910"/>
  <c r="V429" i="6910"/>
  <c r="W429" i="6910"/>
  <c r="E431" i="6910"/>
  <c r="U430" i="6910"/>
  <c r="H431" i="6910" l="1"/>
  <c r="G431" i="6910"/>
  <c r="F431" i="6910" s="1"/>
  <c r="K431" i="6910"/>
  <c r="AA431" i="6910" s="1"/>
  <c r="J431" i="6910"/>
  <c r="I431" i="6910" s="1"/>
  <c r="V430" i="6910"/>
  <c r="W430" i="6910"/>
  <c r="E432" i="6910"/>
  <c r="X431" i="6910"/>
  <c r="U431" i="6910"/>
  <c r="Y430" i="6910"/>
  <c r="Z430" i="6910"/>
  <c r="H432" i="6910" l="1"/>
  <c r="G432" i="6910"/>
  <c r="F432" i="6910" s="1"/>
  <c r="J432" i="6910"/>
  <c r="I432" i="6910" s="1"/>
  <c r="K432" i="6910"/>
  <c r="X432" i="6910"/>
  <c r="AA432" i="6910"/>
  <c r="V431" i="6910"/>
  <c r="W431" i="6910"/>
  <c r="Y431" i="6910"/>
  <c r="Z431" i="6910"/>
  <c r="E433" i="6910"/>
  <c r="U432" i="6910"/>
  <c r="V71" i="6910"/>
  <c r="Y35" i="6910"/>
  <c r="Y90" i="6910"/>
  <c r="AA47" i="6910"/>
  <c r="AA29" i="6910"/>
  <c r="AA41" i="6910"/>
  <c r="Y62" i="6910"/>
  <c r="Y70" i="6910"/>
  <c r="AA71" i="6910"/>
  <c r="V22" i="6910"/>
  <c r="Y79" i="6910"/>
  <c r="Y28" i="6910"/>
  <c r="V79" i="6910"/>
  <c r="Y84" i="6910"/>
  <c r="Y53" i="6910"/>
  <c r="AA39" i="6910"/>
  <c r="Y32" i="6910"/>
  <c r="Y55" i="6910"/>
  <c r="AA66" i="6910"/>
  <c r="Y76" i="6910"/>
  <c r="AA84" i="6910"/>
  <c r="V42" i="6910"/>
  <c r="AA59" i="6910"/>
  <c r="V75" i="6910"/>
  <c r="AA61" i="6910"/>
  <c r="Z35" i="6910"/>
  <c r="AA42" i="6910"/>
  <c r="Y40" i="6910"/>
  <c r="Y54" i="6910"/>
  <c r="Y47" i="6910"/>
  <c r="V31" i="6910"/>
  <c r="V26" i="6910"/>
  <c r="V51" i="6910"/>
  <c r="AA33" i="6910"/>
  <c r="AA79" i="6910"/>
  <c r="Z40" i="6910"/>
  <c r="V41" i="6910"/>
  <c r="Y41" i="6910"/>
  <c r="AA19" i="6910"/>
  <c r="V85" i="6910"/>
  <c r="AA90" i="6910"/>
  <c r="Y64" i="6910"/>
  <c r="X29" i="6910"/>
  <c r="X41" i="6910"/>
  <c r="Y20" i="6910"/>
  <c r="V84" i="6910"/>
  <c r="AA63" i="6910"/>
  <c r="AA20" i="6910"/>
  <c r="Z33" i="6910"/>
  <c r="Y89" i="6910"/>
  <c r="AA67" i="6910"/>
  <c r="Y82" i="6910"/>
  <c r="W84" i="6910"/>
  <c r="W27" i="6910"/>
  <c r="X84" i="6910"/>
  <c r="V86" i="6910"/>
  <c r="V69" i="6910"/>
  <c r="V44" i="6910"/>
  <c r="V74" i="6910"/>
  <c r="Z54" i="6910"/>
  <c r="V81" i="6910"/>
  <c r="V56" i="6910"/>
  <c r="Y36" i="6910"/>
  <c r="Y51" i="6910"/>
  <c r="AA45" i="6910"/>
  <c r="Y48" i="6910"/>
  <c r="AA78" i="6910"/>
  <c r="AA57" i="6910"/>
  <c r="X47" i="6910"/>
  <c r="Z79" i="6910"/>
  <c r="V46" i="6910"/>
  <c r="Z82" i="6910"/>
  <c r="AA58" i="6910"/>
  <c r="W71" i="6910"/>
  <c r="Y29" i="6910"/>
  <c r="V68" i="6910"/>
  <c r="Z53" i="6910"/>
  <c r="AA60" i="6910"/>
  <c r="W52" i="6910"/>
  <c r="Z34" i="6910"/>
  <c r="X51" i="6910"/>
  <c r="Z64" i="6910"/>
  <c r="Y56" i="6910"/>
  <c r="Y42" i="6910"/>
  <c r="W78" i="6910"/>
  <c r="Y58" i="6910"/>
  <c r="AA75" i="6910"/>
  <c r="W79" i="6910"/>
  <c r="Z58" i="6910"/>
  <c r="W46" i="6910"/>
  <c r="X58" i="6910"/>
  <c r="V29" i="6910"/>
  <c r="W53" i="6910"/>
  <c r="W42" i="6910"/>
  <c r="AA73" i="6910"/>
  <c r="W41" i="6910"/>
  <c r="W44" i="6910"/>
  <c r="Y34" i="6910"/>
  <c r="AA52" i="6910"/>
  <c r="W20" i="6910"/>
  <c r="AA76" i="6910"/>
  <c r="X42" i="6910"/>
  <c r="W48" i="6910"/>
  <c r="Y22" i="6910"/>
  <c r="Y49" i="6910"/>
  <c r="X73" i="6910"/>
  <c r="X32" i="6910"/>
  <c r="V70" i="6910"/>
  <c r="X48" i="6910"/>
  <c r="V45" i="6910"/>
  <c r="Z81" i="6910"/>
  <c r="V30" i="6910"/>
  <c r="AA27" i="6910"/>
  <c r="W90" i="6910"/>
  <c r="Z60" i="6910"/>
  <c r="Y30" i="6910"/>
  <c r="V67" i="6910"/>
  <c r="Z20" i="6910"/>
  <c r="W80" i="6910"/>
  <c r="Z22" i="6910"/>
  <c r="V89" i="6910"/>
  <c r="W33" i="6910"/>
  <c r="AA69" i="6910"/>
  <c r="W26" i="6910"/>
  <c r="W29" i="6910"/>
  <c r="Y44" i="6910"/>
  <c r="AA44" i="6910"/>
  <c r="AA26" i="6910"/>
  <c r="Y39" i="6910"/>
  <c r="Y63" i="6910"/>
  <c r="Y69" i="6910"/>
  <c r="Y80" i="6910"/>
  <c r="Y83" i="6910"/>
  <c r="X33" i="6910"/>
  <c r="Z62" i="6910"/>
  <c r="V50" i="6910"/>
  <c r="X71" i="6910"/>
  <c r="Z48" i="6910"/>
  <c r="X79" i="6910"/>
  <c r="V59" i="6910"/>
  <c r="AA36" i="6910"/>
  <c r="V72" i="6910"/>
  <c r="Z89" i="6910"/>
  <c r="X78" i="6910"/>
  <c r="Z42" i="6910"/>
  <c r="AA23" i="6910"/>
  <c r="X90" i="6910"/>
  <c r="W30" i="6910"/>
  <c r="Z70" i="6910"/>
  <c r="Z76" i="6910"/>
  <c r="Z47" i="6910"/>
  <c r="W74" i="6910"/>
  <c r="X52" i="6910"/>
  <c r="AA32" i="6910"/>
  <c r="V52" i="6910"/>
  <c r="Z88" i="6910"/>
  <c r="Z28" i="6910"/>
  <c r="Y23" i="6910"/>
  <c r="X75" i="6910"/>
  <c r="W51" i="6910"/>
  <c r="Y52" i="6910"/>
  <c r="Z51" i="6910"/>
  <c r="Z41" i="6910"/>
  <c r="AA48" i="6910"/>
  <c r="Y45" i="6910"/>
  <c r="V48" i="6910"/>
  <c r="AA68" i="6910"/>
  <c r="Y33" i="6910"/>
  <c r="W87" i="6910"/>
  <c r="V53" i="6910"/>
  <c r="V35" i="6910"/>
  <c r="V64" i="6910"/>
  <c r="Y37" i="6910"/>
  <c r="X87" i="6910"/>
  <c r="V80" i="6910"/>
  <c r="V90" i="6910"/>
  <c r="AA31" i="6910"/>
  <c r="Y81" i="6910"/>
  <c r="V66" i="6910"/>
  <c r="V27" i="6910"/>
  <c r="X22" i="6910"/>
  <c r="Z38" i="6910"/>
  <c r="X49" i="6910"/>
  <c r="W88" i="6910"/>
  <c r="Z27" i="6910"/>
  <c r="W45" i="6910"/>
  <c r="AA70" i="6910"/>
  <c r="Z86" i="6910"/>
  <c r="Z45" i="6910"/>
  <c r="W70" i="6910"/>
  <c r="V87" i="6910"/>
  <c r="V32" i="6910"/>
  <c r="V49" i="6910"/>
  <c r="X54" i="6910"/>
  <c r="AA87" i="6910"/>
  <c r="X30" i="6910"/>
  <c r="Y50" i="6910"/>
  <c r="W66" i="6910"/>
  <c r="Y25" i="6910"/>
  <c r="Y43" i="6910"/>
  <c r="AA30" i="6910"/>
  <c r="Z37" i="6910"/>
  <c r="W76" i="6910"/>
  <c r="AA22" i="6910"/>
  <c r="Y38" i="6910"/>
  <c r="AA49" i="6910"/>
  <c r="V24" i="6910"/>
  <c r="V88" i="6910"/>
  <c r="Y27" i="6910"/>
  <c r="AA43" i="6910"/>
  <c r="X66" i="6910"/>
  <c r="W24" i="6910"/>
  <c r="AA83" i="6910"/>
  <c r="X39" i="6910"/>
  <c r="X76" i="6910"/>
  <c r="Y31" i="6910"/>
  <c r="W32" i="6910"/>
  <c r="AA89" i="6910"/>
  <c r="W35" i="6910"/>
  <c r="Y60" i="6910"/>
  <c r="V20" i="6910"/>
  <c r="W49" i="6910"/>
  <c r="V78" i="6910"/>
  <c r="X61" i="6910"/>
  <c r="Z49" i="6910"/>
  <c r="Z55" i="6910"/>
  <c r="X38" i="6910"/>
  <c r="Z44" i="6910"/>
  <c r="X86" i="6910"/>
  <c r="Z36" i="6910"/>
  <c r="AA51" i="6910"/>
  <c r="X19" i="6910"/>
  <c r="AA38" i="6910"/>
  <c r="W62" i="6910"/>
  <c r="Z73" i="6910"/>
  <c r="Y86" i="6910"/>
  <c r="X45" i="6910"/>
  <c r="Y65" i="6910"/>
  <c r="Z43" i="6910"/>
  <c r="W40" i="6910"/>
  <c r="X82" i="6910"/>
  <c r="X27" i="6910"/>
  <c r="W60" i="6910"/>
  <c r="Z87" i="6910"/>
  <c r="AA65" i="6910"/>
  <c r="AA54" i="6910"/>
  <c r="Z25" i="6910"/>
  <c r="Z74" i="6910"/>
  <c r="W63" i="6910"/>
  <c r="V55" i="6910"/>
  <c r="Z19" i="6910"/>
  <c r="V76" i="6910"/>
  <c r="Z56" i="6910"/>
  <c r="Z91" i="6910"/>
  <c r="W57" i="6910"/>
  <c r="W81" i="6910"/>
  <c r="AA53" i="6910"/>
  <c r="W75" i="6910"/>
  <c r="V19" i="6910"/>
  <c r="Z24" i="6910"/>
  <c r="W68" i="6910"/>
  <c r="X60" i="6910"/>
  <c r="X63" i="6910"/>
  <c r="X55" i="6910"/>
  <c r="Z31" i="6910"/>
  <c r="X72" i="6910"/>
  <c r="Z65" i="6910"/>
  <c r="X89" i="6910"/>
  <c r="AA25" i="6910"/>
  <c r="X67" i="6910"/>
  <c r="X83" i="6910"/>
  <c r="AA55" i="6910"/>
  <c r="AA80" i="6910"/>
  <c r="AA72" i="6910"/>
  <c r="W91" i="6910"/>
  <c r="V21" i="6910"/>
  <c r="W86" i="6910"/>
  <c r="V77" i="6910"/>
  <c r="Z71" i="6910"/>
  <c r="W47" i="6910"/>
  <c r="Z90" i="6910"/>
  <c r="Y59" i="6910"/>
  <c r="AA86" i="6910"/>
  <c r="X34" i="6910"/>
  <c r="AA62" i="6910"/>
  <c r="AA35" i="6910"/>
  <c r="V62" i="6910"/>
  <c r="Y73" i="6910"/>
  <c r="AA77" i="6910"/>
  <c r="X21" i="6910"/>
  <c r="V40" i="6910"/>
  <c r="AA82" i="6910"/>
  <c r="V60" i="6910"/>
  <c r="Y87" i="6910"/>
  <c r="X43" i="6910"/>
  <c r="W36" i="6910"/>
  <c r="Z75" i="6910"/>
  <c r="AA81" i="6910"/>
  <c r="Z57" i="6910"/>
  <c r="Y74" i="6910"/>
  <c r="V36" i="6910"/>
  <c r="Y57" i="6910"/>
  <c r="V63" i="6910"/>
  <c r="Y24" i="6910"/>
  <c r="V43" i="6910"/>
  <c r="V28" i="6910"/>
  <c r="X56" i="6910"/>
  <c r="V57" i="6910"/>
  <c r="V23" i="6910"/>
  <c r="Y91" i="6910"/>
  <c r="W34" i="6910"/>
  <c r="X37" i="6910"/>
  <c r="V61" i="6910"/>
  <c r="X53" i="6910"/>
  <c r="W64" i="6910"/>
  <c r="X24" i="6910"/>
  <c r="V39" i="6910"/>
  <c r="W83" i="6910"/>
  <c r="W22" i="6910"/>
  <c r="Y72" i="6910"/>
  <c r="W55" i="6910"/>
  <c r="X31" i="6910"/>
  <c r="Y85" i="6910"/>
  <c r="W69" i="6910"/>
  <c r="X25" i="6910"/>
  <c r="AA24" i="6910"/>
  <c r="X20" i="6910"/>
  <c r="W65" i="6910"/>
  <c r="X74" i="6910"/>
  <c r="V91" i="6910"/>
  <c r="W21" i="6910"/>
  <c r="AA56" i="6910"/>
  <c r="Y71" i="6910"/>
  <c r="W56" i="6910"/>
  <c r="V25" i="6910"/>
  <c r="V65" i="6910"/>
  <c r="Z59" i="6910"/>
  <c r="AA34" i="6910"/>
  <c r="X62" i="6910"/>
  <c r="V82" i="6910"/>
  <c r="X35" i="6910"/>
  <c r="Z46" i="6910"/>
  <c r="W73" i="6910"/>
  <c r="Z61" i="6910"/>
  <c r="X77" i="6910"/>
  <c r="AA21" i="6910"/>
  <c r="W43" i="6910"/>
  <c r="Z78" i="6910"/>
  <c r="AA46" i="6910"/>
  <c r="W58" i="6910"/>
  <c r="Z26" i="6910"/>
  <c r="V34" i="6910"/>
  <c r="X64" i="6910"/>
  <c r="Z50" i="6910"/>
  <c r="Y75" i="6910"/>
  <c r="X40" i="6910"/>
  <c r="Z68" i="6910"/>
  <c r="X57" i="6910"/>
  <c r="X88" i="6910"/>
  <c r="Z21" i="6910"/>
  <c r="W37" i="6910"/>
  <c r="Y68" i="6910"/>
  <c r="Z67" i="6910"/>
  <c r="W54" i="6910"/>
  <c r="Z77" i="6910"/>
  <c r="Z66" i="6910"/>
  <c r="W38" i="6910"/>
  <c r="AA37" i="6910"/>
  <c r="W61" i="6910"/>
  <c r="Z85" i="6910"/>
  <c r="X81" i="6910"/>
  <c r="Z52" i="6910"/>
  <c r="X65" i="6910"/>
  <c r="X28" i="6910"/>
  <c r="W67" i="6910"/>
  <c r="W19" i="6910"/>
  <c r="Z30" i="6910"/>
  <c r="W39" i="6910"/>
  <c r="V83" i="6910"/>
  <c r="Z72" i="6910"/>
  <c r="X80" i="6910"/>
  <c r="W31" i="6910"/>
  <c r="AA91" i="6910"/>
  <c r="Y88" i="6910"/>
  <c r="W85" i="6910"/>
  <c r="W25" i="6910"/>
  <c r="W28" i="6910"/>
  <c r="W89" i="6910"/>
  <c r="V33" i="6910"/>
  <c r="X69" i="6910"/>
  <c r="V47" i="6910"/>
  <c r="Z84" i="6910"/>
  <c r="AA74" i="6910"/>
  <c r="X91" i="6910"/>
  <c r="Z32" i="6910"/>
  <c r="X44" i="6910"/>
  <c r="X26" i="6910"/>
  <c r="Z39" i="6910"/>
  <c r="Z63" i="6910"/>
  <c r="X70" i="6910"/>
  <c r="Z69" i="6910"/>
  <c r="X46" i="6910"/>
  <c r="X59" i="6910"/>
  <c r="Z80" i="6910"/>
  <c r="Z83" i="6910"/>
  <c r="Z23" i="6910"/>
  <c r="W82" i="6910"/>
  <c r="W50" i="6910"/>
  <c r="Y46" i="6910"/>
  <c r="V73" i="6910"/>
  <c r="Y61" i="6910"/>
  <c r="W77" i="6910"/>
  <c r="W23" i="6910"/>
  <c r="AA50" i="6910"/>
  <c r="AA28" i="6910"/>
  <c r="Y78" i="6910"/>
  <c r="Z29" i="6910"/>
  <c r="V58" i="6910"/>
  <c r="Y26" i="6910"/>
  <c r="W59" i="6910"/>
  <c r="X36" i="6910"/>
  <c r="AA64" i="6910"/>
  <c r="X50" i="6910"/>
  <c r="Y19" i="6910"/>
  <c r="AA40" i="6910"/>
  <c r="X85" i="6910"/>
  <c r="X68" i="6910"/>
  <c r="W72" i="6910"/>
  <c r="AA88" i="6910"/>
  <c r="Y21" i="6910"/>
  <c r="V37" i="6910"/>
  <c r="AA85" i="6910"/>
  <c r="X23" i="6910"/>
  <c r="Y67" i="6910"/>
  <c r="V54" i="6910"/>
  <c r="Y77" i="6910"/>
  <c r="Y66" i="6910"/>
  <c r="V38" i="6910"/>
  <c r="H433" i="6910" l="1"/>
  <c r="G433" i="6910"/>
  <c r="F433" i="6910" s="1"/>
  <c r="K433" i="6910"/>
  <c r="J433" i="6910"/>
  <c r="I433" i="6910" s="1"/>
  <c r="AA433" i="6910"/>
  <c r="V432" i="6910"/>
  <c r="W432" i="6910"/>
  <c r="Y432" i="6910"/>
  <c r="Z432" i="6910"/>
  <c r="E434" i="6910"/>
  <c r="X433" i="6910"/>
  <c r="U433" i="6910"/>
  <c r="G434" i="6910" l="1"/>
  <c r="F434" i="6910" s="1"/>
  <c r="H434" i="6910"/>
  <c r="X434" i="6910" s="1"/>
  <c r="J434" i="6910"/>
  <c r="I434" i="6910" s="1"/>
  <c r="K434" i="6910"/>
  <c r="AA434" i="6910" s="1"/>
  <c r="Y433" i="6910"/>
  <c r="Z433" i="6910"/>
  <c r="V433" i="6910"/>
  <c r="W433" i="6910"/>
  <c r="E435" i="6910"/>
  <c r="U434" i="6910"/>
  <c r="H435" i="6910" l="1"/>
  <c r="G435" i="6910"/>
  <c r="F435" i="6910" s="1"/>
  <c r="K435" i="6910"/>
  <c r="AA435" i="6910" s="1"/>
  <c r="J435" i="6910"/>
  <c r="I435" i="6910" s="1"/>
  <c r="Y434" i="6910"/>
  <c r="Z434" i="6910"/>
  <c r="E436" i="6910"/>
  <c r="X435" i="6910"/>
  <c r="U435" i="6910"/>
  <c r="V434" i="6910"/>
  <c r="W434" i="6910"/>
  <c r="G436" i="6910" l="1"/>
  <c r="F436" i="6910" s="1"/>
  <c r="H436" i="6910"/>
  <c r="X436" i="6910" s="1"/>
  <c r="K436" i="6910"/>
  <c r="J436" i="6910"/>
  <c r="I436" i="6910" s="1"/>
  <c r="AA436" i="6910"/>
  <c r="Y435" i="6910"/>
  <c r="Z435" i="6910"/>
  <c r="E437" i="6910"/>
  <c r="U436" i="6910"/>
  <c r="V435" i="6910"/>
  <c r="W435" i="6910"/>
  <c r="H437" i="6910" l="1"/>
  <c r="G437" i="6910"/>
  <c r="F437" i="6910" s="1"/>
  <c r="K437" i="6910"/>
  <c r="J437" i="6910"/>
  <c r="I437" i="6910" s="1"/>
  <c r="AA437" i="6910"/>
  <c r="E438" i="6910"/>
  <c r="X437" i="6910"/>
  <c r="U437" i="6910"/>
  <c r="Y436" i="6910"/>
  <c r="Z436" i="6910"/>
  <c r="V436" i="6910"/>
  <c r="W436" i="6910"/>
  <c r="H438" i="6910" l="1"/>
  <c r="G438" i="6910"/>
  <c r="F438" i="6910" s="1"/>
  <c r="J438" i="6910"/>
  <c r="I438" i="6910" s="1"/>
  <c r="K438" i="6910"/>
  <c r="AA438" i="6910" s="1"/>
  <c r="Y437" i="6910"/>
  <c r="Z437" i="6910"/>
  <c r="V437" i="6910"/>
  <c r="W437" i="6910"/>
  <c r="E439" i="6910"/>
  <c r="X438" i="6910"/>
  <c r="U438" i="6910"/>
  <c r="G439" i="6910" l="1"/>
  <c r="F439" i="6910" s="1"/>
  <c r="H439" i="6910"/>
  <c r="X439" i="6910" s="1"/>
  <c r="J439" i="6910"/>
  <c r="I439" i="6910" s="1"/>
  <c r="K439" i="6910"/>
  <c r="AA439" i="6910" s="1"/>
  <c r="V438" i="6910"/>
  <c r="W438" i="6910"/>
  <c r="E440" i="6910"/>
  <c r="U439" i="6910"/>
  <c r="Y438" i="6910"/>
  <c r="Z438" i="6910"/>
  <c r="H440" i="6910" l="1"/>
  <c r="G440" i="6910"/>
  <c r="F440" i="6910" s="1"/>
  <c r="K440" i="6910"/>
  <c r="AA440" i="6910" s="1"/>
  <c r="J440" i="6910"/>
  <c r="I440" i="6910" s="1"/>
  <c r="V439" i="6910"/>
  <c r="W439" i="6910"/>
  <c r="Y439" i="6910"/>
  <c r="Z439" i="6910"/>
  <c r="E441" i="6910"/>
  <c r="X440" i="6910"/>
  <c r="U440" i="6910"/>
  <c r="H441" i="6910" l="1"/>
  <c r="G441" i="6910"/>
  <c r="F441" i="6910" s="1"/>
  <c r="K441" i="6910"/>
  <c r="AA441" i="6910" s="1"/>
  <c r="J441" i="6910"/>
  <c r="I441" i="6910" s="1"/>
  <c r="X441" i="6910"/>
  <c r="V440" i="6910"/>
  <c r="W440" i="6910"/>
  <c r="E442" i="6910"/>
  <c r="U441" i="6910"/>
  <c r="Y440" i="6910"/>
  <c r="Z440" i="6910"/>
  <c r="H442" i="6910" l="1"/>
  <c r="G442" i="6910"/>
  <c r="F442" i="6910" s="1"/>
  <c r="K442" i="6910"/>
  <c r="J442" i="6910"/>
  <c r="I442" i="6910" s="1"/>
  <c r="X442" i="6910"/>
  <c r="AA442" i="6910"/>
  <c r="V441" i="6910"/>
  <c r="W441" i="6910"/>
  <c r="E443" i="6910"/>
  <c r="U442" i="6910"/>
  <c r="Y441" i="6910"/>
  <c r="Z441" i="6910"/>
  <c r="H443" i="6910" l="1"/>
  <c r="G443" i="6910"/>
  <c r="F443" i="6910" s="1"/>
  <c r="K443" i="6910"/>
  <c r="J443" i="6910"/>
  <c r="I443" i="6910" s="1"/>
  <c r="X443" i="6910"/>
  <c r="AA443" i="6910"/>
  <c r="V442" i="6910"/>
  <c r="W442" i="6910"/>
  <c r="Y442" i="6910"/>
  <c r="Z442" i="6910"/>
  <c r="E444" i="6910"/>
  <c r="U443" i="6910"/>
  <c r="H444" i="6910" l="1"/>
  <c r="G444" i="6910"/>
  <c r="F444" i="6910" s="1"/>
  <c r="K444" i="6910"/>
  <c r="AA444" i="6910" s="1"/>
  <c r="J444" i="6910"/>
  <c r="I444" i="6910" s="1"/>
  <c r="V443" i="6910"/>
  <c r="W443" i="6910"/>
  <c r="E445" i="6910"/>
  <c r="X444" i="6910"/>
  <c r="U444" i="6910"/>
  <c r="Y443" i="6910"/>
  <c r="Z443" i="6910"/>
  <c r="H445" i="6910" l="1"/>
  <c r="G445" i="6910"/>
  <c r="F445" i="6910" s="1"/>
  <c r="J445" i="6910"/>
  <c r="I445" i="6910" s="1"/>
  <c r="K445" i="6910"/>
  <c r="AA445" i="6910" s="1"/>
  <c r="X445" i="6910"/>
  <c r="Y444" i="6910"/>
  <c r="Z444" i="6910"/>
  <c r="V444" i="6910"/>
  <c r="W444" i="6910"/>
  <c r="E446" i="6910"/>
  <c r="U445" i="6910"/>
  <c r="G446" i="6910" l="1"/>
  <c r="F446" i="6910" s="1"/>
  <c r="H446" i="6910"/>
  <c r="X446" i="6910" s="1"/>
  <c r="K446" i="6910"/>
  <c r="AA446" i="6910" s="1"/>
  <c r="J446" i="6910"/>
  <c r="I446" i="6910" s="1"/>
  <c r="V445" i="6910"/>
  <c r="W445" i="6910"/>
  <c r="Y445" i="6910"/>
  <c r="Z445" i="6910"/>
  <c r="E447" i="6910"/>
  <c r="U446" i="6910"/>
  <c r="H447" i="6910" l="1"/>
  <c r="G447" i="6910"/>
  <c r="F447" i="6910" s="1"/>
  <c r="K447" i="6910"/>
  <c r="J447" i="6910"/>
  <c r="I447" i="6910" s="1"/>
  <c r="X447" i="6910"/>
  <c r="AA447" i="6910"/>
  <c r="V446" i="6910"/>
  <c r="W446" i="6910"/>
  <c r="E448" i="6910"/>
  <c r="U447" i="6910"/>
  <c r="Y446" i="6910"/>
  <c r="Z446" i="6910"/>
  <c r="H448" i="6910" l="1"/>
  <c r="G448" i="6910"/>
  <c r="F448" i="6910" s="1"/>
  <c r="J448" i="6910"/>
  <c r="I448" i="6910" s="1"/>
  <c r="K448" i="6910"/>
  <c r="AA448" i="6910" s="1"/>
  <c r="Y447" i="6910"/>
  <c r="Z447" i="6910"/>
  <c r="V447" i="6910"/>
  <c r="W447" i="6910"/>
  <c r="E449" i="6910"/>
  <c r="X448" i="6910"/>
  <c r="U448" i="6910"/>
  <c r="H449" i="6910" l="1"/>
  <c r="G449" i="6910"/>
  <c r="F449" i="6910" s="1"/>
  <c r="K449" i="6910"/>
  <c r="AA449" i="6910" s="1"/>
  <c r="J449" i="6910"/>
  <c r="I449" i="6910" s="1"/>
  <c r="X449" i="6910"/>
  <c r="V448" i="6910"/>
  <c r="W448" i="6910"/>
  <c r="E450" i="6910"/>
  <c r="U449" i="6910"/>
  <c r="Y448" i="6910"/>
  <c r="Z448" i="6910"/>
  <c r="H450" i="6910" l="1"/>
  <c r="G450" i="6910"/>
  <c r="F450" i="6910" s="1"/>
  <c r="K450" i="6910"/>
  <c r="AA450" i="6910" s="1"/>
  <c r="J450" i="6910"/>
  <c r="I450" i="6910" s="1"/>
  <c r="X450" i="6910"/>
  <c r="Y449" i="6910"/>
  <c r="Z449" i="6910"/>
  <c r="V449" i="6910"/>
  <c r="W449" i="6910"/>
  <c r="E451" i="6910"/>
  <c r="U450" i="6910"/>
  <c r="H451" i="6910" l="1"/>
  <c r="G451" i="6910"/>
  <c r="F451" i="6910" s="1"/>
  <c r="K451" i="6910"/>
  <c r="J451" i="6910"/>
  <c r="I451" i="6910" s="1"/>
  <c r="X451" i="6910"/>
  <c r="AA451" i="6910"/>
  <c r="V450" i="6910"/>
  <c r="W450" i="6910"/>
  <c r="E452" i="6910"/>
  <c r="U451" i="6910"/>
  <c r="Y450" i="6910"/>
  <c r="Z450" i="6910"/>
  <c r="H452" i="6910" l="1"/>
  <c r="G452" i="6910"/>
  <c r="F452" i="6910" s="1"/>
  <c r="K452" i="6910"/>
  <c r="J452" i="6910"/>
  <c r="I452" i="6910" s="1"/>
  <c r="AA452" i="6910"/>
  <c r="Y451" i="6910"/>
  <c r="Z451" i="6910"/>
  <c r="V451" i="6910"/>
  <c r="W451" i="6910"/>
  <c r="E453" i="6910"/>
  <c r="X452" i="6910"/>
  <c r="U452" i="6910"/>
  <c r="G453" i="6910" l="1"/>
  <c r="F453" i="6910" s="1"/>
  <c r="H453" i="6910"/>
  <c r="X453" i="6910" s="1"/>
  <c r="J453" i="6910"/>
  <c r="I453" i="6910" s="1"/>
  <c r="K453" i="6910"/>
  <c r="AA453" i="6910" s="1"/>
  <c r="Y452" i="6910"/>
  <c r="Z452" i="6910"/>
  <c r="V452" i="6910"/>
  <c r="W452" i="6910"/>
  <c r="E454" i="6910"/>
  <c r="U453" i="6910"/>
  <c r="H454" i="6910" l="1"/>
  <c r="G454" i="6910"/>
  <c r="F454" i="6910" s="1"/>
  <c r="K454" i="6910"/>
  <c r="J454" i="6910"/>
  <c r="I454" i="6910" s="1"/>
  <c r="X454" i="6910"/>
  <c r="AA454" i="6910"/>
  <c r="Y453" i="6910"/>
  <c r="Z453" i="6910"/>
  <c r="E455" i="6910"/>
  <c r="U454" i="6910"/>
  <c r="V453" i="6910"/>
  <c r="W453" i="6910"/>
  <c r="H455" i="6910" l="1"/>
  <c r="G455" i="6910"/>
  <c r="F455" i="6910" s="1"/>
  <c r="J455" i="6910"/>
  <c r="I455" i="6910" s="1"/>
  <c r="K455" i="6910"/>
  <c r="AA455" i="6910" s="1"/>
  <c r="X455" i="6910"/>
  <c r="Y454" i="6910"/>
  <c r="Z454" i="6910"/>
  <c r="V454" i="6910"/>
  <c r="W454" i="6910"/>
  <c r="E456" i="6910"/>
  <c r="U455" i="6910"/>
  <c r="G456" i="6910" l="1"/>
  <c r="F456" i="6910" s="1"/>
  <c r="H456" i="6910"/>
  <c r="X456" i="6910" s="1"/>
  <c r="J456" i="6910"/>
  <c r="I456" i="6910" s="1"/>
  <c r="K456" i="6910"/>
  <c r="AA456" i="6910" s="1"/>
  <c r="Y455" i="6910"/>
  <c r="Z455" i="6910"/>
  <c r="V455" i="6910"/>
  <c r="W455" i="6910"/>
  <c r="E457" i="6910"/>
  <c r="U456" i="6910"/>
  <c r="G457" i="6910" l="1"/>
  <c r="F457" i="6910" s="1"/>
  <c r="H457" i="6910"/>
  <c r="X457" i="6910" s="1"/>
  <c r="J457" i="6910"/>
  <c r="I457" i="6910" s="1"/>
  <c r="K457" i="6910"/>
  <c r="AA457" i="6910" s="1"/>
  <c r="E458" i="6910"/>
  <c r="U457" i="6910"/>
  <c r="V456" i="6910"/>
  <c r="W456" i="6910"/>
  <c r="Y456" i="6910"/>
  <c r="Z456" i="6910"/>
  <c r="G458" i="6910" l="1"/>
  <c r="F458" i="6910" s="1"/>
  <c r="H458" i="6910"/>
  <c r="X458" i="6910" s="1"/>
  <c r="K458" i="6910"/>
  <c r="AA458" i="6910" s="1"/>
  <c r="J458" i="6910"/>
  <c r="I458" i="6910" s="1"/>
  <c r="Y457" i="6910"/>
  <c r="Z457" i="6910"/>
  <c r="V457" i="6910"/>
  <c r="W457" i="6910"/>
  <c r="E459" i="6910"/>
  <c r="U458" i="6910"/>
  <c r="H459" i="6910" l="1"/>
  <c r="G459" i="6910"/>
  <c r="F459" i="6910" s="1"/>
  <c r="K459" i="6910"/>
  <c r="AA459" i="6910" s="1"/>
  <c r="J459" i="6910"/>
  <c r="I459" i="6910" s="1"/>
  <c r="X459" i="6910"/>
  <c r="V458" i="6910"/>
  <c r="W458" i="6910"/>
  <c r="E460" i="6910"/>
  <c r="U459" i="6910"/>
  <c r="Y458" i="6910"/>
  <c r="Z458" i="6910"/>
  <c r="H460" i="6910" l="1"/>
  <c r="G460" i="6910"/>
  <c r="F460" i="6910" s="1"/>
  <c r="J460" i="6910"/>
  <c r="I460" i="6910" s="1"/>
  <c r="K460" i="6910"/>
  <c r="AA460" i="6910" s="1"/>
  <c r="X460" i="6910"/>
  <c r="V459" i="6910"/>
  <c r="W459" i="6910"/>
  <c r="Y459" i="6910"/>
  <c r="Z459" i="6910"/>
  <c r="E461" i="6910"/>
  <c r="U460" i="6910"/>
  <c r="H461" i="6910" l="1"/>
  <c r="G461" i="6910"/>
  <c r="F461" i="6910" s="1"/>
  <c r="J461" i="6910"/>
  <c r="I461" i="6910" s="1"/>
  <c r="K461" i="6910"/>
  <c r="AA461" i="6910" s="1"/>
  <c r="X461" i="6910"/>
  <c r="Y460" i="6910"/>
  <c r="Z460" i="6910"/>
  <c r="E462" i="6910"/>
  <c r="U461" i="6910"/>
  <c r="V460" i="6910"/>
  <c r="W460" i="6910"/>
  <c r="H462" i="6910" l="1"/>
  <c r="G462" i="6910"/>
  <c r="F462" i="6910" s="1"/>
  <c r="J462" i="6910"/>
  <c r="I462" i="6910" s="1"/>
  <c r="K462" i="6910"/>
  <c r="AA462" i="6910" s="1"/>
  <c r="Y461" i="6910"/>
  <c r="Z461" i="6910"/>
  <c r="V461" i="6910"/>
  <c r="W461" i="6910"/>
  <c r="E463" i="6910"/>
  <c r="X462" i="6910"/>
  <c r="U462" i="6910"/>
  <c r="H463" i="6910" l="1"/>
  <c r="G463" i="6910"/>
  <c r="F463" i="6910" s="1"/>
  <c r="J463" i="6910"/>
  <c r="I463" i="6910" s="1"/>
  <c r="K463" i="6910"/>
  <c r="AA463" i="6910" s="1"/>
  <c r="V462" i="6910"/>
  <c r="W462" i="6910"/>
  <c r="Y462" i="6910"/>
  <c r="Z462" i="6910"/>
  <c r="E464" i="6910"/>
  <c r="X463" i="6910"/>
  <c r="U463" i="6910"/>
  <c r="H464" i="6910" l="1"/>
  <c r="G464" i="6910"/>
  <c r="F464" i="6910" s="1"/>
  <c r="J464" i="6910"/>
  <c r="I464" i="6910" s="1"/>
  <c r="K464" i="6910"/>
  <c r="AA464" i="6910" s="1"/>
  <c r="V463" i="6910"/>
  <c r="W463" i="6910"/>
  <c r="E465" i="6910"/>
  <c r="X464" i="6910"/>
  <c r="U464" i="6910"/>
  <c r="Y463" i="6910"/>
  <c r="Z463" i="6910"/>
  <c r="G465" i="6910" l="1"/>
  <c r="F465" i="6910" s="1"/>
  <c r="H465" i="6910"/>
  <c r="X465" i="6910" s="1"/>
  <c r="J465" i="6910"/>
  <c r="I465" i="6910" s="1"/>
  <c r="K465" i="6910"/>
  <c r="AA465" i="6910" s="1"/>
  <c r="Y464" i="6910"/>
  <c r="Z464" i="6910"/>
  <c r="V464" i="6910"/>
  <c r="W464" i="6910"/>
  <c r="E466" i="6910"/>
  <c r="U465" i="6910"/>
  <c r="H466" i="6910" l="1"/>
  <c r="G466" i="6910"/>
  <c r="F466" i="6910" s="1"/>
  <c r="J466" i="6910"/>
  <c r="I466" i="6910" s="1"/>
  <c r="K466" i="6910"/>
  <c r="AA466" i="6910" s="1"/>
  <c r="Y465" i="6910"/>
  <c r="Z465" i="6910"/>
  <c r="E467" i="6910"/>
  <c r="X466" i="6910"/>
  <c r="U466" i="6910"/>
  <c r="V465" i="6910"/>
  <c r="W465" i="6910"/>
  <c r="H467" i="6910" l="1"/>
  <c r="G467" i="6910"/>
  <c r="F467" i="6910" s="1"/>
  <c r="J467" i="6910"/>
  <c r="I467" i="6910" s="1"/>
  <c r="K467" i="6910"/>
  <c r="AA467" i="6910" s="1"/>
  <c r="X467" i="6910"/>
  <c r="Y466" i="6910"/>
  <c r="Z466" i="6910"/>
  <c r="V466" i="6910"/>
  <c r="W466" i="6910"/>
  <c r="E468" i="6910"/>
  <c r="U467" i="6910"/>
  <c r="H468" i="6910" l="1"/>
  <c r="G468" i="6910"/>
  <c r="F468" i="6910" s="1"/>
  <c r="J468" i="6910"/>
  <c r="I468" i="6910" s="1"/>
  <c r="K468" i="6910"/>
  <c r="AA468" i="6910" s="1"/>
  <c r="E469" i="6910"/>
  <c r="X468" i="6910"/>
  <c r="U468" i="6910"/>
  <c r="Y467" i="6910"/>
  <c r="Z467" i="6910"/>
  <c r="V467" i="6910"/>
  <c r="W467" i="6910"/>
  <c r="H469" i="6910" l="1"/>
  <c r="G469" i="6910"/>
  <c r="F469" i="6910" s="1"/>
  <c r="J469" i="6910"/>
  <c r="I469" i="6910" s="1"/>
  <c r="K469" i="6910"/>
  <c r="AA469" i="6910" s="1"/>
  <c r="Y468" i="6910"/>
  <c r="Z468" i="6910"/>
  <c r="V468" i="6910"/>
  <c r="W468" i="6910"/>
  <c r="E470" i="6910"/>
  <c r="X469" i="6910"/>
  <c r="U469" i="6910"/>
  <c r="G470" i="6910" l="1"/>
  <c r="F470" i="6910" s="1"/>
  <c r="H470" i="6910"/>
  <c r="X470" i="6910" s="1"/>
  <c r="K470" i="6910"/>
  <c r="AA470" i="6910" s="1"/>
  <c r="J470" i="6910"/>
  <c r="I470" i="6910" s="1"/>
  <c r="V469" i="6910"/>
  <c r="W469" i="6910"/>
  <c r="E471" i="6910"/>
  <c r="U470" i="6910"/>
  <c r="Y469" i="6910"/>
  <c r="Z469" i="6910"/>
  <c r="H471" i="6910" l="1"/>
  <c r="G471" i="6910"/>
  <c r="F471" i="6910" s="1"/>
  <c r="K471" i="6910"/>
  <c r="J471" i="6910"/>
  <c r="I471" i="6910" s="1"/>
  <c r="X471" i="6910"/>
  <c r="AA471" i="6910"/>
  <c r="Y470" i="6910"/>
  <c r="Z470" i="6910"/>
  <c r="E472" i="6910"/>
  <c r="U471" i="6910"/>
  <c r="V470" i="6910"/>
  <c r="W470" i="6910"/>
  <c r="H472" i="6910" l="1"/>
  <c r="G472" i="6910"/>
  <c r="F472" i="6910" s="1"/>
  <c r="K472" i="6910"/>
  <c r="AA472" i="6910" s="1"/>
  <c r="J472" i="6910"/>
  <c r="I472" i="6910" s="1"/>
  <c r="X472" i="6910"/>
  <c r="Y471" i="6910"/>
  <c r="Z471" i="6910"/>
  <c r="V471" i="6910"/>
  <c r="W471" i="6910"/>
  <c r="E473" i="6910"/>
  <c r="U472" i="6910"/>
  <c r="H473" i="6910" l="1"/>
  <c r="G473" i="6910"/>
  <c r="F473" i="6910" s="1"/>
  <c r="J473" i="6910"/>
  <c r="I473" i="6910" s="1"/>
  <c r="K473" i="6910"/>
  <c r="AA473" i="6910" s="1"/>
  <c r="E474" i="6910"/>
  <c r="X473" i="6910"/>
  <c r="U473" i="6910"/>
  <c r="V472" i="6910"/>
  <c r="W472" i="6910"/>
  <c r="Y472" i="6910"/>
  <c r="Z472" i="6910"/>
  <c r="H474" i="6910" l="1"/>
  <c r="G474" i="6910"/>
  <c r="F474" i="6910" s="1"/>
  <c r="K474" i="6910"/>
  <c r="J474" i="6910"/>
  <c r="I474" i="6910" s="1"/>
  <c r="X474" i="6910"/>
  <c r="AA474" i="6910"/>
  <c r="V473" i="6910"/>
  <c r="W473" i="6910"/>
  <c r="Y473" i="6910"/>
  <c r="Z473" i="6910"/>
  <c r="E475" i="6910"/>
  <c r="U474" i="6910"/>
  <c r="G475" i="6910" l="1"/>
  <c r="F475" i="6910" s="1"/>
  <c r="H475" i="6910"/>
  <c r="X475" i="6910" s="1"/>
  <c r="K475" i="6910"/>
  <c r="AA475" i="6910" s="1"/>
  <c r="J475" i="6910"/>
  <c r="I475" i="6910" s="1"/>
  <c r="V474" i="6910"/>
  <c r="W474" i="6910"/>
  <c r="E476" i="6910"/>
  <c r="U475" i="6910"/>
  <c r="Y474" i="6910"/>
  <c r="Z474" i="6910"/>
  <c r="G476" i="6910" l="1"/>
  <c r="F476" i="6910" s="1"/>
  <c r="H476" i="6910"/>
  <c r="X476" i="6910" s="1"/>
  <c r="J476" i="6910"/>
  <c r="I476" i="6910" s="1"/>
  <c r="K476" i="6910"/>
  <c r="AA476" i="6910" s="1"/>
  <c r="Y475" i="6910"/>
  <c r="Z475" i="6910"/>
  <c r="V475" i="6910"/>
  <c r="W475" i="6910"/>
  <c r="E477" i="6910"/>
  <c r="U476" i="6910"/>
  <c r="G477" i="6910" l="1"/>
  <c r="F477" i="6910" s="1"/>
  <c r="H477" i="6910"/>
  <c r="J477" i="6910"/>
  <c r="I477" i="6910" s="1"/>
  <c r="K477" i="6910"/>
  <c r="AA477" i="6910" s="1"/>
  <c r="X477" i="6910"/>
  <c r="V476" i="6910"/>
  <c r="W476" i="6910"/>
  <c r="Y476" i="6910"/>
  <c r="Z476" i="6910"/>
  <c r="E478" i="6910"/>
  <c r="U477" i="6910"/>
  <c r="H478" i="6910" l="1"/>
  <c r="G478" i="6910"/>
  <c r="F478" i="6910" s="1"/>
  <c r="J478" i="6910"/>
  <c r="I478" i="6910" s="1"/>
  <c r="K478" i="6910"/>
  <c r="AA478" i="6910" s="1"/>
  <c r="X478" i="6910"/>
  <c r="E479" i="6910"/>
  <c r="U478" i="6910"/>
  <c r="V477" i="6910"/>
  <c r="W477" i="6910"/>
  <c r="Y477" i="6910"/>
  <c r="Z477" i="6910"/>
  <c r="G479" i="6910" l="1"/>
  <c r="F479" i="6910" s="1"/>
  <c r="H479" i="6910"/>
  <c r="X479" i="6910" s="1"/>
  <c r="J479" i="6910"/>
  <c r="I479" i="6910" s="1"/>
  <c r="K479" i="6910"/>
  <c r="AA479" i="6910" s="1"/>
  <c r="Y478" i="6910"/>
  <c r="Z478" i="6910"/>
  <c r="V478" i="6910"/>
  <c r="W478" i="6910"/>
  <c r="E480" i="6910"/>
  <c r="U479" i="6910"/>
  <c r="G480" i="6910" l="1"/>
  <c r="F480" i="6910" s="1"/>
  <c r="H480" i="6910"/>
  <c r="X480" i="6910" s="1"/>
  <c r="K480" i="6910"/>
  <c r="AA480" i="6910" s="1"/>
  <c r="J480" i="6910"/>
  <c r="I480" i="6910" s="1"/>
  <c r="Y479" i="6910"/>
  <c r="Z479" i="6910"/>
  <c r="V479" i="6910"/>
  <c r="W479" i="6910"/>
  <c r="E481" i="6910"/>
  <c r="U480" i="6910"/>
  <c r="H481" i="6910" l="1"/>
  <c r="G481" i="6910"/>
  <c r="F481" i="6910" s="1"/>
  <c r="K481" i="6910"/>
  <c r="J481" i="6910"/>
  <c r="I481" i="6910" s="1"/>
  <c r="AA481" i="6910"/>
  <c r="Y480" i="6910"/>
  <c r="Z480" i="6910"/>
  <c r="E482" i="6910"/>
  <c r="X481" i="6910"/>
  <c r="U481" i="6910"/>
  <c r="V480" i="6910"/>
  <c r="W480" i="6910"/>
  <c r="H482" i="6910" l="1"/>
  <c r="G482" i="6910"/>
  <c r="F482" i="6910" s="1"/>
  <c r="J482" i="6910"/>
  <c r="I482" i="6910" s="1"/>
  <c r="K482" i="6910"/>
  <c r="AA482" i="6910" s="1"/>
  <c r="V481" i="6910"/>
  <c r="W481" i="6910"/>
  <c r="E483" i="6910"/>
  <c r="X482" i="6910"/>
  <c r="U482" i="6910"/>
  <c r="Y481" i="6910"/>
  <c r="Z481" i="6910"/>
  <c r="H483" i="6910" l="1"/>
  <c r="G483" i="6910"/>
  <c r="F483" i="6910" s="1"/>
  <c r="K483" i="6910"/>
  <c r="J483" i="6910"/>
  <c r="I483" i="6910" s="1"/>
  <c r="AA483" i="6910"/>
  <c r="V482" i="6910"/>
  <c r="W482" i="6910"/>
  <c r="E484" i="6910"/>
  <c r="X483" i="6910"/>
  <c r="U483" i="6910"/>
  <c r="Y482" i="6910"/>
  <c r="Z482" i="6910"/>
  <c r="H484" i="6910" l="1"/>
  <c r="G484" i="6910"/>
  <c r="F484" i="6910" s="1"/>
  <c r="K484" i="6910"/>
  <c r="J484" i="6910"/>
  <c r="I484" i="6910" s="1"/>
  <c r="X484" i="6910"/>
  <c r="AA484" i="6910"/>
  <c r="Y483" i="6910"/>
  <c r="Z483" i="6910"/>
  <c r="V483" i="6910"/>
  <c r="W483" i="6910"/>
  <c r="E485" i="6910"/>
  <c r="U484" i="6910"/>
  <c r="H485" i="6910" l="1"/>
  <c r="G485" i="6910"/>
  <c r="F485" i="6910" s="1"/>
  <c r="K485" i="6910"/>
  <c r="AA485" i="6910" s="1"/>
  <c r="J485" i="6910"/>
  <c r="I485" i="6910" s="1"/>
  <c r="V484" i="6910"/>
  <c r="W484" i="6910"/>
  <c r="E486" i="6910"/>
  <c r="X485" i="6910"/>
  <c r="U485" i="6910"/>
  <c r="Y484" i="6910"/>
  <c r="Z484" i="6910"/>
  <c r="H486" i="6910" l="1"/>
  <c r="G486" i="6910"/>
  <c r="F486" i="6910" s="1"/>
  <c r="J486" i="6910"/>
  <c r="I486" i="6910" s="1"/>
  <c r="K486" i="6910"/>
  <c r="AA486" i="6910" s="1"/>
  <c r="E487" i="6910"/>
  <c r="X486" i="6910"/>
  <c r="U486" i="6910"/>
  <c r="Y485" i="6910"/>
  <c r="Z485" i="6910"/>
  <c r="V485" i="6910"/>
  <c r="W485" i="6910"/>
  <c r="H487" i="6910" l="1"/>
  <c r="G487" i="6910"/>
  <c r="F487" i="6910" s="1"/>
  <c r="K487" i="6910"/>
  <c r="J487" i="6910"/>
  <c r="I487" i="6910" s="1"/>
  <c r="X487" i="6910"/>
  <c r="AA487" i="6910"/>
  <c r="Y486" i="6910"/>
  <c r="Z486" i="6910"/>
  <c r="V486" i="6910"/>
  <c r="W486" i="6910"/>
  <c r="E488" i="6910"/>
  <c r="U487" i="6910"/>
  <c r="H488" i="6910" l="1"/>
  <c r="G488" i="6910"/>
  <c r="F488" i="6910" s="1"/>
  <c r="J488" i="6910"/>
  <c r="I488" i="6910" s="1"/>
  <c r="K488" i="6910"/>
  <c r="AA488" i="6910" s="1"/>
  <c r="X488" i="6910"/>
  <c r="V487" i="6910"/>
  <c r="W487" i="6910"/>
  <c r="E489" i="6910"/>
  <c r="U488" i="6910"/>
  <c r="Y487" i="6910"/>
  <c r="Z487" i="6910"/>
  <c r="G489" i="6910" l="1"/>
  <c r="F489" i="6910" s="1"/>
  <c r="H489" i="6910"/>
  <c r="X489" i="6910" s="1"/>
  <c r="J489" i="6910"/>
  <c r="I489" i="6910" s="1"/>
  <c r="K489" i="6910"/>
  <c r="AA489" i="6910" s="1"/>
  <c r="Y488" i="6910"/>
  <c r="Z488" i="6910"/>
  <c r="V488" i="6910"/>
  <c r="W488" i="6910"/>
  <c r="E490" i="6910"/>
  <c r="U489" i="6910"/>
  <c r="H490" i="6910" l="1"/>
  <c r="G490" i="6910"/>
  <c r="F490" i="6910" s="1"/>
  <c r="J490" i="6910"/>
  <c r="I490" i="6910" s="1"/>
  <c r="K490" i="6910"/>
  <c r="AA490" i="6910" s="1"/>
  <c r="X490" i="6910"/>
  <c r="V489" i="6910"/>
  <c r="W489" i="6910"/>
  <c r="Y489" i="6910"/>
  <c r="Z489" i="6910"/>
  <c r="E491" i="6910"/>
  <c r="U490" i="6910"/>
  <c r="H491" i="6910" l="1"/>
  <c r="G491" i="6910"/>
  <c r="F491" i="6910" s="1"/>
  <c r="K491" i="6910"/>
  <c r="J491" i="6910"/>
  <c r="I491" i="6910" s="1"/>
  <c r="AA491" i="6910"/>
  <c r="V490" i="6910"/>
  <c r="W490" i="6910"/>
  <c r="E492" i="6910"/>
  <c r="X491" i="6910"/>
  <c r="U491" i="6910"/>
  <c r="Y490" i="6910"/>
  <c r="Z490" i="6910"/>
  <c r="H492" i="6910" l="1"/>
  <c r="G492" i="6910"/>
  <c r="F492" i="6910" s="1"/>
  <c r="K492" i="6910"/>
  <c r="J492" i="6910"/>
  <c r="I492" i="6910" s="1"/>
  <c r="AA492" i="6910"/>
  <c r="E493" i="6910"/>
  <c r="X492" i="6910"/>
  <c r="U492" i="6910"/>
  <c r="Y491" i="6910"/>
  <c r="Z491" i="6910"/>
  <c r="V491" i="6910"/>
  <c r="W491" i="6910"/>
  <c r="H493" i="6910" l="1"/>
  <c r="G493" i="6910"/>
  <c r="F493" i="6910" s="1"/>
  <c r="K493" i="6910"/>
  <c r="AA493" i="6910" s="1"/>
  <c r="J493" i="6910"/>
  <c r="I493" i="6910" s="1"/>
  <c r="X493" i="6910"/>
  <c r="Y492" i="6910"/>
  <c r="Z492" i="6910"/>
  <c r="V492" i="6910"/>
  <c r="W492" i="6910"/>
  <c r="E494" i="6910"/>
  <c r="U493" i="6910"/>
  <c r="H494" i="6910" l="1"/>
  <c r="G494" i="6910"/>
  <c r="F494" i="6910" s="1"/>
  <c r="K494" i="6910"/>
  <c r="AA494" i="6910" s="1"/>
  <c r="J494" i="6910"/>
  <c r="I494" i="6910" s="1"/>
  <c r="V493" i="6910"/>
  <c r="W493" i="6910"/>
  <c r="E495" i="6910"/>
  <c r="X494" i="6910"/>
  <c r="U494" i="6910"/>
  <c r="Y493" i="6910"/>
  <c r="Z493" i="6910"/>
  <c r="H495" i="6910" l="1"/>
  <c r="G495" i="6910"/>
  <c r="F495" i="6910" s="1"/>
  <c r="J495" i="6910"/>
  <c r="I495" i="6910" s="1"/>
  <c r="K495" i="6910"/>
  <c r="AA495" i="6910" s="1"/>
  <c r="Y494" i="6910"/>
  <c r="Z494" i="6910"/>
  <c r="V494" i="6910"/>
  <c r="W494" i="6910"/>
  <c r="E496" i="6910"/>
  <c r="X495" i="6910"/>
  <c r="U495" i="6910"/>
  <c r="G496" i="6910" l="1"/>
  <c r="F496" i="6910" s="1"/>
  <c r="H496" i="6910"/>
  <c r="X496" i="6910" s="1"/>
  <c r="J496" i="6910"/>
  <c r="I496" i="6910" s="1"/>
  <c r="K496" i="6910"/>
  <c r="AA496" i="6910" s="1"/>
  <c r="V495" i="6910"/>
  <c r="W495" i="6910"/>
  <c r="Y495" i="6910"/>
  <c r="Z495" i="6910"/>
  <c r="E497" i="6910"/>
  <c r="U496" i="6910"/>
  <c r="H497" i="6910" l="1"/>
  <c r="G497" i="6910"/>
  <c r="F497" i="6910" s="1"/>
  <c r="J497" i="6910"/>
  <c r="I497" i="6910" s="1"/>
  <c r="K497" i="6910"/>
  <c r="AA497" i="6910" s="1"/>
  <c r="X497" i="6910"/>
  <c r="Y496" i="6910"/>
  <c r="Z496" i="6910"/>
  <c r="E498" i="6910"/>
  <c r="U497" i="6910"/>
  <c r="V496" i="6910"/>
  <c r="W496" i="6910"/>
  <c r="H498" i="6910" l="1"/>
  <c r="G498" i="6910"/>
  <c r="F498" i="6910" s="1"/>
  <c r="J498" i="6910"/>
  <c r="I498" i="6910" s="1"/>
  <c r="K498" i="6910"/>
  <c r="AA498" i="6910" s="1"/>
  <c r="Y497" i="6910"/>
  <c r="Z497" i="6910"/>
  <c r="V497" i="6910"/>
  <c r="W497" i="6910"/>
  <c r="E499" i="6910"/>
  <c r="X498" i="6910"/>
  <c r="U498" i="6910"/>
  <c r="H499" i="6910" l="1"/>
  <c r="G499" i="6910"/>
  <c r="F499" i="6910" s="1"/>
  <c r="J499" i="6910"/>
  <c r="I499" i="6910" s="1"/>
  <c r="K499" i="6910"/>
  <c r="AA499" i="6910" s="1"/>
  <c r="V498" i="6910"/>
  <c r="W498" i="6910"/>
  <c r="E500" i="6910"/>
  <c r="X499" i="6910"/>
  <c r="U499" i="6910"/>
  <c r="Y498" i="6910"/>
  <c r="Z498" i="6910"/>
  <c r="H500" i="6910" l="1"/>
  <c r="G500" i="6910"/>
  <c r="F500" i="6910" s="1"/>
  <c r="K500" i="6910"/>
  <c r="J500" i="6910"/>
  <c r="I500" i="6910" s="1"/>
  <c r="X500" i="6910"/>
  <c r="AA500" i="6910"/>
  <c r="E501" i="6910"/>
  <c r="U500" i="6910"/>
  <c r="Y499" i="6910"/>
  <c r="Z499" i="6910"/>
  <c r="V499" i="6910"/>
  <c r="W499" i="6910"/>
  <c r="G501" i="6910" l="1"/>
  <c r="F501" i="6910" s="1"/>
  <c r="H501" i="6910"/>
  <c r="X501" i="6910" s="1"/>
  <c r="K501" i="6910"/>
  <c r="AA501" i="6910" s="1"/>
  <c r="J501" i="6910"/>
  <c r="I501" i="6910" s="1"/>
  <c r="Y500" i="6910"/>
  <c r="Z500" i="6910"/>
  <c r="V500" i="6910"/>
  <c r="W500" i="6910"/>
  <c r="E502" i="6910"/>
  <c r="U501" i="6910"/>
  <c r="H502" i="6910" l="1"/>
  <c r="X502" i="6910" s="1"/>
  <c r="G502" i="6910"/>
  <c r="F502" i="6910" s="1"/>
  <c r="K502" i="6910"/>
  <c r="AA502" i="6910" s="1"/>
  <c r="J502" i="6910"/>
  <c r="I502" i="6910" s="1"/>
  <c r="V501" i="6910"/>
  <c r="W501" i="6910"/>
  <c r="E503" i="6910"/>
  <c r="U502" i="6910"/>
  <c r="Y501" i="6910"/>
  <c r="Z501" i="6910"/>
  <c r="H503" i="6910" l="1"/>
  <c r="G503" i="6910"/>
  <c r="F503" i="6910" s="1"/>
  <c r="J503" i="6910"/>
  <c r="I503" i="6910" s="1"/>
  <c r="K503" i="6910"/>
  <c r="AA503" i="6910" s="1"/>
  <c r="X503" i="6910"/>
  <c r="Y502" i="6910"/>
  <c r="Z502" i="6910"/>
  <c r="V502" i="6910"/>
  <c r="W502" i="6910"/>
  <c r="E504" i="6910"/>
  <c r="U503" i="6910"/>
  <c r="H504" i="6910" l="1"/>
  <c r="G504" i="6910"/>
  <c r="F504" i="6910" s="1"/>
  <c r="J504" i="6910"/>
  <c r="I504" i="6910" s="1"/>
  <c r="K504" i="6910"/>
  <c r="AA504" i="6910" s="1"/>
  <c r="V503" i="6910"/>
  <c r="W503" i="6910"/>
  <c r="E505" i="6910"/>
  <c r="X504" i="6910"/>
  <c r="U504" i="6910"/>
  <c r="Y503" i="6910"/>
  <c r="Z503" i="6910"/>
  <c r="H505" i="6910" l="1"/>
  <c r="G505" i="6910"/>
  <c r="F505" i="6910" s="1"/>
  <c r="J505" i="6910"/>
  <c r="I505" i="6910" s="1"/>
  <c r="K505" i="6910"/>
  <c r="AA505" i="6910" s="1"/>
  <c r="V504" i="6910"/>
  <c r="W504" i="6910"/>
  <c r="E506" i="6910"/>
  <c r="X505" i="6910"/>
  <c r="U505" i="6910"/>
  <c r="Y504" i="6910"/>
  <c r="Z504" i="6910"/>
  <c r="H506" i="6910" l="1"/>
  <c r="G506" i="6910"/>
  <c r="F506" i="6910" s="1"/>
  <c r="J506" i="6910"/>
  <c r="I506" i="6910" s="1"/>
  <c r="K506" i="6910"/>
  <c r="AA506" i="6910" s="1"/>
  <c r="X506" i="6910"/>
  <c r="Y505" i="6910"/>
  <c r="Z505" i="6910"/>
  <c r="V505" i="6910"/>
  <c r="W505" i="6910"/>
  <c r="E507" i="6910"/>
  <c r="U506" i="6910"/>
  <c r="H507" i="6910" l="1"/>
  <c r="G507" i="6910"/>
  <c r="F507" i="6910" s="1"/>
  <c r="J507" i="6910"/>
  <c r="I507" i="6910" s="1"/>
  <c r="K507" i="6910"/>
  <c r="AA507" i="6910" s="1"/>
  <c r="X507" i="6910"/>
  <c r="V506" i="6910"/>
  <c r="W506" i="6910"/>
  <c r="Y506" i="6910"/>
  <c r="Z506" i="6910"/>
  <c r="E508" i="6910"/>
  <c r="U507" i="6910"/>
  <c r="G508" i="6910" l="1"/>
  <c r="F508" i="6910" s="1"/>
  <c r="H508" i="6910"/>
  <c r="K508" i="6910"/>
  <c r="J508" i="6910"/>
  <c r="I508" i="6910" s="1"/>
  <c r="E509" i="6910"/>
  <c r="X508" i="6910"/>
  <c r="AA508" i="6910"/>
  <c r="Y507" i="6910"/>
  <c r="Z507" i="6910"/>
  <c r="V507" i="6910"/>
  <c r="W507" i="6910"/>
  <c r="U508" i="6910"/>
  <c r="H509" i="6910" l="1"/>
  <c r="G509" i="6910"/>
  <c r="F509" i="6910" s="1"/>
  <c r="J509" i="6910"/>
  <c r="I509" i="6910" s="1"/>
  <c r="K509" i="6910"/>
  <c r="AA509" i="6910" s="1"/>
  <c r="E510" i="6910"/>
  <c r="U509" i="6910"/>
  <c r="X509" i="6910"/>
  <c r="Y508" i="6910"/>
  <c r="Z508" i="6910"/>
  <c r="V508" i="6910"/>
  <c r="W508" i="6910"/>
  <c r="V8" i="6910"/>
  <c r="W8" i="6910"/>
  <c r="X8" i="6910"/>
  <c r="H510" i="6910" l="1"/>
  <c r="X510" i="6910" s="1"/>
  <c r="G510" i="6910"/>
  <c r="F510" i="6910" s="1"/>
  <c r="J510" i="6910"/>
  <c r="I510" i="6910" s="1"/>
  <c r="K510" i="6910"/>
  <c r="AA510" i="6910" s="1"/>
  <c r="U510" i="6910"/>
  <c r="E511" i="6910"/>
  <c r="W509" i="6910"/>
  <c r="V509" i="6910"/>
  <c r="Z509" i="6910"/>
  <c r="Y509" i="6910"/>
  <c r="H511" i="6910" l="1"/>
  <c r="X511" i="6910" s="1"/>
  <c r="G511" i="6910"/>
  <c r="F511" i="6910" s="1"/>
  <c r="J511" i="6910"/>
  <c r="I511" i="6910" s="1"/>
  <c r="K511" i="6910"/>
  <c r="AA511" i="6910" s="1"/>
  <c r="Z510" i="6910"/>
  <c r="Y510" i="6910"/>
  <c r="V510" i="6910"/>
  <c r="W510" i="6910"/>
  <c r="U511" i="6910"/>
  <c r="E512" i="6910"/>
  <c r="H512" i="6910" l="1"/>
  <c r="G512" i="6910"/>
  <c r="F512" i="6910" s="1"/>
  <c r="J512" i="6910"/>
  <c r="I512" i="6910" s="1"/>
  <c r="K512" i="6910"/>
  <c r="AA512" i="6910" s="1"/>
  <c r="X512" i="6910"/>
  <c r="U512" i="6910"/>
  <c r="E513" i="6910"/>
  <c r="W511" i="6910"/>
  <c r="V511" i="6910"/>
  <c r="Z511" i="6910"/>
  <c r="Y511" i="6910"/>
  <c r="H513" i="6910" l="1"/>
  <c r="G513" i="6910"/>
  <c r="F513" i="6910" s="1"/>
  <c r="J513" i="6910"/>
  <c r="I513" i="6910" s="1"/>
  <c r="K513" i="6910"/>
  <c r="AA513" i="6910" s="1"/>
  <c r="W512" i="6910"/>
  <c r="V512" i="6910"/>
  <c r="Z512" i="6910"/>
  <c r="Y512" i="6910"/>
  <c r="E514" i="6910"/>
  <c r="X513" i="6910"/>
  <c r="U513" i="6910"/>
  <c r="H514" i="6910" l="1"/>
  <c r="G514" i="6910"/>
  <c r="F514" i="6910" s="1"/>
  <c r="J514" i="6910"/>
  <c r="I514" i="6910" s="1"/>
  <c r="K514" i="6910"/>
  <c r="AA514" i="6910" s="1"/>
  <c r="Z513" i="6910"/>
  <c r="Y513" i="6910"/>
  <c r="E515" i="6910"/>
  <c r="U514" i="6910"/>
  <c r="X514" i="6910"/>
  <c r="W513" i="6910"/>
  <c r="V513" i="6910"/>
  <c r="H515" i="6910" l="1"/>
  <c r="G515" i="6910"/>
  <c r="F515" i="6910" s="1"/>
  <c r="K515" i="6910"/>
  <c r="AA515" i="6910" s="1"/>
  <c r="J515" i="6910"/>
  <c r="I515" i="6910" s="1"/>
  <c r="W514" i="6910"/>
  <c r="V514" i="6910"/>
  <c r="Z514" i="6910"/>
  <c r="Y514" i="6910"/>
  <c r="U515" i="6910"/>
  <c r="E516" i="6910"/>
  <c r="X515" i="6910"/>
  <c r="H516" i="6910" l="1"/>
  <c r="G516" i="6910"/>
  <c r="F516" i="6910" s="1"/>
  <c r="J516" i="6910"/>
  <c r="I516" i="6910" s="1"/>
  <c r="K516" i="6910"/>
  <c r="Z515" i="6910"/>
  <c r="Y515" i="6910"/>
  <c r="E517" i="6910"/>
  <c r="AA516" i="6910"/>
  <c r="X516" i="6910"/>
  <c r="U516" i="6910"/>
  <c r="W515" i="6910"/>
  <c r="V515" i="6910"/>
  <c r="H517" i="6910" l="1"/>
  <c r="G517" i="6910"/>
  <c r="F517" i="6910" s="1"/>
  <c r="J517" i="6910"/>
  <c r="I517" i="6910" s="1"/>
  <c r="K517" i="6910"/>
  <c r="AA517" i="6910" s="1"/>
  <c r="Y516" i="6910"/>
  <c r="Z516" i="6910"/>
  <c r="U517" i="6910"/>
  <c r="E518" i="6910"/>
  <c r="X517" i="6910"/>
  <c r="V516" i="6910"/>
  <c r="W516" i="6910"/>
  <c r="G518" i="6910" l="1"/>
  <c r="F518" i="6910" s="1"/>
  <c r="H518" i="6910"/>
  <c r="X518" i="6910" s="1"/>
  <c r="K518" i="6910"/>
  <c r="AA518" i="6910" s="1"/>
  <c r="J518" i="6910"/>
  <c r="I518" i="6910" s="1"/>
  <c r="Z517" i="6910"/>
  <c r="Y517" i="6910"/>
  <c r="W517" i="6910"/>
  <c r="V517" i="6910"/>
  <c r="U518" i="6910"/>
  <c r="E519" i="6910"/>
  <c r="G519" i="6910" l="1"/>
  <c r="F519" i="6910" s="1"/>
  <c r="H519" i="6910"/>
  <c r="X519" i="6910" s="1"/>
  <c r="J519" i="6910"/>
  <c r="I519" i="6910" s="1"/>
  <c r="K519" i="6910"/>
  <c r="AA519" i="6910" s="1"/>
  <c r="W518" i="6910"/>
  <c r="V518" i="6910"/>
  <c r="Y518" i="6910"/>
  <c r="Z518" i="6910"/>
  <c r="U519" i="6910"/>
  <c r="E520" i="6910"/>
  <c r="G520" i="6910" l="1"/>
  <c r="F520" i="6910" s="1"/>
  <c r="H520" i="6910"/>
  <c r="X520" i="6910" s="1"/>
  <c r="J520" i="6910"/>
  <c r="I520" i="6910" s="1"/>
  <c r="K520" i="6910"/>
  <c r="AA520" i="6910" s="1"/>
  <c r="W519" i="6910"/>
  <c r="V519" i="6910"/>
  <c r="Z519" i="6910"/>
  <c r="Y519" i="6910"/>
  <c r="U520" i="6910"/>
  <c r="E521" i="6910"/>
  <c r="H521" i="6910" l="1"/>
  <c r="G521" i="6910"/>
  <c r="F521" i="6910" s="1"/>
  <c r="J521" i="6910"/>
  <c r="I521" i="6910" s="1"/>
  <c r="K521" i="6910"/>
  <c r="AA521" i="6910" s="1"/>
  <c r="Y520" i="6910"/>
  <c r="Z520" i="6910"/>
  <c r="E522" i="6910"/>
  <c r="U521" i="6910"/>
  <c r="X521" i="6910"/>
  <c r="W520" i="6910"/>
  <c r="V520" i="6910"/>
  <c r="G522" i="6910" l="1"/>
  <c r="F522" i="6910" s="1"/>
  <c r="H522" i="6910"/>
  <c r="X522" i="6910" s="1"/>
  <c r="J522" i="6910"/>
  <c r="I522" i="6910" s="1"/>
  <c r="K522" i="6910"/>
  <c r="AA522" i="6910" s="1"/>
  <c r="E523" i="6910"/>
  <c r="U522" i="6910"/>
  <c r="W521" i="6910"/>
  <c r="V521" i="6910"/>
  <c r="Z521" i="6910"/>
  <c r="Y521" i="6910"/>
  <c r="G523" i="6910" l="1"/>
  <c r="F523" i="6910" s="1"/>
  <c r="H523" i="6910"/>
  <c r="X523" i="6910" s="1"/>
  <c r="K523" i="6910"/>
  <c r="AA523" i="6910" s="1"/>
  <c r="J523" i="6910"/>
  <c r="I523" i="6910" s="1"/>
  <c r="W522" i="6910"/>
  <c r="V522" i="6910"/>
  <c r="Z522" i="6910"/>
  <c r="Y522" i="6910"/>
  <c r="E524" i="6910"/>
  <c r="U523" i="6910"/>
  <c r="H524" i="6910" l="1"/>
  <c r="G524" i="6910"/>
  <c r="F524" i="6910" s="1"/>
  <c r="K524" i="6910"/>
  <c r="J524" i="6910"/>
  <c r="I524" i="6910" s="1"/>
  <c r="Z523" i="6910"/>
  <c r="Y523" i="6910"/>
  <c r="E525" i="6910"/>
  <c r="AA524" i="6910"/>
  <c r="U524" i="6910"/>
  <c r="X524" i="6910"/>
  <c r="W523" i="6910"/>
  <c r="V523" i="6910"/>
  <c r="H525" i="6910" l="1"/>
  <c r="G525" i="6910"/>
  <c r="F525" i="6910" s="1"/>
  <c r="J525" i="6910"/>
  <c r="I525" i="6910" s="1"/>
  <c r="K525" i="6910"/>
  <c r="AA525" i="6910" s="1"/>
  <c r="U525" i="6910"/>
  <c r="E526" i="6910"/>
  <c r="X525" i="6910"/>
  <c r="Z524" i="6910"/>
  <c r="Y524" i="6910"/>
  <c r="W524" i="6910"/>
  <c r="V524" i="6910"/>
  <c r="G526" i="6910" l="1"/>
  <c r="F526" i="6910" s="1"/>
  <c r="H526" i="6910"/>
  <c r="X526" i="6910" s="1"/>
  <c r="K526" i="6910"/>
  <c r="AA526" i="6910" s="1"/>
  <c r="J526" i="6910"/>
  <c r="I526" i="6910" s="1"/>
  <c r="E527" i="6910"/>
  <c r="U526" i="6910"/>
  <c r="Y525" i="6910"/>
  <c r="Z525" i="6910"/>
  <c r="W525" i="6910"/>
  <c r="V525" i="6910"/>
  <c r="G527" i="6910" l="1"/>
  <c r="F527" i="6910" s="1"/>
  <c r="H527" i="6910"/>
  <c r="X527" i="6910" s="1"/>
  <c r="K527" i="6910"/>
  <c r="AA527" i="6910" s="1"/>
  <c r="J527" i="6910"/>
  <c r="I527" i="6910" s="1"/>
  <c r="E528" i="6910"/>
  <c r="U527" i="6910"/>
  <c r="Z526" i="6910"/>
  <c r="Y526" i="6910"/>
  <c r="V526" i="6910"/>
  <c r="W526" i="6910"/>
  <c r="H528" i="6910" l="1"/>
  <c r="G528" i="6910"/>
  <c r="F528" i="6910" s="1"/>
  <c r="J528" i="6910"/>
  <c r="I528" i="6910" s="1"/>
  <c r="K528" i="6910"/>
  <c r="AA528" i="6910" s="1"/>
  <c r="Z527" i="6910"/>
  <c r="Y527" i="6910"/>
  <c r="W527" i="6910"/>
  <c r="V527" i="6910"/>
  <c r="U528" i="6910"/>
  <c r="E529" i="6910"/>
  <c r="X528" i="6910"/>
  <c r="H529" i="6910" l="1"/>
  <c r="G529" i="6910"/>
  <c r="F529" i="6910" s="1"/>
  <c r="J529" i="6910"/>
  <c r="I529" i="6910" s="1"/>
  <c r="K529" i="6910"/>
  <c r="AA529" i="6910" s="1"/>
  <c r="U529" i="6910"/>
  <c r="X529" i="6910"/>
  <c r="E530" i="6910"/>
  <c r="W528" i="6910"/>
  <c r="V528" i="6910"/>
  <c r="Z528" i="6910"/>
  <c r="Y528" i="6910"/>
  <c r="G530" i="6910" l="1"/>
  <c r="F530" i="6910" s="1"/>
  <c r="H530" i="6910"/>
  <c r="J530" i="6910"/>
  <c r="I530" i="6910" s="1"/>
  <c r="K530" i="6910"/>
  <c r="AA530" i="6910" s="1"/>
  <c r="X530" i="6910"/>
  <c r="U530" i="6910"/>
  <c r="E531" i="6910"/>
  <c r="W529" i="6910"/>
  <c r="V529" i="6910"/>
  <c r="Z529" i="6910"/>
  <c r="Y529" i="6910"/>
  <c r="G531" i="6910" l="1"/>
  <c r="F531" i="6910" s="1"/>
  <c r="H531" i="6910"/>
  <c r="X531" i="6910" s="1"/>
  <c r="J531" i="6910"/>
  <c r="I531" i="6910" s="1"/>
  <c r="K531" i="6910"/>
  <c r="AA531" i="6910" s="1"/>
  <c r="E532" i="6910"/>
  <c r="U531" i="6910"/>
  <c r="Y530" i="6910"/>
  <c r="Z530" i="6910"/>
  <c r="W530" i="6910"/>
  <c r="V530" i="6910"/>
  <c r="H532" i="6910" l="1"/>
  <c r="G532" i="6910"/>
  <c r="F532" i="6910" s="1"/>
  <c r="J532" i="6910"/>
  <c r="I532" i="6910" s="1"/>
  <c r="K532" i="6910"/>
  <c r="AA532" i="6910" s="1"/>
  <c r="W531" i="6910"/>
  <c r="V531" i="6910"/>
  <c r="Z531" i="6910"/>
  <c r="Y531" i="6910"/>
  <c r="X532" i="6910"/>
  <c r="U532" i="6910"/>
  <c r="E533" i="6910"/>
  <c r="H533" i="6910" l="1"/>
  <c r="G533" i="6910"/>
  <c r="F533" i="6910" s="1"/>
  <c r="K533" i="6910"/>
  <c r="AA533" i="6910" s="1"/>
  <c r="J533" i="6910"/>
  <c r="I533" i="6910" s="1"/>
  <c r="Z532" i="6910"/>
  <c r="Y532" i="6910"/>
  <c r="W532" i="6910"/>
  <c r="V532" i="6910"/>
  <c r="U533" i="6910"/>
  <c r="E534" i="6910"/>
  <c r="X533" i="6910"/>
  <c r="G534" i="6910" l="1"/>
  <c r="F534" i="6910" s="1"/>
  <c r="H534" i="6910"/>
  <c r="X534" i="6910" s="1"/>
  <c r="K534" i="6910"/>
  <c r="J534" i="6910"/>
  <c r="I534" i="6910" s="1"/>
  <c r="AA534" i="6910"/>
  <c r="U534" i="6910"/>
  <c r="E535" i="6910"/>
  <c r="V533" i="6910"/>
  <c r="W533" i="6910"/>
  <c r="Y533" i="6910"/>
  <c r="Z533" i="6910"/>
  <c r="G535" i="6910" l="1"/>
  <c r="F535" i="6910" s="1"/>
  <c r="H535" i="6910"/>
  <c r="X535" i="6910" s="1"/>
  <c r="K535" i="6910"/>
  <c r="AA535" i="6910" s="1"/>
  <c r="J535" i="6910"/>
  <c r="I535" i="6910" s="1"/>
  <c r="Z534" i="6910"/>
  <c r="Y534" i="6910"/>
  <c r="E536" i="6910"/>
  <c r="U535" i="6910"/>
  <c r="W534" i="6910"/>
  <c r="V534" i="6910"/>
  <c r="H536" i="6910" l="1"/>
  <c r="G536" i="6910"/>
  <c r="F536" i="6910" s="1"/>
  <c r="J536" i="6910"/>
  <c r="I536" i="6910" s="1"/>
  <c r="K536" i="6910"/>
  <c r="AA536" i="6910" s="1"/>
  <c r="W535" i="6910"/>
  <c r="V535" i="6910"/>
  <c r="Y535" i="6910"/>
  <c r="Z535" i="6910"/>
  <c r="E537" i="6910"/>
  <c r="X536" i="6910"/>
  <c r="U536" i="6910"/>
  <c r="H537" i="6910" l="1"/>
  <c r="G537" i="6910"/>
  <c r="F537" i="6910" s="1"/>
  <c r="K537" i="6910"/>
  <c r="J537" i="6910"/>
  <c r="I537" i="6910" s="1"/>
  <c r="Z536" i="6910"/>
  <c r="Y536" i="6910"/>
  <c r="AA537" i="6910"/>
  <c r="U537" i="6910"/>
  <c r="E538" i="6910"/>
  <c r="X537" i="6910"/>
  <c r="W536" i="6910"/>
  <c r="V536" i="6910"/>
  <c r="G538" i="6910" l="1"/>
  <c r="F538" i="6910" s="1"/>
  <c r="H538" i="6910"/>
  <c r="K538" i="6910"/>
  <c r="J538" i="6910"/>
  <c r="I538" i="6910" s="1"/>
  <c r="E539" i="6910"/>
  <c r="X538" i="6910"/>
  <c r="AA538" i="6910"/>
  <c r="U538" i="6910"/>
  <c r="W537" i="6910"/>
  <c r="V537" i="6910"/>
  <c r="Z537" i="6910"/>
  <c r="Y537" i="6910"/>
  <c r="G539" i="6910" l="1"/>
  <c r="F539" i="6910" s="1"/>
  <c r="H539" i="6910"/>
  <c r="X539" i="6910" s="1"/>
  <c r="J539" i="6910"/>
  <c r="I539" i="6910" s="1"/>
  <c r="K539" i="6910"/>
  <c r="AA539" i="6910" s="1"/>
  <c r="V538" i="6910"/>
  <c r="W538" i="6910"/>
  <c r="E540" i="6910"/>
  <c r="U539" i="6910"/>
  <c r="Y538" i="6910"/>
  <c r="Z538" i="6910"/>
  <c r="H540" i="6910" l="1"/>
  <c r="G540" i="6910"/>
  <c r="F540" i="6910" s="1"/>
  <c r="K540" i="6910"/>
  <c r="AA540" i="6910" s="1"/>
  <c r="J540" i="6910"/>
  <c r="I540" i="6910" s="1"/>
  <c r="W539" i="6910"/>
  <c r="V539" i="6910"/>
  <c r="Y539" i="6910"/>
  <c r="Z539" i="6910"/>
  <c r="E541" i="6910"/>
  <c r="X540" i="6910"/>
  <c r="U540" i="6910"/>
  <c r="H541" i="6910" l="1"/>
  <c r="G541" i="6910"/>
  <c r="F541" i="6910" s="1"/>
  <c r="K541" i="6910"/>
  <c r="AA541" i="6910" s="1"/>
  <c r="J541" i="6910"/>
  <c r="I541" i="6910" s="1"/>
  <c r="Z540" i="6910"/>
  <c r="Y540" i="6910"/>
  <c r="X541" i="6910"/>
  <c r="E542" i="6910"/>
  <c r="U541" i="6910"/>
  <c r="W540" i="6910"/>
  <c r="V540" i="6910"/>
  <c r="H542" i="6910" l="1"/>
  <c r="G542" i="6910"/>
  <c r="F542" i="6910" s="1"/>
  <c r="K542" i="6910"/>
  <c r="J542" i="6910"/>
  <c r="I542" i="6910" s="1"/>
  <c r="Z541" i="6910"/>
  <c r="Y541" i="6910"/>
  <c r="AA542" i="6910"/>
  <c r="X542" i="6910"/>
  <c r="U542" i="6910"/>
  <c r="E543" i="6910"/>
  <c r="V541" i="6910"/>
  <c r="W541" i="6910"/>
  <c r="H543" i="6910" l="1"/>
  <c r="G543" i="6910"/>
  <c r="F543" i="6910" s="1"/>
  <c r="J543" i="6910"/>
  <c r="I543" i="6910" s="1"/>
  <c r="K543" i="6910"/>
  <c r="AA543" i="6910" s="1"/>
  <c r="W542" i="6910"/>
  <c r="V542" i="6910"/>
  <c r="Z542" i="6910"/>
  <c r="Y542" i="6910"/>
  <c r="U543" i="6910"/>
  <c r="X543" i="6910"/>
  <c r="E544" i="6910"/>
  <c r="H544" i="6910" l="1"/>
  <c r="X544" i="6910" s="1"/>
  <c r="G544" i="6910"/>
  <c r="F544" i="6910" s="1"/>
  <c r="K544" i="6910"/>
  <c r="AA544" i="6910" s="1"/>
  <c r="J544" i="6910"/>
  <c r="I544" i="6910" s="1"/>
  <c r="W543" i="6910"/>
  <c r="V543" i="6910"/>
  <c r="Y543" i="6910"/>
  <c r="Z543" i="6910"/>
  <c r="E545" i="6910"/>
  <c r="U544" i="6910"/>
  <c r="H545" i="6910" l="1"/>
  <c r="G545" i="6910"/>
  <c r="F545" i="6910" s="1"/>
  <c r="K545" i="6910"/>
  <c r="J545" i="6910"/>
  <c r="I545" i="6910" s="1"/>
  <c r="E546" i="6910"/>
  <c r="U545" i="6910"/>
  <c r="AA545" i="6910"/>
  <c r="X545" i="6910"/>
  <c r="V544" i="6910"/>
  <c r="W544" i="6910"/>
  <c r="Z544" i="6910"/>
  <c r="Y544" i="6910"/>
  <c r="H546" i="6910" l="1"/>
  <c r="G546" i="6910"/>
  <c r="F546" i="6910" s="1"/>
  <c r="K546" i="6910"/>
  <c r="AA546" i="6910" s="1"/>
  <c r="J546" i="6910"/>
  <c r="I546" i="6910" s="1"/>
  <c r="Z545" i="6910"/>
  <c r="Y545" i="6910"/>
  <c r="X546" i="6910"/>
  <c r="U546" i="6910"/>
  <c r="E547" i="6910"/>
  <c r="V545" i="6910"/>
  <c r="W545" i="6910"/>
  <c r="H547" i="6910" l="1"/>
  <c r="G547" i="6910"/>
  <c r="F547" i="6910" s="1"/>
  <c r="K547" i="6910"/>
  <c r="J547" i="6910"/>
  <c r="I547" i="6910" s="1"/>
  <c r="X547" i="6910"/>
  <c r="U547" i="6910"/>
  <c r="E548" i="6910"/>
  <c r="AA547" i="6910"/>
  <c r="V546" i="6910"/>
  <c r="W546" i="6910"/>
  <c r="Y546" i="6910"/>
  <c r="Z546" i="6910"/>
  <c r="H548" i="6910" l="1"/>
  <c r="G548" i="6910"/>
  <c r="F548" i="6910" s="1"/>
  <c r="J548" i="6910"/>
  <c r="I548" i="6910" s="1"/>
  <c r="K548" i="6910"/>
  <c r="AA548" i="6910" s="1"/>
  <c r="E549" i="6910"/>
  <c r="X548" i="6910"/>
  <c r="U548" i="6910"/>
  <c r="W547" i="6910"/>
  <c r="V547" i="6910"/>
  <c r="Z547" i="6910"/>
  <c r="Y547" i="6910"/>
  <c r="H549" i="6910" l="1"/>
  <c r="G549" i="6910"/>
  <c r="F549" i="6910" s="1"/>
  <c r="K549" i="6910"/>
  <c r="AA549" i="6910" s="1"/>
  <c r="J549" i="6910"/>
  <c r="I549" i="6910" s="1"/>
  <c r="V548" i="6910"/>
  <c r="W548" i="6910"/>
  <c r="Y548" i="6910"/>
  <c r="Z548" i="6910"/>
  <c r="U549" i="6910"/>
  <c r="E550" i="6910"/>
  <c r="X549" i="6910"/>
  <c r="H550" i="6910" l="1"/>
  <c r="G550" i="6910"/>
  <c r="F550" i="6910" s="1"/>
  <c r="J550" i="6910"/>
  <c r="I550" i="6910" s="1"/>
  <c r="K550" i="6910"/>
  <c r="AA550" i="6910" s="1"/>
  <c r="W549" i="6910"/>
  <c r="V549" i="6910"/>
  <c r="Z549" i="6910"/>
  <c r="Y549" i="6910"/>
  <c r="X550" i="6910"/>
  <c r="E551" i="6910"/>
  <c r="U550" i="6910"/>
  <c r="H551" i="6910" l="1"/>
  <c r="G551" i="6910"/>
  <c r="F551" i="6910" s="1"/>
  <c r="K551" i="6910"/>
  <c r="AA551" i="6910" s="1"/>
  <c r="J551" i="6910"/>
  <c r="I551" i="6910" s="1"/>
  <c r="W550" i="6910"/>
  <c r="V550" i="6910"/>
  <c r="Z550" i="6910"/>
  <c r="Y550" i="6910"/>
  <c r="U551" i="6910"/>
  <c r="E552" i="6910"/>
  <c r="X551" i="6910"/>
  <c r="G552" i="6910" l="1"/>
  <c r="F552" i="6910" s="1"/>
  <c r="H552" i="6910"/>
  <c r="X552" i="6910" s="1"/>
  <c r="K552" i="6910"/>
  <c r="AA552" i="6910" s="1"/>
  <c r="J552" i="6910"/>
  <c r="I552" i="6910" s="1"/>
  <c r="Y551" i="6910"/>
  <c r="Z551" i="6910"/>
  <c r="E553" i="6910"/>
  <c r="U552" i="6910"/>
  <c r="W551" i="6910"/>
  <c r="V551" i="6910"/>
  <c r="H553" i="6910" l="1"/>
  <c r="G553" i="6910"/>
  <c r="F553" i="6910" s="1"/>
  <c r="J553" i="6910"/>
  <c r="I553" i="6910" s="1"/>
  <c r="K553" i="6910"/>
  <c r="AA553" i="6910" s="1"/>
  <c r="W552" i="6910"/>
  <c r="V552" i="6910"/>
  <c r="Z552" i="6910"/>
  <c r="Y552" i="6910"/>
  <c r="E554" i="6910"/>
  <c r="X553" i="6910"/>
  <c r="U553" i="6910"/>
  <c r="G554" i="6910" l="1"/>
  <c r="F554" i="6910" s="1"/>
  <c r="H554" i="6910"/>
  <c r="X554" i="6910" s="1"/>
  <c r="J554" i="6910"/>
  <c r="I554" i="6910" s="1"/>
  <c r="K554" i="6910"/>
  <c r="AA554" i="6910" s="1"/>
  <c r="U554" i="6910"/>
  <c r="E555" i="6910"/>
  <c r="Y553" i="6910"/>
  <c r="Z553" i="6910"/>
  <c r="W553" i="6910"/>
  <c r="V553" i="6910"/>
  <c r="H555" i="6910" l="1"/>
  <c r="G555" i="6910"/>
  <c r="F555" i="6910" s="1"/>
  <c r="J555" i="6910"/>
  <c r="I555" i="6910" s="1"/>
  <c r="K555" i="6910"/>
  <c r="AA555" i="6910" s="1"/>
  <c r="V554" i="6910"/>
  <c r="W554" i="6910"/>
  <c r="Y554" i="6910"/>
  <c r="Z554" i="6910"/>
  <c r="X555" i="6910"/>
  <c r="U555" i="6910"/>
  <c r="E556" i="6910"/>
  <c r="H556" i="6910" l="1"/>
  <c r="G556" i="6910"/>
  <c r="F556" i="6910" s="1"/>
  <c r="K556" i="6910"/>
  <c r="AA556" i="6910" s="1"/>
  <c r="J556" i="6910"/>
  <c r="I556" i="6910" s="1"/>
  <c r="W555" i="6910"/>
  <c r="V555" i="6910"/>
  <c r="Z555" i="6910"/>
  <c r="Y555" i="6910"/>
  <c r="E557" i="6910"/>
  <c r="U556" i="6910"/>
  <c r="X556" i="6910"/>
  <c r="G557" i="6910" l="1"/>
  <c r="F557" i="6910" s="1"/>
  <c r="H557" i="6910"/>
  <c r="X557" i="6910" s="1"/>
  <c r="K557" i="6910"/>
  <c r="AA557" i="6910" s="1"/>
  <c r="J557" i="6910"/>
  <c r="I557" i="6910" s="1"/>
  <c r="W556" i="6910"/>
  <c r="V556" i="6910"/>
  <c r="E558" i="6910"/>
  <c r="U557" i="6910"/>
  <c r="Z556" i="6910"/>
  <c r="Y556" i="6910"/>
  <c r="G558" i="6910" l="1"/>
  <c r="F558" i="6910" s="1"/>
  <c r="H558" i="6910"/>
  <c r="X558" i="6910" s="1"/>
  <c r="K558" i="6910"/>
  <c r="J558" i="6910"/>
  <c r="I558" i="6910" s="1"/>
  <c r="AA558" i="6910"/>
  <c r="U558" i="6910"/>
  <c r="E559" i="6910"/>
  <c r="V557" i="6910"/>
  <c r="W557" i="6910"/>
  <c r="Y557" i="6910"/>
  <c r="Z557" i="6910"/>
  <c r="H559" i="6910" l="1"/>
  <c r="G559" i="6910"/>
  <c r="F559" i="6910" s="1"/>
  <c r="K559" i="6910"/>
  <c r="AA559" i="6910" s="1"/>
  <c r="J559" i="6910"/>
  <c r="I559" i="6910" s="1"/>
  <c r="Z558" i="6910"/>
  <c r="Y558" i="6910"/>
  <c r="W558" i="6910"/>
  <c r="V558" i="6910"/>
  <c r="E560" i="6910"/>
  <c r="U559" i="6910"/>
  <c r="X559" i="6910"/>
  <c r="H560" i="6910" l="1"/>
  <c r="G560" i="6910"/>
  <c r="F560" i="6910" s="1"/>
  <c r="K560" i="6910"/>
  <c r="AA560" i="6910" s="1"/>
  <c r="J560" i="6910"/>
  <c r="I560" i="6910" s="1"/>
  <c r="Z559" i="6910"/>
  <c r="Y559" i="6910"/>
  <c r="E561" i="6910"/>
  <c r="X560" i="6910"/>
  <c r="U560" i="6910"/>
  <c r="W559" i="6910"/>
  <c r="V559" i="6910"/>
  <c r="H561" i="6910" l="1"/>
  <c r="G561" i="6910"/>
  <c r="F561" i="6910" s="1"/>
  <c r="K561" i="6910"/>
  <c r="J561" i="6910"/>
  <c r="I561" i="6910" s="1"/>
  <c r="AA561" i="6910"/>
  <c r="X561" i="6910"/>
  <c r="U561" i="6910"/>
  <c r="E562" i="6910"/>
  <c r="W560" i="6910"/>
  <c r="V560" i="6910"/>
  <c r="Z560" i="6910"/>
  <c r="Y560" i="6910"/>
  <c r="H562" i="6910" l="1"/>
  <c r="G562" i="6910"/>
  <c r="F562" i="6910" s="1"/>
  <c r="K562" i="6910"/>
  <c r="AA562" i="6910" s="1"/>
  <c r="J562" i="6910"/>
  <c r="I562" i="6910" s="1"/>
  <c r="V561" i="6910"/>
  <c r="W561" i="6910"/>
  <c r="E563" i="6910"/>
  <c r="X562" i="6910"/>
  <c r="U562" i="6910"/>
  <c r="Z561" i="6910"/>
  <c r="Y561" i="6910"/>
  <c r="H563" i="6910" l="1"/>
  <c r="G563" i="6910"/>
  <c r="F563" i="6910" s="1"/>
  <c r="K563" i="6910"/>
  <c r="AA563" i="6910" s="1"/>
  <c r="J563" i="6910"/>
  <c r="I563" i="6910" s="1"/>
  <c r="V562" i="6910"/>
  <c r="W562" i="6910"/>
  <c r="U563" i="6910"/>
  <c r="X563" i="6910"/>
  <c r="E564" i="6910"/>
  <c r="Z562" i="6910"/>
  <c r="Y562" i="6910"/>
  <c r="H564" i="6910" l="1"/>
  <c r="G564" i="6910"/>
  <c r="F564" i="6910" s="1"/>
  <c r="K564" i="6910"/>
  <c r="J564" i="6910"/>
  <c r="I564" i="6910" s="1"/>
  <c r="E565" i="6910"/>
  <c r="AA564" i="6910"/>
  <c r="X564" i="6910"/>
  <c r="U564" i="6910"/>
  <c r="W563" i="6910"/>
  <c r="V563" i="6910"/>
  <c r="Y563" i="6910"/>
  <c r="Z563" i="6910"/>
  <c r="H565" i="6910" l="1"/>
  <c r="G565" i="6910"/>
  <c r="F565" i="6910" s="1"/>
  <c r="K565" i="6910"/>
  <c r="AA565" i="6910" s="1"/>
  <c r="J565" i="6910"/>
  <c r="I565" i="6910" s="1"/>
  <c r="Z564" i="6910"/>
  <c r="Y564" i="6910"/>
  <c r="W564" i="6910"/>
  <c r="V564" i="6910"/>
  <c r="X565" i="6910"/>
  <c r="E566" i="6910"/>
  <c r="U565" i="6910"/>
  <c r="H566" i="6910" l="1"/>
  <c r="G566" i="6910"/>
  <c r="F566" i="6910" s="1"/>
  <c r="J566" i="6910"/>
  <c r="I566" i="6910" s="1"/>
  <c r="K566" i="6910"/>
  <c r="AA566" i="6910" s="1"/>
  <c r="Y565" i="6910"/>
  <c r="Z565" i="6910"/>
  <c r="X566" i="6910"/>
  <c r="E567" i="6910"/>
  <c r="U566" i="6910"/>
  <c r="V565" i="6910"/>
  <c r="W565" i="6910"/>
  <c r="H567" i="6910" l="1"/>
  <c r="G567" i="6910"/>
  <c r="F567" i="6910" s="1"/>
  <c r="K567" i="6910"/>
  <c r="AA567" i="6910" s="1"/>
  <c r="J567" i="6910"/>
  <c r="I567" i="6910" s="1"/>
  <c r="V566" i="6910"/>
  <c r="W566" i="6910"/>
  <c r="U567" i="6910"/>
  <c r="E568" i="6910"/>
  <c r="X567" i="6910"/>
  <c r="Z566" i="6910"/>
  <c r="Y566" i="6910"/>
  <c r="G568" i="6910" l="1"/>
  <c r="F568" i="6910" s="1"/>
  <c r="H568" i="6910"/>
  <c r="X568" i="6910" s="1"/>
  <c r="K568" i="6910"/>
  <c r="AA568" i="6910" s="1"/>
  <c r="J568" i="6910"/>
  <c r="I568" i="6910" s="1"/>
  <c r="Z567" i="6910"/>
  <c r="Y567" i="6910"/>
  <c r="U568" i="6910"/>
  <c r="E569" i="6910"/>
  <c r="W567" i="6910"/>
  <c r="V567" i="6910"/>
  <c r="G569" i="6910" l="1"/>
  <c r="F569" i="6910" s="1"/>
  <c r="H569" i="6910"/>
  <c r="X569" i="6910" s="1"/>
  <c r="J569" i="6910"/>
  <c r="I569" i="6910" s="1"/>
  <c r="K569" i="6910"/>
  <c r="AA569" i="6910" s="1"/>
  <c r="W568" i="6910"/>
  <c r="V568" i="6910"/>
  <c r="U569" i="6910"/>
  <c r="E570" i="6910"/>
  <c r="Z568" i="6910"/>
  <c r="Y568" i="6910"/>
  <c r="H570" i="6910" l="1"/>
  <c r="G570" i="6910"/>
  <c r="F570" i="6910" s="1"/>
  <c r="K570" i="6910"/>
  <c r="J570" i="6910"/>
  <c r="I570" i="6910" s="1"/>
  <c r="Y569" i="6910"/>
  <c r="Z569" i="6910"/>
  <c r="AA570" i="6910"/>
  <c r="U570" i="6910"/>
  <c r="E571" i="6910"/>
  <c r="X570" i="6910"/>
  <c r="W569" i="6910"/>
  <c r="V569" i="6910"/>
  <c r="H571" i="6910" l="1"/>
  <c r="G571" i="6910"/>
  <c r="F571" i="6910" s="1"/>
  <c r="J571" i="6910"/>
  <c r="I571" i="6910" s="1"/>
  <c r="K571" i="6910"/>
  <c r="AA571" i="6910" s="1"/>
  <c r="W570" i="6910"/>
  <c r="V570" i="6910"/>
  <c r="Z570" i="6910"/>
  <c r="Y570" i="6910"/>
  <c r="X571" i="6910"/>
  <c r="U571" i="6910"/>
  <c r="E572" i="6910"/>
  <c r="H572" i="6910" l="1"/>
  <c r="G572" i="6910"/>
  <c r="F572" i="6910" s="1"/>
  <c r="K572" i="6910"/>
  <c r="J572" i="6910"/>
  <c r="I572" i="6910" s="1"/>
  <c r="W571" i="6910"/>
  <c r="V571" i="6910"/>
  <c r="U572" i="6910"/>
  <c r="AA572" i="6910"/>
  <c r="X572" i="6910"/>
  <c r="E573" i="6910"/>
  <c r="Z571" i="6910"/>
  <c r="Y571" i="6910"/>
  <c r="G573" i="6910" l="1"/>
  <c r="F573" i="6910" s="1"/>
  <c r="H573" i="6910"/>
  <c r="X573" i="6910" s="1"/>
  <c r="K573" i="6910"/>
  <c r="AA573" i="6910" s="1"/>
  <c r="J573" i="6910"/>
  <c r="I573" i="6910" s="1"/>
  <c r="Y572" i="6910"/>
  <c r="Z572" i="6910"/>
  <c r="W572" i="6910"/>
  <c r="V572" i="6910"/>
  <c r="U573" i="6910"/>
  <c r="E574" i="6910"/>
  <c r="H574" i="6910" l="1"/>
  <c r="G574" i="6910"/>
  <c r="F574" i="6910" s="1"/>
  <c r="K574" i="6910"/>
  <c r="AA574" i="6910" s="1"/>
  <c r="J574" i="6910"/>
  <c r="I574" i="6910" s="1"/>
  <c r="Z573" i="6910"/>
  <c r="Y573" i="6910"/>
  <c r="W573" i="6910"/>
  <c r="V573" i="6910"/>
  <c r="X574" i="6910"/>
  <c r="E575" i="6910"/>
  <c r="U574" i="6910"/>
  <c r="H575" i="6910" l="1"/>
  <c r="G575" i="6910"/>
  <c r="F575" i="6910" s="1"/>
  <c r="J575" i="6910"/>
  <c r="I575" i="6910" s="1"/>
  <c r="K575" i="6910"/>
  <c r="AA575" i="6910" s="1"/>
  <c r="U575" i="6910"/>
  <c r="X575" i="6910"/>
  <c r="E576" i="6910"/>
  <c r="Z574" i="6910"/>
  <c r="Y574" i="6910"/>
  <c r="V574" i="6910"/>
  <c r="W574" i="6910"/>
  <c r="H576" i="6910" l="1"/>
  <c r="X576" i="6910" s="1"/>
  <c r="G576" i="6910"/>
  <c r="F576" i="6910" s="1"/>
  <c r="K576" i="6910"/>
  <c r="J576" i="6910"/>
  <c r="I576" i="6910" s="1"/>
  <c r="U576" i="6910"/>
  <c r="E577" i="6910"/>
  <c r="AA576" i="6910"/>
  <c r="V575" i="6910"/>
  <c r="W575" i="6910"/>
  <c r="Z575" i="6910"/>
  <c r="Y575" i="6910"/>
  <c r="H577" i="6910" l="1"/>
  <c r="G577" i="6910"/>
  <c r="F577" i="6910" s="1"/>
  <c r="K577" i="6910"/>
  <c r="AA577" i="6910" s="1"/>
  <c r="J577" i="6910"/>
  <c r="I577" i="6910" s="1"/>
  <c r="W576" i="6910"/>
  <c r="V576" i="6910"/>
  <c r="U577" i="6910"/>
  <c r="X577" i="6910"/>
  <c r="E578" i="6910"/>
  <c r="Z576" i="6910"/>
  <c r="Y576" i="6910"/>
  <c r="H578" i="6910" l="1"/>
  <c r="G578" i="6910"/>
  <c r="F578" i="6910" s="1"/>
  <c r="K578" i="6910"/>
  <c r="AA578" i="6910" s="1"/>
  <c r="J578" i="6910"/>
  <c r="I578" i="6910" s="1"/>
  <c r="X578" i="6910"/>
  <c r="U578" i="6910"/>
  <c r="E579" i="6910"/>
  <c r="W577" i="6910"/>
  <c r="V577" i="6910"/>
  <c r="Z577" i="6910"/>
  <c r="Y577" i="6910"/>
  <c r="H579" i="6910" l="1"/>
  <c r="G579" i="6910"/>
  <c r="F579" i="6910" s="1"/>
  <c r="K579" i="6910"/>
  <c r="J579" i="6910"/>
  <c r="I579" i="6910" s="1"/>
  <c r="V578" i="6910"/>
  <c r="W578" i="6910"/>
  <c r="AA579" i="6910"/>
  <c r="X579" i="6910"/>
  <c r="U579" i="6910"/>
  <c r="E580" i="6910"/>
  <c r="Z578" i="6910"/>
  <c r="Y578" i="6910"/>
  <c r="H580" i="6910" l="1"/>
  <c r="G580" i="6910"/>
  <c r="F580" i="6910" s="1"/>
  <c r="K580" i="6910"/>
  <c r="AA580" i="6910" s="1"/>
  <c r="J580" i="6910"/>
  <c r="I580" i="6910" s="1"/>
  <c r="Y579" i="6910"/>
  <c r="Z579" i="6910"/>
  <c r="W579" i="6910"/>
  <c r="V579" i="6910"/>
  <c r="E581" i="6910"/>
  <c r="X580" i="6910"/>
  <c r="U580" i="6910"/>
  <c r="G581" i="6910" l="1"/>
  <c r="F581" i="6910" s="1"/>
  <c r="H581" i="6910"/>
  <c r="X581" i="6910" s="1"/>
  <c r="J581" i="6910"/>
  <c r="I581" i="6910" s="1"/>
  <c r="K581" i="6910"/>
  <c r="AA581" i="6910" s="1"/>
  <c r="Z580" i="6910"/>
  <c r="Y580" i="6910"/>
  <c r="U581" i="6910"/>
  <c r="E582" i="6910"/>
  <c r="W580" i="6910"/>
  <c r="V580" i="6910"/>
  <c r="H582" i="6910" l="1"/>
  <c r="G582" i="6910"/>
  <c r="F582" i="6910" s="1"/>
  <c r="J582" i="6910"/>
  <c r="I582" i="6910" s="1"/>
  <c r="K582" i="6910"/>
  <c r="AA582" i="6910" s="1"/>
  <c r="Z581" i="6910"/>
  <c r="Y581" i="6910"/>
  <c r="X582" i="6910"/>
  <c r="U582" i="6910"/>
  <c r="E583" i="6910"/>
  <c r="W581" i="6910"/>
  <c r="V581" i="6910"/>
  <c r="H583" i="6910" l="1"/>
  <c r="G583" i="6910"/>
  <c r="F583" i="6910" s="1"/>
  <c r="K583" i="6910"/>
  <c r="AA583" i="6910" s="1"/>
  <c r="J583" i="6910"/>
  <c r="I583" i="6910" s="1"/>
  <c r="X583" i="6910"/>
  <c r="U583" i="6910"/>
  <c r="E584" i="6910"/>
  <c r="Y582" i="6910"/>
  <c r="Z582" i="6910"/>
  <c r="V582" i="6910"/>
  <c r="W582" i="6910"/>
  <c r="H584" i="6910" l="1"/>
  <c r="G584" i="6910"/>
  <c r="F584" i="6910" s="1"/>
  <c r="J584" i="6910"/>
  <c r="I584" i="6910" s="1"/>
  <c r="K584" i="6910"/>
  <c r="AA584" i="6910" s="1"/>
  <c r="W583" i="6910"/>
  <c r="V583" i="6910"/>
  <c r="X584" i="6910"/>
  <c r="U584" i="6910"/>
  <c r="E585" i="6910"/>
  <c r="Z583" i="6910"/>
  <c r="Y583" i="6910"/>
  <c r="G585" i="6910" l="1"/>
  <c r="F585" i="6910" s="1"/>
  <c r="H585" i="6910"/>
  <c r="X585" i="6910" s="1"/>
  <c r="J585" i="6910"/>
  <c r="I585" i="6910" s="1"/>
  <c r="K585" i="6910"/>
  <c r="AA585" i="6910" s="1"/>
  <c r="U585" i="6910"/>
  <c r="E586" i="6910"/>
  <c r="Y584" i="6910"/>
  <c r="Z584" i="6910"/>
  <c r="V584" i="6910"/>
  <c r="W584" i="6910"/>
  <c r="H586" i="6910" l="1"/>
  <c r="G586" i="6910"/>
  <c r="F586" i="6910" s="1"/>
  <c r="K586" i="6910"/>
  <c r="AA586" i="6910" s="1"/>
  <c r="J586" i="6910"/>
  <c r="I586" i="6910" s="1"/>
  <c r="V585" i="6910"/>
  <c r="W585" i="6910"/>
  <c r="Z585" i="6910"/>
  <c r="Y585" i="6910"/>
  <c r="U586" i="6910"/>
  <c r="X586" i="6910"/>
  <c r="E587" i="6910"/>
  <c r="H587" i="6910" l="1"/>
  <c r="G587" i="6910"/>
  <c r="F587" i="6910" s="1"/>
  <c r="K587" i="6910"/>
  <c r="AA587" i="6910" s="1"/>
  <c r="J587" i="6910"/>
  <c r="I587" i="6910" s="1"/>
  <c r="W586" i="6910"/>
  <c r="V586" i="6910"/>
  <c r="Y586" i="6910"/>
  <c r="Z586" i="6910"/>
  <c r="X587" i="6910"/>
  <c r="E588" i="6910"/>
  <c r="U587" i="6910"/>
  <c r="H588" i="6910" l="1"/>
  <c r="G588" i="6910"/>
  <c r="F588" i="6910" s="1"/>
  <c r="J588" i="6910"/>
  <c r="I588" i="6910" s="1"/>
  <c r="K588" i="6910"/>
  <c r="AA588" i="6910" s="1"/>
  <c r="Z587" i="6910"/>
  <c r="Y587" i="6910"/>
  <c r="E589" i="6910"/>
  <c r="U588" i="6910"/>
  <c r="X588" i="6910"/>
  <c r="V587" i="6910"/>
  <c r="W587" i="6910"/>
  <c r="H589" i="6910" l="1"/>
  <c r="G589" i="6910"/>
  <c r="F589" i="6910" s="1"/>
  <c r="J589" i="6910"/>
  <c r="I589" i="6910" s="1"/>
  <c r="K589" i="6910"/>
  <c r="AA589" i="6910" s="1"/>
  <c r="Y588" i="6910"/>
  <c r="Z588" i="6910"/>
  <c r="W588" i="6910"/>
  <c r="V588" i="6910"/>
  <c r="U589" i="6910"/>
  <c r="E590" i="6910"/>
  <c r="X589" i="6910"/>
  <c r="H590" i="6910" l="1"/>
  <c r="G590" i="6910"/>
  <c r="F590" i="6910" s="1"/>
  <c r="K590" i="6910"/>
  <c r="AA590" i="6910" s="1"/>
  <c r="J590" i="6910"/>
  <c r="I590" i="6910" s="1"/>
  <c r="X590" i="6910"/>
  <c r="U590" i="6910"/>
  <c r="E591" i="6910"/>
  <c r="Y589" i="6910"/>
  <c r="Z589" i="6910"/>
  <c r="W589" i="6910"/>
  <c r="V589" i="6910"/>
  <c r="H591" i="6910" l="1"/>
  <c r="G591" i="6910"/>
  <c r="F591" i="6910" s="1"/>
  <c r="K591" i="6910"/>
  <c r="J591" i="6910"/>
  <c r="I591" i="6910" s="1"/>
  <c r="Y590" i="6910"/>
  <c r="Z590" i="6910"/>
  <c r="U591" i="6910"/>
  <c r="AA591" i="6910"/>
  <c r="X591" i="6910"/>
  <c r="E592" i="6910"/>
  <c r="W590" i="6910"/>
  <c r="V590" i="6910"/>
  <c r="H592" i="6910" l="1"/>
  <c r="G592" i="6910"/>
  <c r="F592" i="6910" s="1"/>
  <c r="K592" i="6910"/>
  <c r="AA592" i="6910" s="1"/>
  <c r="J592" i="6910"/>
  <c r="I592" i="6910" s="1"/>
  <c r="V591" i="6910"/>
  <c r="W591" i="6910"/>
  <c r="Z591" i="6910"/>
  <c r="Y591" i="6910"/>
  <c r="E593" i="6910"/>
  <c r="U592" i="6910"/>
  <c r="X592" i="6910"/>
  <c r="H593" i="6910" l="1"/>
  <c r="G593" i="6910"/>
  <c r="F593" i="6910" s="1"/>
  <c r="K593" i="6910"/>
  <c r="AA593" i="6910" s="1"/>
  <c r="J593" i="6910"/>
  <c r="I593" i="6910" s="1"/>
  <c r="W592" i="6910"/>
  <c r="V592" i="6910"/>
  <c r="E594" i="6910"/>
  <c r="X593" i="6910"/>
  <c r="U593" i="6910"/>
  <c r="Y592" i="6910"/>
  <c r="Z592" i="6910"/>
  <c r="H594" i="6910" l="1"/>
  <c r="G594" i="6910"/>
  <c r="F594" i="6910" s="1"/>
  <c r="J594" i="6910"/>
  <c r="I594" i="6910" s="1"/>
  <c r="K594" i="6910"/>
  <c r="AA594" i="6910" s="1"/>
  <c r="V593" i="6910"/>
  <c r="W593" i="6910"/>
  <c r="Y593" i="6910"/>
  <c r="Z593" i="6910"/>
  <c r="X594" i="6910"/>
  <c r="U594" i="6910"/>
  <c r="E595" i="6910"/>
  <c r="H595" i="6910" l="1"/>
  <c r="G595" i="6910"/>
  <c r="F595" i="6910" s="1"/>
  <c r="K595" i="6910"/>
  <c r="AA595" i="6910" s="1"/>
  <c r="J595" i="6910"/>
  <c r="I595" i="6910" s="1"/>
  <c r="E596" i="6910"/>
  <c r="U595" i="6910"/>
  <c r="X595" i="6910"/>
  <c r="Z594" i="6910"/>
  <c r="Y594" i="6910"/>
  <c r="W594" i="6910"/>
  <c r="V594" i="6910"/>
  <c r="H596" i="6910" l="1"/>
  <c r="G596" i="6910"/>
  <c r="F596" i="6910" s="1"/>
  <c r="K596" i="6910"/>
  <c r="AA596" i="6910" s="1"/>
  <c r="J596" i="6910"/>
  <c r="I596" i="6910" s="1"/>
  <c r="W595" i="6910"/>
  <c r="V595" i="6910"/>
  <c r="Z595" i="6910"/>
  <c r="Y595" i="6910"/>
  <c r="E597" i="6910"/>
  <c r="X596" i="6910"/>
  <c r="U596" i="6910"/>
  <c r="G597" i="6910" l="1"/>
  <c r="F597" i="6910" s="1"/>
  <c r="H597" i="6910"/>
  <c r="X597" i="6910" s="1"/>
  <c r="K597" i="6910"/>
  <c r="AA597" i="6910" s="1"/>
  <c r="J597" i="6910"/>
  <c r="I597" i="6910" s="1"/>
  <c r="W596" i="6910"/>
  <c r="V596" i="6910"/>
  <c r="E598" i="6910"/>
  <c r="U597" i="6910"/>
  <c r="Y596" i="6910"/>
  <c r="Z596" i="6910"/>
  <c r="H598" i="6910" l="1"/>
  <c r="G598" i="6910"/>
  <c r="F598" i="6910" s="1"/>
  <c r="K598" i="6910"/>
  <c r="J598" i="6910"/>
  <c r="I598" i="6910" s="1"/>
  <c r="E599" i="6910"/>
  <c r="AA598" i="6910"/>
  <c r="U598" i="6910"/>
  <c r="X598" i="6910"/>
  <c r="V597" i="6910"/>
  <c r="W597" i="6910"/>
  <c r="Z597" i="6910"/>
  <c r="Y597" i="6910"/>
  <c r="H599" i="6910" l="1"/>
  <c r="G599" i="6910"/>
  <c r="F599" i="6910" s="1"/>
  <c r="K599" i="6910"/>
  <c r="AA599" i="6910" s="1"/>
  <c r="J599" i="6910"/>
  <c r="I599" i="6910" s="1"/>
  <c r="V598" i="6910"/>
  <c r="W598" i="6910"/>
  <c r="Z598" i="6910"/>
  <c r="Y598" i="6910"/>
  <c r="U599" i="6910"/>
  <c r="X599" i="6910"/>
  <c r="E600" i="6910"/>
  <c r="G600" i="6910" l="1"/>
  <c r="F600" i="6910" s="1"/>
  <c r="H600" i="6910"/>
  <c r="X600" i="6910" s="1"/>
  <c r="J600" i="6910"/>
  <c r="I600" i="6910" s="1"/>
  <c r="K600" i="6910"/>
  <c r="AA600" i="6910" s="1"/>
  <c r="Z599" i="6910"/>
  <c r="Y599" i="6910"/>
  <c r="U600" i="6910"/>
  <c r="E601" i="6910"/>
  <c r="W599" i="6910"/>
  <c r="V599" i="6910"/>
  <c r="H601" i="6910" l="1"/>
  <c r="G601" i="6910"/>
  <c r="F601" i="6910" s="1"/>
  <c r="J601" i="6910"/>
  <c r="I601" i="6910" s="1"/>
  <c r="K601" i="6910"/>
  <c r="AA601" i="6910" s="1"/>
  <c r="Z600" i="6910"/>
  <c r="Y600" i="6910"/>
  <c r="U601" i="6910"/>
  <c r="X601" i="6910"/>
  <c r="E602" i="6910"/>
  <c r="W600" i="6910"/>
  <c r="V600" i="6910"/>
  <c r="H602" i="6910" l="1"/>
  <c r="G602" i="6910"/>
  <c r="F602" i="6910" s="1"/>
  <c r="J602" i="6910"/>
  <c r="I602" i="6910" s="1"/>
  <c r="K602" i="6910"/>
  <c r="AA602" i="6910" s="1"/>
  <c r="Z601" i="6910"/>
  <c r="Y601" i="6910"/>
  <c r="X602" i="6910"/>
  <c r="E603" i="6910"/>
  <c r="U602" i="6910"/>
  <c r="V601" i="6910"/>
  <c r="W601" i="6910"/>
  <c r="H603" i="6910" l="1"/>
  <c r="G603" i="6910"/>
  <c r="F603" i="6910" s="1"/>
  <c r="J603" i="6910"/>
  <c r="I603" i="6910" s="1"/>
  <c r="K603" i="6910"/>
  <c r="AA603" i="6910" s="1"/>
  <c r="E604" i="6910"/>
  <c r="X603" i="6910"/>
  <c r="U603" i="6910"/>
  <c r="W602" i="6910"/>
  <c r="V602" i="6910"/>
  <c r="Z602" i="6910"/>
  <c r="Y602" i="6910"/>
  <c r="G604" i="6910" l="1"/>
  <c r="F604" i="6910" s="1"/>
  <c r="H604" i="6910"/>
  <c r="X604" i="6910" s="1"/>
  <c r="K604" i="6910"/>
  <c r="AA604" i="6910" s="1"/>
  <c r="J604" i="6910"/>
  <c r="I604" i="6910" s="1"/>
  <c r="U604" i="6910"/>
  <c r="E605" i="6910"/>
  <c r="V603" i="6910"/>
  <c r="W603" i="6910"/>
  <c r="Z603" i="6910"/>
  <c r="Y603" i="6910"/>
  <c r="H605" i="6910" l="1"/>
  <c r="X605" i="6910" s="1"/>
  <c r="G605" i="6910"/>
  <c r="F605" i="6910" s="1"/>
  <c r="K605" i="6910"/>
  <c r="AA605" i="6910" s="1"/>
  <c r="J605" i="6910"/>
  <c r="I605" i="6910" s="1"/>
  <c r="Z604" i="6910"/>
  <c r="Y604" i="6910"/>
  <c r="U605" i="6910"/>
  <c r="E606" i="6910"/>
  <c r="V604" i="6910"/>
  <c r="W604" i="6910"/>
  <c r="H606" i="6910" l="1"/>
  <c r="G606" i="6910"/>
  <c r="F606" i="6910" s="1"/>
  <c r="K606" i="6910"/>
  <c r="AA606" i="6910" s="1"/>
  <c r="J606" i="6910"/>
  <c r="I606" i="6910" s="1"/>
  <c r="Z605" i="6910"/>
  <c r="Y605" i="6910"/>
  <c r="E607" i="6910"/>
  <c r="X606" i="6910"/>
  <c r="U606" i="6910"/>
  <c r="W605" i="6910"/>
  <c r="V605" i="6910"/>
  <c r="H607" i="6910" l="1"/>
  <c r="G607" i="6910"/>
  <c r="F607" i="6910" s="1"/>
  <c r="K607" i="6910"/>
  <c r="AA607" i="6910" s="1"/>
  <c r="J607" i="6910"/>
  <c r="I607" i="6910" s="1"/>
  <c r="W606" i="6910"/>
  <c r="V606" i="6910"/>
  <c r="X607" i="6910"/>
  <c r="E608" i="6910"/>
  <c r="U607" i="6910"/>
  <c r="Z606" i="6910"/>
  <c r="Y606" i="6910"/>
  <c r="G608" i="6910" l="1"/>
  <c r="F608" i="6910" s="1"/>
  <c r="H608" i="6910"/>
  <c r="X608" i="6910" s="1"/>
  <c r="J608" i="6910"/>
  <c r="I608" i="6910" s="1"/>
  <c r="K608" i="6910"/>
  <c r="AA608" i="6910" s="1"/>
  <c r="Y607" i="6910"/>
  <c r="Z607" i="6910"/>
  <c r="U608" i="6910"/>
  <c r="E609" i="6910"/>
  <c r="W607" i="6910"/>
  <c r="V607" i="6910"/>
  <c r="H609" i="6910" l="1"/>
  <c r="G609" i="6910"/>
  <c r="F609" i="6910" s="1"/>
  <c r="J609" i="6910"/>
  <c r="I609" i="6910" s="1"/>
  <c r="K609" i="6910"/>
  <c r="AA609" i="6910" s="1"/>
  <c r="U609" i="6910"/>
  <c r="E610" i="6910"/>
  <c r="X609" i="6910"/>
  <c r="V608" i="6910"/>
  <c r="W608" i="6910"/>
  <c r="Z608" i="6910"/>
  <c r="Y608" i="6910"/>
  <c r="H610" i="6910" l="1"/>
  <c r="G610" i="6910"/>
  <c r="F610" i="6910" s="1"/>
  <c r="K610" i="6910"/>
  <c r="AA610" i="6910" s="1"/>
  <c r="J610" i="6910"/>
  <c r="I610" i="6910" s="1"/>
  <c r="V609" i="6910"/>
  <c r="W609" i="6910"/>
  <c r="Z609" i="6910"/>
  <c r="Y609" i="6910"/>
  <c r="X610" i="6910"/>
  <c r="E611" i="6910"/>
  <c r="U610" i="6910"/>
  <c r="H611" i="6910" l="1"/>
  <c r="G611" i="6910"/>
  <c r="F611" i="6910" s="1"/>
  <c r="K611" i="6910"/>
  <c r="AA611" i="6910" s="1"/>
  <c r="J611" i="6910"/>
  <c r="I611" i="6910" s="1"/>
  <c r="X611" i="6910"/>
  <c r="U611" i="6910"/>
  <c r="E612" i="6910"/>
  <c r="Z610" i="6910"/>
  <c r="Y610" i="6910"/>
  <c r="W610" i="6910"/>
  <c r="V610" i="6910"/>
  <c r="G612" i="6910" l="1"/>
  <c r="F612" i="6910" s="1"/>
  <c r="H612" i="6910"/>
  <c r="X612" i="6910" s="1"/>
  <c r="J612" i="6910"/>
  <c r="I612" i="6910" s="1"/>
  <c r="K612" i="6910"/>
  <c r="AA612" i="6910" s="1"/>
  <c r="E613" i="6910"/>
  <c r="U612" i="6910"/>
  <c r="Z611" i="6910"/>
  <c r="Y611" i="6910"/>
  <c r="W611" i="6910"/>
  <c r="V611" i="6910"/>
  <c r="H613" i="6910" l="1"/>
  <c r="G613" i="6910"/>
  <c r="F613" i="6910" s="1"/>
  <c r="K613" i="6910"/>
  <c r="AA613" i="6910" s="1"/>
  <c r="J613" i="6910"/>
  <c r="I613" i="6910" s="1"/>
  <c r="W612" i="6910"/>
  <c r="V612" i="6910"/>
  <c r="X613" i="6910"/>
  <c r="U613" i="6910"/>
  <c r="E614" i="6910"/>
  <c r="Y612" i="6910"/>
  <c r="Z612" i="6910"/>
  <c r="H614" i="6910" l="1"/>
  <c r="X614" i="6910" s="1"/>
  <c r="G614" i="6910"/>
  <c r="F614" i="6910" s="1"/>
  <c r="J614" i="6910"/>
  <c r="I614" i="6910" s="1"/>
  <c r="K614" i="6910"/>
  <c r="AA614" i="6910" s="1"/>
  <c r="W613" i="6910"/>
  <c r="V613" i="6910"/>
  <c r="Y613" i="6910"/>
  <c r="Z613" i="6910"/>
  <c r="U614" i="6910"/>
  <c r="E615" i="6910"/>
  <c r="H615" i="6910" l="1"/>
  <c r="G615" i="6910"/>
  <c r="F615" i="6910" s="1"/>
  <c r="K615" i="6910"/>
  <c r="AA615" i="6910" s="1"/>
  <c r="J615" i="6910"/>
  <c r="I615" i="6910" s="1"/>
  <c r="W614" i="6910"/>
  <c r="V614" i="6910"/>
  <c r="Y614" i="6910"/>
  <c r="Z614" i="6910"/>
  <c r="U615" i="6910"/>
  <c r="X615" i="6910"/>
  <c r="E616" i="6910"/>
  <c r="G616" i="6910" l="1"/>
  <c r="F616" i="6910" s="1"/>
  <c r="H616" i="6910"/>
  <c r="X616" i="6910" s="1"/>
  <c r="J616" i="6910"/>
  <c r="I616" i="6910" s="1"/>
  <c r="K616" i="6910"/>
  <c r="AA616" i="6910" s="1"/>
  <c r="Z615" i="6910"/>
  <c r="Y615" i="6910"/>
  <c r="W615" i="6910"/>
  <c r="V615" i="6910"/>
  <c r="E617" i="6910"/>
  <c r="U616" i="6910"/>
  <c r="H617" i="6910" l="1"/>
  <c r="G617" i="6910"/>
  <c r="F617" i="6910" s="1"/>
  <c r="J617" i="6910"/>
  <c r="I617" i="6910" s="1"/>
  <c r="K617" i="6910"/>
  <c r="AA617" i="6910" s="1"/>
  <c r="X617" i="6910"/>
  <c r="E618" i="6910"/>
  <c r="U617" i="6910"/>
  <c r="Z616" i="6910"/>
  <c r="Y616" i="6910"/>
  <c r="W616" i="6910"/>
  <c r="V616" i="6910"/>
  <c r="H618" i="6910" l="1"/>
  <c r="G618" i="6910"/>
  <c r="F618" i="6910" s="1"/>
  <c r="J618" i="6910"/>
  <c r="I618" i="6910" s="1"/>
  <c r="K618" i="6910"/>
  <c r="AA618" i="6910" s="1"/>
  <c r="U618" i="6910"/>
  <c r="X618" i="6910"/>
  <c r="E619" i="6910"/>
  <c r="Z617" i="6910"/>
  <c r="Y617" i="6910"/>
  <c r="V617" i="6910"/>
  <c r="W617" i="6910"/>
  <c r="H619" i="6910" l="1"/>
  <c r="G619" i="6910"/>
  <c r="F619" i="6910" s="1"/>
  <c r="J619" i="6910"/>
  <c r="I619" i="6910" s="1"/>
  <c r="K619" i="6910"/>
  <c r="AA619" i="6910" s="1"/>
  <c r="W618" i="6910"/>
  <c r="V618" i="6910"/>
  <c r="U619" i="6910"/>
  <c r="E620" i="6910"/>
  <c r="X619" i="6910"/>
  <c r="Z618" i="6910"/>
  <c r="Y618" i="6910"/>
  <c r="G620" i="6910" l="1"/>
  <c r="F620" i="6910" s="1"/>
  <c r="H620" i="6910"/>
  <c r="X620" i="6910" s="1"/>
  <c r="J620" i="6910"/>
  <c r="I620" i="6910" s="1"/>
  <c r="K620" i="6910"/>
  <c r="AA620" i="6910" s="1"/>
  <c r="Y619" i="6910"/>
  <c r="Z619" i="6910"/>
  <c r="W619" i="6910"/>
  <c r="V619" i="6910"/>
  <c r="E621" i="6910"/>
  <c r="U620" i="6910"/>
  <c r="H621" i="6910" l="1"/>
  <c r="G621" i="6910"/>
  <c r="F621" i="6910" s="1"/>
  <c r="J621" i="6910"/>
  <c r="I621" i="6910" s="1"/>
  <c r="K621" i="6910"/>
  <c r="AA621" i="6910" s="1"/>
  <c r="Z620" i="6910"/>
  <c r="Y620" i="6910"/>
  <c r="X621" i="6910"/>
  <c r="E622" i="6910"/>
  <c r="U621" i="6910"/>
  <c r="W620" i="6910"/>
  <c r="V620" i="6910"/>
  <c r="H622" i="6910" l="1"/>
  <c r="G622" i="6910"/>
  <c r="F622" i="6910" s="1"/>
  <c r="J622" i="6910"/>
  <c r="I622" i="6910" s="1"/>
  <c r="K622" i="6910"/>
  <c r="AA622" i="6910" s="1"/>
  <c r="W621" i="6910"/>
  <c r="V621" i="6910"/>
  <c r="Z621" i="6910"/>
  <c r="Y621" i="6910"/>
  <c r="X622" i="6910"/>
  <c r="U622" i="6910"/>
  <c r="E623" i="6910"/>
  <c r="G623" i="6910" l="1"/>
  <c r="F623" i="6910" s="1"/>
  <c r="H623" i="6910"/>
  <c r="X623" i="6910" s="1"/>
  <c r="J623" i="6910"/>
  <c r="I623" i="6910" s="1"/>
  <c r="K623" i="6910"/>
  <c r="AA623" i="6910" s="1"/>
  <c r="W622" i="6910"/>
  <c r="V622" i="6910"/>
  <c r="Z622" i="6910"/>
  <c r="Y622" i="6910"/>
  <c r="E624" i="6910"/>
  <c r="U623" i="6910"/>
  <c r="H624" i="6910" l="1"/>
  <c r="G624" i="6910"/>
  <c r="F624" i="6910" s="1"/>
  <c r="K624" i="6910"/>
  <c r="AA624" i="6910" s="1"/>
  <c r="J624" i="6910"/>
  <c r="I624" i="6910" s="1"/>
  <c r="Z623" i="6910"/>
  <c r="Y623" i="6910"/>
  <c r="V623" i="6910"/>
  <c r="W623" i="6910"/>
  <c r="U624" i="6910"/>
  <c r="E625" i="6910"/>
  <c r="X624" i="6910"/>
  <c r="H625" i="6910" l="1"/>
  <c r="G625" i="6910"/>
  <c r="F625" i="6910" s="1"/>
  <c r="J625" i="6910"/>
  <c r="I625" i="6910" s="1"/>
  <c r="K625" i="6910"/>
  <c r="AA625" i="6910" s="1"/>
  <c r="E626" i="6910"/>
  <c r="X625" i="6910"/>
  <c r="U625" i="6910"/>
  <c r="W624" i="6910"/>
  <c r="V624" i="6910"/>
  <c r="Z624" i="6910"/>
  <c r="Y624" i="6910"/>
  <c r="H626" i="6910" l="1"/>
  <c r="G626" i="6910"/>
  <c r="F626" i="6910" s="1"/>
  <c r="K626" i="6910"/>
  <c r="AA626" i="6910" s="1"/>
  <c r="J626" i="6910"/>
  <c r="I626" i="6910" s="1"/>
  <c r="W625" i="6910"/>
  <c r="V625" i="6910"/>
  <c r="Z625" i="6910"/>
  <c r="Y625" i="6910"/>
  <c r="X626" i="6910"/>
  <c r="E627" i="6910"/>
  <c r="U626" i="6910"/>
  <c r="G627" i="6910" l="1"/>
  <c r="F627" i="6910" s="1"/>
  <c r="H627" i="6910"/>
  <c r="X627" i="6910" s="1"/>
  <c r="J627" i="6910"/>
  <c r="I627" i="6910" s="1"/>
  <c r="K627" i="6910"/>
  <c r="AA627" i="6910" s="1"/>
  <c r="U627" i="6910"/>
  <c r="E628" i="6910"/>
  <c r="Z626" i="6910"/>
  <c r="Y626" i="6910"/>
  <c r="W626" i="6910"/>
  <c r="V626" i="6910"/>
  <c r="H628" i="6910" l="1"/>
  <c r="G628" i="6910"/>
  <c r="F628" i="6910" s="1"/>
  <c r="J628" i="6910"/>
  <c r="I628" i="6910" s="1"/>
  <c r="K628" i="6910"/>
  <c r="AA628" i="6910" s="1"/>
  <c r="Y627" i="6910"/>
  <c r="Z627" i="6910"/>
  <c r="V627" i="6910"/>
  <c r="W627" i="6910"/>
  <c r="X628" i="6910"/>
  <c r="U628" i="6910"/>
  <c r="E629" i="6910"/>
  <c r="H629" i="6910" l="1"/>
  <c r="G629" i="6910"/>
  <c r="F629" i="6910" s="1"/>
  <c r="K629" i="6910"/>
  <c r="AA629" i="6910" s="1"/>
  <c r="J629" i="6910"/>
  <c r="I629" i="6910" s="1"/>
  <c r="W628" i="6910"/>
  <c r="V628" i="6910"/>
  <c r="Y628" i="6910"/>
  <c r="Z628" i="6910"/>
  <c r="X629" i="6910"/>
  <c r="U629" i="6910"/>
  <c r="E630" i="6910"/>
  <c r="H630" i="6910" l="1"/>
  <c r="G630" i="6910"/>
  <c r="F630" i="6910" s="1"/>
  <c r="J630" i="6910"/>
  <c r="I630" i="6910" s="1"/>
  <c r="K630" i="6910"/>
  <c r="AA630" i="6910" s="1"/>
  <c r="Z629" i="6910"/>
  <c r="Y629" i="6910"/>
  <c r="W629" i="6910"/>
  <c r="V629" i="6910"/>
  <c r="X630" i="6910"/>
  <c r="E631" i="6910"/>
  <c r="U630" i="6910"/>
  <c r="G631" i="6910" l="1"/>
  <c r="F631" i="6910" s="1"/>
  <c r="H631" i="6910"/>
  <c r="X631" i="6910" s="1"/>
  <c r="J631" i="6910"/>
  <c r="I631" i="6910" s="1"/>
  <c r="K631" i="6910"/>
  <c r="AA631" i="6910" s="1"/>
  <c r="U631" i="6910"/>
  <c r="E632" i="6910"/>
  <c r="Z630" i="6910"/>
  <c r="Y630" i="6910"/>
  <c r="W630" i="6910"/>
  <c r="V630" i="6910"/>
  <c r="H632" i="6910" l="1"/>
  <c r="G632" i="6910"/>
  <c r="F632" i="6910" s="1"/>
  <c r="J632" i="6910"/>
  <c r="I632" i="6910" s="1"/>
  <c r="K632" i="6910"/>
  <c r="AA632" i="6910" s="1"/>
  <c r="Z631" i="6910"/>
  <c r="Y631" i="6910"/>
  <c r="X632" i="6910"/>
  <c r="U632" i="6910"/>
  <c r="E633" i="6910"/>
  <c r="W631" i="6910"/>
  <c r="V631" i="6910"/>
  <c r="H633" i="6910" l="1"/>
  <c r="G633" i="6910"/>
  <c r="F633" i="6910" s="1"/>
  <c r="J633" i="6910"/>
  <c r="I633" i="6910" s="1"/>
  <c r="K633" i="6910"/>
  <c r="AA633" i="6910" s="1"/>
  <c r="U633" i="6910"/>
  <c r="E634" i="6910"/>
  <c r="X633" i="6910"/>
  <c r="W632" i="6910"/>
  <c r="V632" i="6910"/>
  <c r="Z632" i="6910"/>
  <c r="Y632" i="6910"/>
  <c r="H634" i="6910" l="1"/>
  <c r="G634" i="6910"/>
  <c r="F634" i="6910" s="1"/>
  <c r="J634" i="6910"/>
  <c r="I634" i="6910" s="1"/>
  <c r="K634" i="6910"/>
  <c r="AA634" i="6910" s="1"/>
  <c r="Z633" i="6910"/>
  <c r="Y633" i="6910"/>
  <c r="X634" i="6910"/>
  <c r="U634" i="6910"/>
  <c r="E635" i="6910"/>
  <c r="W633" i="6910"/>
  <c r="V633" i="6910"/>
  <c r="H635" i="6910" l="1"/>
  <c r="G635" i="6910"/>
  <c r="F635" i="6910" s="1"/>
  <c r="K635" i="6910"/>
  <c r="J635" i="6910"/>
  <c r="I635" i="6910" s="1"/>
  <c r="W634" i="6910"/>
  <c r="V634" i="6910"/>
  <c r="AA635" i="6910"/>
  <c r="X635" i="6910"/>
  <c r="U635" i="6910"/>
  <c r="E636" i="6910"/>
  <c r="Z634" i="6910"/>
  <c r="Y634" i="6910"/>
  <c r="H636" i="6910" l="1"/>
  <c r="G636" i="6910"/>
  <c r="F636" i="6910" s="1"/>
  <c r="K636" i="6910"/>
  <c r="AA636" i="6910" s="1"/>
  <c r="J636" i="6910"/>
  <c r="I636" i="6910" s="1"/>
  <c r="W635" i="6910"/>
  <c r="V635" i="6910"/>
  <c r="Z635" i="6910"/>
  <c r="Y635" i="6910"/>
  <c r="E637" i="6910"/>
  <c r="U636" i="6910"/>
  <c r="X636" i="6910"/>
  <c r="H637" i="6910" l="1"/>
  <c r="G637" i="6910"/>
  <c r="F637" i="6910" s="1"/>
  <c r="J637" i="6910"/>
  <c r="I637" i="6910" s="1"/>
  <c r="K637" i="6910"/>
  <c r="AA637" i="6910" s="1"/>
  <c r="W636" i="6910"/>
  <c r="V636" i="6910"/>
  <c r="X637" i="6910"/>
  <c r="E638" i="6910"/>
  <c r="U637" i="6910"/>
  <c r="Z636" i="6910"/>
  <c r="Y636" i="6910"/>
  <c r="G638" i="6910" l="1"/>
  <c r="F638" i="6910" s="1"/>
  <c r="H638" i="6910"/>
  <c r="X638" i="6910" s="1"/>
  <c r="K638" i="6910"/>
  <c r="J638" i="6910"/>
  <c r="I638" i="6910" s="1"/>
  <c r="E639" i="6910"/>
  <c r="U638" i="6910"/>
  <c r="AA638" i="6910"/>
  <c r="V637" i="6910"/>
  <c r="W637" i="6910"/>
  <c r="Y637" i="6910"/>
  <c r="Z637" i="6910"/>
  <c r="H639" i="6910" l="1"/>
  <c r="G639" i="6910"/>
  <c r="F639" i="6910" s="1"/>
  <c r="K639" i="6910"/>
  <c r="J639" i="6910"/>
  <c r="I639" i="6910" s="1"/>
  <c r="U639" i="6910"/>
  <c r="E640" i="6910"/>
  <c r="AA639" i="6910"/>
  <c r="X639" i="6910"/>
  <c r="W638" i="6910"/>
  <c r="V638" i="6910"/>
  <c r="Z638" i="6910"/>
  <c r="Y638" i="6910"/>
  <c r="H640" i="6910" l="1"/>
  <c r="G640" i="6910"/>
  <c r="F640" i="6910" s="1"/>
  <c r="K640" i="6910"/>
  <c r="AA640" i="6910" s="1"/>
  <c r="J640" i="6910"/>
  <c r="I640" i="6910" s="1"/>
  <c r="Z639" i="6910"/>
  <c r="Y639" i="6910"/>
  <c r="U640" i="6910"/>
  <c r="E641" i="6910"/>
  <c r="X640" i="6910"/>
  <c r="W639" i="6910"/>
  <c r="V639" i="6910"/>
  <c r="H641" i="6910" l="1"/>
  <c r="G641" i="6910"/>
  <c r="F641" i="6910" s="1"/>
  <c r="K641" i="6910"/>
  <c r="AA641" i="6910" s="1"/>
  <c r="J641" i="6910"/>
  <c r="I641" i="6910" s="1"/>
  <c r="W640" i="6910"/>
  <c r="V640" i="6910"/>
  <c r="Z640" i="6910"/>
  <c r="Y640" i="6910"/>
  <c r="U641" i="6910"/>
  <c r="X641" i="6910"/>
  <c r="E642" i="6910"/>
  <c r="G642" i="6910" l="1"/>
  <c r="F642" i="6910" s="1"/>
  <c r="H642" i="6910"/>
  <c r="X642" i="6910" s="1"/>
  <c r="K642" i="6910"/>
  <c r="AA642" i="6910" s="1"/>
  <c r="J642" i="6910"/>
  <c r="I642" i="6910" s="1"/>
  <c r="Z641" i="6910"/>
  <c r="Y641" i="6910"/>
  <c r="V641" i="6910"/>
  <c r="W641" i="6910"/>
  <c r="E643" i="6910"/>
  <c r="U642" i="6910"/>
  <c r="H643" i="6910" l="1"/>
  <c r="G643" i="6910"/>
  <c r="F643" i="6910" s="1"/>
  <c r="K643" i="6910"/>
  <c r="AA643" i="6910" s="1"/>
  <c r="J643" i="6910"/>
  <c r="I643" i="6910" s="1"/>
  <c r="W642" i="6910"/>
  <c r="V642" i="6910"/>
  <c r="Z642" i="6910"/>
  <c r="Y642" i="6910"/>
  <c r="X643" i="6910"/>
  <c r="U643" i="6910"/>
  <c r="E644" i="6910"/>
  <c r="H644" i="6910" l="1"/>
  <c r="G644" i="6910"/>
  <c r="F644" i="6910" s="1"/>
  <c r="K644" i="6910"/>
  <c r="AA644" i="6910" s="1"/>
  <c r="J644" i="6910"/>
  <c r="I644" i="6910" s="1"/>
  <c r="U644" i="6910"/>
  <c r="X644" i="6910"/>
  <c r="E645" i="6910"/>
  <c r="Y643" i="6910"/>
  <c r="Z643" i="6910"/>
  <c r="V643" i="6910"/>
  <c r="W643" i="6910"/>
  <c r="H645" i="6910" l="1"/>
  <c r="X645" i="6910" s="1"/>
  <c r="G645" i="6910"/>
  <c r="F645" i="6910" s="1"/>
  <c r="J645" i="6910"/>
  <c r="I645" i="6910" s="1"/>
  <c r="K645" i="6910"/>
  <c r="AA645" i="6910" s="1"/>
  <c r="Z644" i="6910"/>
  <c r="Y644" i="6910"/>
  <c r="E646" i="6910"/>
  <c r="U645" i="6910"/>
  <c r="W644" i="6910"/>
  <c r="V644" i="6910"/>
  <c r="H646" i="6910" l="1"/>
  <c r="G646" i="6910"/>
  <c r="F646" i="6910" s="1"/>
  <c r="J646" i="6910"/>
  <c r="I646" i="6910" s="1"/>
  <c r="K646" i="6910"/>
  <c r="AA646" i="6910" s="1"/>
  <c r="W645" i="6910"/>
  <c r="V645" i="6910"/>
  <c r="X646" i="6910"/>
  <c r="U646" i="6910"/>
  <c r="E647" i="6910"/>
  <c r="Y645" i="6910"/>
  <c r="Z645" i="6910"/>
  <c r="H647" i="6910" l="1"/>
  <c r="G647" i="6910"/>
  <c r="F647" i="6910" s="1"/>
  <c r="K647" i="6910"/>
  <c r="AA647" i="6910" s="1"/>
  <c r="J647" i="6910"/>
  <c r="I647" i="6910" s="1"/>
  <c r="X647" i="6910"/>
  <c r="U647" i="6910"/>
  <c r="E648" i="6910"/>
  <c r="W646" i="6910"/>
  <c r="V646" i="6910"/>
  <c r="Z646" i="6910"/>
  <c r="Y646" i="6910"/>
  <c r="H648" i="6910" l="1"/>
  <c r="G648" i="6910"/>
  <c r="F648" i="6910" s="1"/>
  <c r="K648" i="6910"/>
  <c r="AA648" i="6910" s="1"/>
  <c r="J648" i="6910"/>
  <c r="I648" i="6910" s="1"/>
  <c r="Y647" i="6910"/>
  <c r="Z647" i="6910"/>
  <c r="X648" i="6910"/>
  <c r="E649" i="6910"/>
  <c r="U648" i="6910"/>
  <c r="V647" i="6910"/>
  <c r="W647" i="6910"/>
  <c r="G649" i="6910" l="1"/>
  <c r="F649" i="6910" s="1"/>
  <c r="H649" i="6910"/>
  <c r="X649" i="6910" s="1"/>
  <c r="K649" i="6910"/>
  <c r="AA649" i="6910" s="1"/>
  <c r="J649" i="6910"/>
  <c r="I649" i="6910" s="1"/>
  <c r="U649" i="6910"/>
  <c r="E650" i="6910"/>
  <c r="V648" i="6910"/>
  <c r="W648" i="6910"/>
  <c r="Z648" i="6910"/>
  <c r="Y648" i="6910"/>
  <c r="H650" i="6910" l="1"/>
  <c r="G650" i="6910"/>
  <c r="F650" i="6910" s="1"/>
  <c r="K650" i="6910"/>
  <c r="J650" i="6910"/>
  <c r="I650" i="6910" s="1"/>
  <c r="E651" i="6910"/>
  <c r="AA650" i="6910"/>
  <c r="X650" i="6910"/>
  <c r="U650" i="6910"/>
  <c r="W649" i="6910"/>
  <c r="V649" i="6910"/>
  <c r="Z649" i="6910"/>
  <c r="Y649" i="6910"/>
  <c r="H651" i="6910" l="1"/>
  <c r="G651" i="6910"/>
  <c r="F651" i="6910" s="1"/>
  <c r="K651" i="6910"/>
  <c r="AA651" i="6910" s="1"/>
  <c r="J651" i="6910"/>
  <c r="I651" i="6910" s="1"/>
  <c r="W650" i="6910"/>
  <c r="V650" i="6910"/>
  <c r="Y650" i="6910"/>
  <c r="Z650" i="6910"/>
  <c r="X651" i="6910"/>
  <c r="E652" i="6910"/>
  <c r="U651" i="6910"/>
  <c r="H652" i="6910" l="1"/>
  <c r="G652" i="6910"/>
  <c r="F652" i="6910" s="1"/>
  <c r="K652" i="6910"/>
  <c r="AA652" i="6910" s="1"/>
  <c r="J652" i="6910"/>
  <c r="I652" i="6910" s="1"/>
  <c r="W651" i="6910"/>
  <c r="V651" i="6910"/>
  <c r="Z651" i="6910"/>
  <c r="Y651" i="6910"/>
  <c r="U652" i="6910"/>
  <c r="E653" i="6910"/>
  <c r="X652" i="6910"/>
  <c r="G653" i="6910" l="1"/>
  <c r="F653" i="6910" s="1"/>
  <c r="H653" i="6910"/>
  <c r="X653" i="6910" s="1"/>
  <c r="J653" i="6910"/>
  <c r="I653" i="6910" s="1"/>
  <c r="K653" i="6910"/>
  <c r="AA653" i="6910" s="1"/>
  <c r="W652" i="6910"/>
  <c r="V652" i="6910"/>
  <c r="U653" i="6910"/>
  <c r="E654" i="6910"/>
  <c r="Z652" i="6910"/>
  <c r="Y652" i="6910"/>
  <c r="H654" i="6910" l="1"/>
  <c r="G654" i="6910"/>
  <c r="F654" i="6910" s="1"/>
  <c r="J654" i="6910"/>
  <c r="I654" i="6910" s="1"/>
  <c r="K654" i="6910"/>
  <c r="AA654" i="6910" s="1"/>
  <c r="W653" i="6910"/>
  <c r="V653" i="6910"/>
  <c r="X654" i="6910"/>
  <c r="U654" i="6910"/>
  <c r="E655" i="6910"/>
  <c r="Z653" i="6910"/>
  <c r="Y653" i="6910"/>
  <c r="H655" i="6910" l="1"/>
  <c r="G655" i="6910"/>
  <c r="F655" i="6910" s="1"/>
  <c r="J655" i="6910"/>
  <c r="I655" i="6910" s="1"/>
  <c r="K655" i="6910"/>
  <c r="AA655" i="6910" s="1"/>
  <c r="W654" i="6910"/>
  <c r="V654" i="6910"/>
  <c r="X655" i="6910"/>
  <c r="U655" i="6910"/>
  <c r="E656" i="6910"/>
  <c r="Y654" i="6910"/>
  <c r="Z654" i="6910"/>
  <c r="H656" i="6910" l="1"/>
  <c r="G656" i="6910"/>
  <c r="F656" i="6910" s="1"/>
  <c r="J656" i="6910"/>
  <c r="I656" i="6910" s="1"/>
  <c r="K656" i="6910"/>
  <c r="AA656" i="6910" s="1"/>
  <c r="Y655" i="6910"/>
  <c r="Z655" i="6910"/>
  <c r="X656" i="6910"/>
  <c r="U656" i="6910"/>
  <c r="E657" i="6910"/>
  <c r="W655" i="6910"/>
  <c r="V655" i="6910"/>
  <c r="G657" i="6910" l="1"/>
  <c r="F657" i="6910" s="1"/>
  <c r="H657" i="6910"/>
  <c r="K657" i="6910"/>
  <c r="AA657" i="6910" s="1"/>
  <c r="J657" i="6910"/>
  <c r="I657" i="6910" s="1"/>
  <c r="W656" i="6910"/>
  <c r="V656" i="6910"/>
  <c r="X657" i="6910"/>
  <c r="E658" i="6910"/>
  <c r="U657" i="6910"/>
  <c r="Y656" i="6910"/>
  <c r="Z656" i="6910"/>
  <c r="H658" i="6910" l="1"/>
  <c r="G658" i="6910"/>
  <c r="F658" i="6910" s="1"/>
  <c r="K658" i="6910"/>
  <c r="AA658" i="6910" s="1"/>
  <c r="J658" i="6910"/>
  <c r="I658" i="6910" s="1"/>
  <c r="E659" i="6910"/>
  <c r="X658" i="6910"/>
  <c r="U658" i="6910"/>
  <c r="Y657" i="6910"/>
  <c r="Z657" i="6910"/>
  <c r="V657" i="6910"/>
  <c r="W657" i="6910"/>
  <c r="H659" i="6910" l="1"/>
  <c r="G659" i="6910"/>
  <c r="F659" i="6910" s="1"/>
  <c r="K659" i="6910"/>
  <c r="AA659" i="6910" s="1"/>
  <c r="J659" i="6910"/>
  <c r="I659" i="6910" s="1"/>
  <c r="W658" i="6910"/>
  <c r="V658" i="6910"/>
  <c r="Z658" i="6910"/>
  <c r="Y658" i="6910"/>
  <c r="X659" i="6910"/>
  <c r="U659" i="6910"/>
  <c r="E660" i="6910"/>
  <c r="H660" i="6910" l="1"/>
  <c r="G660" i="6910"/>
  <c r="F660" i="6910" s="1"/>
  <c r="K660" i="6910"/>
  <c r="J660" i="6910"/>
  <c r="I660" i="6910" s="1"/>
  <c r="U660" i="6910"/>
  <c r="E661" i="6910"/>
  <c r="AA660" i="6910"/>
  <c r="X660" i="6910"/>
  <c r="W659" i="6910"/>
  <c r="V659" i="6910"/>
  <c r="Z659" i="6910"/>
  <c r="Y659" i="6910"/>
  <c r="G661" i="6910" l="1"/>
  <c r="F661" i="6910" s="1"/>
  <c r="H661" i="6910"/>
  <c r="J661" i="6910"/>
  <c r="I661" i="6910" s="1"/>
  <c r="K661" i="6910"/>
  <c r="AA661" i="6910" s="1"/>
  <c r="X661" i="6910"/>
  <c r="E662" i="6910"/>
  <c r="U661" i="6910"/>
  <c r="W660" i="6910"/>
  <c r="V660" i="6910"/>
  <c r="Z660" i="6910"/>
  <c r="Y660" i="6910"/>
  <c r="H662" i="6910" l="1"/>
  <c r="G662" i="6910"/>
  <c r="F662" i="6910" s="1"/>
  <c r="J662" i="6910"/>
  <c r="I662" i="6910" s="1"/>
  <c r="K662" i="6910"/>
  <c r="AA662" i="6910" s="1"/>
  <c r="W661" i="6910"/>
  <c r="V661" i="6910"/>
  <c r="Z661" i="6910"/>
  <c r="Y661" i="6910"/>
  <c r="U662" i="6910"/>
  <c r="E663" i="6910"/>
  <c r="X662" i="6910"/>
  <c r="H663" i="6910" l="1"/>
  <c r="G663" i="6910"/>
  <c r="F663" i="6910" s="1"/>
  <c r="K663" i="6910"/>
  <c r="AA663" i="6910" s="1"/>
  <c r="J663" i="6910"/>
  <c r="I663" i="6910" s="1"/>
  <c r="W662" i="6910"/>
  <c r="V662" i="6910"/>
  <c r="X663" i="6910"/>
  <c r="E664" i="6910"/>
  <c r="U663" i="6910"/>
  <c r="Z662" i="6910"/>
  <c r="Y662" i="6910"/>
  <c r="H664" i="6910" l="1"/>
  <c r="G664" i="6910"/>
  <c r="F664" i="6910" s="1"/>
  <c r="K664" i="6910"/>
  <c r="J664" i="6910"/>
  <c r="I664" i="6910" s="1"/>
  <c r="Z663" i="6910"/>
  <c r="Y663" i="6910"/>
  <c r="E665" i="6910"/>
  <c r="AA664" i="6910"/>
  <c r="X664" i="6910"/>
  <c r="U664" i="6910"/>
  <c r="W663" i="6910"/>
  <c r="V663" i="6910"/>
  <c r="G665" i="6910" l="1"/>
  <c r="F665" i="6910" s="1"/>
  <c r="H665" i="6910"/>
  <c r="K665" i="6910"/>
  <c r="J665" i="6910"/>
  <c r="I665" i="6910" s="1"/>
  <c r="V664" i="6910"/>
  <c r="W664" i="6910"/>
  <c r="AA665" i="6910"/>
  <c r="X665" i="6910"/>
  <c r="E666" i="6910"/>
  <c r="U665" i="6910"/>
  <c r="Z664" i="6910"/>
  <c r="Y664" i="6910"/>
  <c r="H666" i="6910" l="1"/>
  <c r="G666" i="6910"/>
  <c r="F666" i="6910" s="1"/>
  <c r="K666" i="6910"/>
  <c r="AA666" i="6910" s="1"/>
  <c r="J666" i="6910"/>
  <c r="I666" i="6910" s="1"/>
  <c r="W665" i="6910"/>
  <c r="V665" i="6910"/>
  <c r="X666" i="6910"/>
  <c r="U666" i="6910"/>
  <c r="E667" i="6910"/>
  <c r="Z665" i="6910"/>
  <c r="Y665" i="6910"/>
  <c r="H667" i="6910" l="1"/>
  <c r="G667" i="6910"/>
  <c r="F667" i="6910" s="1"/>
  <c r="J667" i="6910"/>
  <c r="I667" i="6910" s="1"/>
  <c r="K667" i="6910"/>
  <c r="AA667" i="6910" s="1"/>
  <c r="W666" i="6910"/>
  <c r="V666" i="6910"/>
  <c r="U667" i="6910"/>
  <c r="E668" i="6910"/>
  <c r="X667" i="6910"/>
  <c r="Z666" i="6910"/>
  <c r="Y666" i="6910"/>
  <c r="H668" i="6910" l="1"/>
  <c r="G668" i="6910"/>
  <c r="F668" i="6910" s="1"/>
  <c r="J668" i="6910"/>
  <c r="I668" i="6910" s="1"/>
  <c r="K668" i="6910"/>
  <c r="AA668" i="6910" s="1"/>
  <c r="Z667" i="6910"/>
  <c r="Y667" i="6910"/>
  <c r="W667" i="6910"/>
  <c r="V667" i="6910"/>
  <c r="E669" i="6910"/>
  <c r="X668" i="6910"/>
  <c r="U668" i="6910"/>
  <c r="G669" i="6910" l="1"/>
  <c r="F669" i="6910" s="1"/>
  <c r="H669" i="6910"/>
  <c r="J669" i="6910"/>
  <c r="I669" i="6910" s="1"/>
  <c r="K669" i="6910"/>
  <c r="AA669" i="6910" s="1"/>
  <c r="X669" i="6910"/>
  <c r="U669" i="6910"/>
  <c r="E670" i="6910"/>
  <c r="Y668" i="6910"/>
  <c r="Z668" i="6910"/>
  <c r="W668" i="6910"/>
  <c r="V668" i="6910"/>
  <c r="H670" i="6910" l="1"/>
  <c r="G670" i="6910"/>
  <c r="F670" i="6910" s="1"/>
  <c r="K670" i="6910"/>
  <c r="AA670" i="6910" s="1"/>
  <c r="J670" i="6910"/>
  <c r="I670" i="6910" s="1"/>
  <c r="Y669" i="6910"/>
  <c r="Z669" i="6910"/>
  <c r="U670" i="6910"/>
  <c r="E671" i="6910"/>
  <c r="X670" i="6910"/>
  <c r="W669" i="6910"/>
  <c r="V669" i="6910"/>
  <c r="H671" i="6910" l="1"/>
  <c r="G671" i="6910"/>
  <c r="F671" i="6910" s="1"/>
  <c r="J671" i="6910"/>
  <c r="I671" i="6910" s="1"/>
  <c r="K671" i="6910"/>
  <c r="AA671" i="6910" s="1"/>
  <c r="W670" i="6910"/>
  <c r="V670" i="6910"/>
  <c r="U671" i="6910"/>
  <c r="X671" i="6910"/>
  <c r="E672" i="6910"/>
  <c r="Z670" i="6910"/>
  <c r="Y670" i="6910"/>
  <c r="H672" i="6910" l="1"/>
  <c r="G672" i="6910"/>
  <c r="F672" i="6910" s="1"/>
  <c r="J672" i="6910"/>
  <c r="I672" i="6910" s="1"/>
  <c r="K672" i="6910"/>
  <c r="AA672" i="6910" s="1"/>
  <c r="Z671" i="6910"/>
  <c r="Y671" i="6910"/>
  <c r="X672" i="6910"/>
  <c r="U672" i="6910"/>
  <c r="E673" i="6910"/>
  <c r="V671" i="6910"/>
  <c r="W671" i="6910"/>
  <c r="G673" i="6910" l="1"/>
  <c r="F673" i="6910" s="1"/>
  <c r="H673" i="6910"/>
  <c r="X673" i="6910" s="1"/>
  <c r="K673" i="6910"/>
  <c r="J673" i="6910"/>
  <c r="I673" i="6910" s="1"/>
  <c r="U673" i="6910"/>
  <c r="AA673" i="6910"/>
  <c r="E674" i="6910"/>
  <c r="W672" i="6910"/>
  <c r="V672" i="6910"/>
  <c r="Y672" i="6910"/>
  <c r="Z672" i="6910"/>
  <c r="H674" i="6910" l="1"/>
  <c r="G674" i="6910"/>
  <c r="F674" i="6910" s="1"/>
  <c r="K674" i="6910"/>
  <c r="J674" i="6910"/>
  <c r="I674" i="6910" s="1"/>
  <c r="E675" i="6910"/>
  <c r="AA674" i="6910"/>
  <c r="U674" i="6910"/>
  <c r="X674" i="6910"/>
  <c r="Z673" i="6910"/>
  <c r="Y673" i="6910"/>
  <c r="V673" i="6910"/>
  <c r="W673" i="6910"/>
  <c r="H675" i="6910" l="1"/>
  <c r="G675" i="6910"/>
  <c r="F675" i="6910" s="1"/>
  <c r="K675" i="6910"/>
  <c r="AA675" i="6910" s="1"/>
  <c r="J675" i="6910"/>
  <c r="I675" i="6910" s="1"/>
  <c r="W674" i="6910"/>
  <c r="V674" i="6910"/>
  <c r="Z674" i="6910"/>
  <c r="Y674" i="6910"/>
  <c r="U675" i="6910"/>
  <c r="E676" i="6910"/>
  <c r="X675" i="6910"/>
  <c r="H676" i="6910" l="1"/>
  <c r="G676" i="6910"/>
  <c r="F676" i="6910" s="1"/>
  <c r="J676" i="6910"/>
  <c r="I676" i="6910" s="1"/>
  <c r="K676" i="6910"/>
  <c r="AA676" i="6910" s="1"/>
  <c r="W675" i="6910"/>
  <c r="V675" i="6910"/>
  <c r="X676" i="6910"/>
  <c r="U676" i="6910"/>
  <c r="E677" i="6910"/>
  <c r="Y675" i="6910"/>
  <c r="Z675" i="6910"/>
  <c r="G677" i="6910" l="1"/>
  <c r="F677" i="6910" s="1"/>
  <c r="H677" i="6910"/>
  <c r="X677" i="6910" s="1"/>
  <c r="J677" i="6910"/>
  <c r="I677" i="6910" s="1"/>
  <c r="K677" i="6910"/>
  <c r="AA677" i="6910" s="1"/>
  <c r="U677" i="6910"/>
  <c r="E678" i="6910"/>
  <c r="W676" i="6910"/>
  <c r="V676" i="6910"/>
  <c r="Z676" i="6910"/>
  <c r="Y676" i="6910"/>
  <c r="H678" i="6910" l="1"/>
  <c r="G678" i="6910"/>
  <c r="F678" i="6910" s="1"/>
  <c r="J678" i="6910"/>
  <c r="I678" i="6910" s="1"/>
  <c r="K678" i="6910"/>
  <c r="AA678" i="6910" s="1"/>
  <c r="V677" i="6910"/>
  <c r="W677" i="6910"/>
  <c r="Z677" i="6910"/>
  <c r="Y677" i="6910"/>
  <c r="X678" i="6910"/>
  <c r="E679" i="6910"/>
  <c r="U678" i="6910"/>
  <c r="G679" i="6910" l="1"/>
  <c r="F679" i="6910" s="1"/>
  <c r="H679" i="6910"/>
  <c r="X679" i="6910" s="1"/>
  <c r="K679" i="6910"/>
  <c r="AA679" i="6910" s="1"/>
  <c r="J679" i="6910"/>
  <c r="I679" i="6910" s="1"/>
  <c r="V678" i="6910"/>
  <c r="W678" i="6910"/>
  <c r="Z678" i="6910"/>
  <c r="Y678" i="6910"/>
  <c r="U679" i="6910"/>
  <c r="E680" i="6910"/>
  <c r="H680" i="6910" l="1"/>
  <c r="G680" i="6910"/>
  <c r="F680" i="6910" s="1"/>
  <c r="J680" i="6910"/>
  <c r="I680" i="6910" s="1"/>
  <c r="K680" i="6910"/>
  <c r="AA680" i="6910" s="1"/>
  <c r="Y679" i="6910"/>
  <c r="Z679" i="6910"/>
  <c r="W679" i="6910"/>
  <c r="V679" i="6910"/>
  <c r="U680" i="6910"/>
  <c r="E681" i="6910"/>
  <c r="X680" i="6910"/>
  <c r="H681" i="6910" l="1"/>
  <c r="G681" i="6910"/>
  <c r="F681" i="6910" s="1"/>
  <c r="J681" i="6910"/>
  <c r="I681" i="6910" s="1"/>
  <c r="K681" i="6910"/>
  <c r="AA681" i="6910" s="1"/>
  <c r="X681" i="6910"/>
  <c r="U681" i="6910"/>
  <c r="E682" i="6910"/>
  <c r="W680" i="6910"/>
  <c r="V680" i="6910"/>
  <c r="Z680" i="6910"/>
  <c r="Y680" i="6910"/>
  <c r="H682" i="6910" l="1"/>
  <c r="G682" i="6910"/>
  <c r="F682" i="6910" s="1"/>
  <c r="K682" i="6910"/>
  <c r="AA682" i="6910" s="1"/>
  <c r="J682" i="6910"/>
  <c r="I682" i="6910" s="1"/>
  <c r="W681" i="6910"/>
  <c r="V681" i="6910"/>
  <c r="U682" i="6910"/>
  <c r="E683" i="6910"/>
  <c r="X682" i="6910"/>
  <c r="Y681" i="6910"/>
  <c r="Z681" i="6910"/>
  <c r="G683" i="6910" l="1"/>
  <c r="F683" i="6910" s="1"/>
  <c r="H683" i="6910"/>
  <c r="X683" i="6910" s="1"/>
  <c r="K683" i="6910"/>
  <c r="AA683" i="6910" s="1"/>
  <c r="J683" i="6910"/>
  <c r="I683" i="6910" s="1"/>
  <c r="V682" i="6910"/>
  <c r="W682" i="6910"/>
  <c r="Z682" i="6910"/>
  <c r="Y682" i="6910"/>
  <c r="E684" i="6910"/>
  <c r="U683" i="6910"/>
  <c r="H684" i="6910" l="1"/>
  <c r="G684" i="6910"/>
  <c r="F684" i="6910" s="1"/>
  <c r="J684" i="6910"/>
  <c r="I684" i="6910" s="1"/>
  <c r="K684" i="6910"/>
  <c r="AA684" i="6910" s="1"/>
  <c r="U684" i="6910"/>
  <c r="E685" i="6910"/>
  <c r="X684" i="6910"/>
  <c r="Y683" i="6910"/>
  <c r="Z683" i="6910"/>
  <c r="V683" i="6910"/>
  <c r="W683" i="6910"/>
  <c r="H685" i="6910" l="1"/>
  <c r="G685" i="6910"/>
  <c r="F685" i="6910" s="1"/>
  <c r="K685" i="6910"/>
  <c r="AA685" i="6910" s="1"/>
  <c r="J685" i="6910"/>
  <c r="I685" i="6910" s="1"/>
  <c r="V684" i="6910"/>
  <c r="W684" i="6910"/>
  <c r="Z684" i="6910"/>
  <c r="Y684" i="6910"/>
  <c r="X685" i="6910"/>
  <c r="U685" i="6910"/>
  <c r="E686" i="6910"/>
  <c r="H686" i="6910" l="1"/>
  <c r="G686" i="6910"/>
  <c r="F686" i="6910" s="1"/>
  <c r="J686" i="6910"/>
  <c r="I686" i="6910" s="1"/>
  <c r="K686" i="6910"/>
  <c r="AA686" i="6910" s="1"/>
  <c r="V685" i="6910"/>
  <c r="W685" i="6910"/>
  <c r="Y685" i="6910"/>
  <c r="Z685" i="6910"/>
  <c r="X686" i="6910"/>
  <c r="U686" i="6910"/>
  <c r="E687" i="6910"/>
  <c r="G687" i="6910" l="1"/>
  <c r="F687" i="6910" s="1"/>
  <c r="H687" i="6910"/>
  <c r="X687" i="6910" s="1"/>
  <c r="K687" i="6910"/>
  <c r="AA687" i="6910" s="1"/>
  <c r="J687" i="6910"/>
  <c r="I687" i="6910" s="1"/>
  <c r="W686" i="6910"/>
  <c r="V686" i="6910"/>
  <c r="Y686" i="6910"/>
  <c r="Z686" i="6910"/>
  <c r="E688" i="6910"/>
  <c r="U687" i="6910"/>
  <c r="H688" i="6910" l="1"/>
  <c r="G688" i="6910"/>
  <c r="F688" i="6910" s="1"/>
  <c r="K688" i="6910"/>
  <c r="AA688" i="6910" s="1"/>
  <c r="J688" i="6910"/>
  <c r="I688" i="6910" s="1"/>
  <c r="Y687" i="6910"/>
  <c r="Z687" i="6910"/>
  <c r="X688" i="6910"/>
  <c r="E689" i="6910"/>
  <c r="U688" i="6910"/>
  <c r="V687" i="6910"/>
  <c r="W687" i="6910"/>
  <c r="H689" i="6910" l="1"/>
  <c r="G689" i="6910"/>
  <c r="F689" i="6910" s="1"/>
  <c r="K689" i="6910"/>
  <c r="AA689" i="6910" s="1"/>
  <c r="J689" i="6910"/>
  <c r="I689" i="6910" s="1"/>
  <c r="W688" i="6910"/>
  <c r="V688" i="6910"/>
  <c r="X689" i="6910"/>
  <c r="U689" i="6910"/>
  <c r="E690" i="6910"/>
  <c r="Z688" i="6910"/>
  <c r="Y688" i="6910"/>
  <c r="H690" i="6910" l="1"/>
  <c r="G690" i="6910"/>
  <c r="F690" i="6910" s="1"/>
  <c r="J690" i="6910"/>
  <c r="I690" i="6910" s="1"/>
  <c r="K690" i="6910"/>
  <c r="AA690" i="6910" s="1"/>
  <c r="Z689" i="6910"/>
  <c r="Y689" i="6910"/>
  <c r="X690" i="6910"/>
  <c r="E691" i="6910"/>
  <c r="U690" i="6910"/>
  <c r="V689" i="6910"/>
  <c r="W689" i="6910"/>
  <c r="G691" i="6910" l="1"/>
  <c r="F691" i="6910" s="1"/>
  <c r="H691" i="6910"/>
  <c r="X691" i="6910" s="1"/>
  <c r="K691" i="6910"/>
  <c r="AA691" i="6910" s="1"/>
  <c r="J691" i="6910"/>
  <c r="I691" i="6910" s="1"/>
  <c r="W690" i="6910"/>
  <c r="V690" i="6910"/>
  <c r="E692" i="6910"/>
  <c r="U691" i="6910"/>
  <c r="Z690" i="6910"/>
  <c r="Y690" i="6910"/>
  <c r="H692" i="6910" l="1"/>
  <c r="G692" i="6910"/>
  <c r="F692" i="6910" s="1"/>
  <c r="K692" i="6910"/>
  <c r="J692" i="6910"/>
  <c r="I692" i="6910" s="1"/>
  <c r="W691" i="6910"/>
  <c r="V691" i="6910"/>
  <c r="X692" i="6910"/>
  <c r="AA692" i="6910"/>
  <c r="E693" i="6910"/>
  <c r="U692" i="6910"/>
  <c r="Z691" i="6910"/>
  <c r="Y691" i="6910"/>
  <c r="H693" i="6910" l="1"/>
  <c r="G693" i="6910"/>
  <c r="F693" i="6910" s="1"/>
  <c r="J693" i="6910"/>
  <c r="I693" i="6910" s="1"/>
  <c r="K693" i="6910"/>
  <c r="AA693" i="6910" s="1"/>
  <c r="W692" i="6910"/>
  <c r="V692" i="6910"/>
  <c r="Z692" i="6910"/>
  <c r="Y692" i="6910"/>
  <c r="E694" i="6910"/>
  <c r="U693" i="6910"/>
  <c r="X693" i="6910"/>
  <c r="H694" i="6910" l="1"/>
  <c r="G694" i="6910"/>
  <c r="F694" i="6910" s="1"/>
  <c r="J694" i="6910"/>
  <c r="I694" i="6910" s="1"/>
  <c r="K694" i="6910"/>
  <c r="AA694" i="6910" s="1"/>
  <c r="Z693" i="6910"/>
  <c r="Y693" i="6910"/>
  <c r="W693" i="6910"/>
  <c r="V693" i="6910"/>
  <c r="U694" i="6910"/>
  <c r="X694" i="6910"/>
  <c r="E695" i="6910"/>
  <c r="G695" i="6910" l="1"/>
  <c r="F695" i="6910" s="1"/>
  <c r="H695" i="6910"/>
  <c r="X695" i="6910" s="1"/>
  <c r="K695" i="6910"/>
  <c r="AA695" i="6910" s="1"/>
  <c r="J695" i="6910"/>
  <c r="I695" i="6910" s="1"/>
  <c r="W694" i="6910"/>
  <c r="V694" i="6910"/>
  <c r="Z694" i="6910"/>
  <c r="Y694" i="6910"/>
  <c r="E696" i="6910"/>
  <c r="U695" i="6910"/>
  <c r="H696" i="6910" l="1"/>
  <c r="G696" i="6910"/>
  <c r="F696" i="6910" s="1"/>
  <c r="K696" i="6910"/>
  <c r="AA696" i="6910" s="1"/>
  <c r="J696" i="6910"/>
  <c r="I696" i="6910" s="1"/>
  <c r="X696" i="6910"/>
  <c r="E697" i="6910"/>
  <c r="U696" i="6910"/>
  <c r="V695" i="6910"/>
  <c r="W695" i="6910"/>
  <c r="Y695" i="6910"/>
  <c r="Z695" i="6910"/>
  <c r="H697" i="6910" l="1"/>
  <c r="G697" i="6910"/>
  <c r="F697" i="6910" s="1"/>
  <c r="K697" i="6910"/>
  <c r="J697" i="6910"/>
  <c r="I697" i="6910" s="1"/>
  <c r="W696" i="6910"/>
  <c r="V696" i="6910"/>
  <c r="Z696" i="6910"/>
  <c r="Y696" i="6910"/>
  <c r="X697" i="6910"/>
  <c r="U697" i="6910"/>
  <c r="E698" i="6910"/>
  <c r="AA697" i="6910"/>
  <c r="H698" i="6910" l="1"/>
  <c r="G698" i="6910"/>
  <c r="F698" i="6910" s="1"/>
  <c r="K698" i="6910"/>
  <c r="AA698" i="6910" s="1"/>
  <c r="J698" i="6910"/>
  <c r="I698" i="6910" s="1"/>
  <c r="Z697" i="6910"/>
  <c r="Y697" i="6910"/>
  <c r="E699" i="6910"/>
  <c r="X698" i="6910"/>
  <c r="U698" i="6910"/>
  <c r="V697" i="6910"/>
  <c r="W697" i="6910"/>
  <c r="H699" i="6910" l="1"/>
  <c r="G699" i="6910"/>
  <c r="F699" i="6910" s="1"/>
  <c r="K699" i="6910"/>
  <c r="AA699" i="6910" s="1"/>
  <c r="J699" i="6910"/>
  <c r="I699" i="6910" s="1"/>
  <c r="Y698" i="6910"/>
  <c r="Z698" i="6910"/>
  <c r="W698" i="6910"/>
  <c r="V698" i="6910"/>
  <c r="E700" i="6910"/>
  <c r="U699" i="6910"/>
  <c r="X699" i="6910"/>
  <c r="G700" i="6910" l="1"/>
  <c r="F700" i="6910" s="1"/>
  <c r="H700" i="6910"/>
  <c r="X700" i="6910" s="1"/>
  <c r="K700" i="6910"/>
  <c r="J700" i="6910"/>
  <c r="I700" i="6910" s="1"/>
  <c r="V699" i="6910"/>
  <c r="W699" i="6910"/>
  <c r="AA700" i="6910"/>
  <c r="U700" i="6910"/>
  <c r="E701" i="6910"/>
  <c r="Y699" i="6910"/>
  <c r="Z699" i="6910"/>
  <c r="G701" i="6910" l="1"/>
  <c r="F701" i="6910" s="1"/>
  <c r="H701" i="6910"/>
  <c r="X701" i="6910" s="1"/>
  <c r="J701" i="6910"/>
  <c r="I701" i="6910" s="1"/>
  <c r="K701" i="6910"/>
  <c r="AA701" i="6910" s="1"/>
  <c r="Y700" i="6910"/>
  <c r="Z700" i="6910"/>
  <c r="U701" i="6910"/>
  <c r="E702" i="6910"/>
  <c r="V700" i="6910"/>
  <c r="W700" i="6910"/>
  <c r="G702" i="6910" l="1"/>
  <c r="F702" i="6910" s="1"/>
  <c r="H702" i="6910"/>
  <c r="X702" i="6910" s="1"/>
  <c r="J702" i="6910"/>
  <c r="I702" i="6910" s="1"/>
  <c r="K702" i="6910"/>
  <c r="AA702" i="6910" s="1"/>
  <c r="U702" i="6910"/>
  <c r="E703" i="6910"/>
  <c r="W701" i="6910"/>
  <c r="V701" i="6910"/>
  <c r="Z701" i="6910"/>
  <c r="Y701" i="6910"/>
  <c r="H703" i="6910" l="1"/>
  <c r="G703" i="6910"/>
  <c r="F703" i="6910" s="1"/>
  <c r="K703" i="6910"/>
  <c r="J703" i="6910"/>
  <c r="I703" i="6910" s="1"/>
  <c r="Y702" i="6910"/>
  <c r="Z702" i="6910"/>
  <c r="U703" i="6910"/>
  <c r="AA703" i="6910"/>
  <c r="E704" i="6910"/>
  <c r="X703" i="6910"/>
  <c r="W702" i="6910"/>
  <c r="V702" i="6910"/>
  <c r="G704" i="6910" l="1"/>
  <c r="F704" i="6910" s="1"/>
  <c r="H704" i="6910"/>
  <c r="X704" i="6910" s="1"/>
  <c r="K704" i="6910"/>
  <c r="AA704" i="6910" s="1"/>
  <c r="J704" i="6910"/>
  <c r="I704" i="6910" s="1"/>
  <c r="W703" i="6910"/>
  <c r="V703" i="6910"/>
  <c r="Y703" i="6910"/>
  <c r="Z703" i="6910"/>
  <c r="U704" i="6910"/>
  <c r="E705" i="6910"/>
  <c r="G705" i="6910" l="1"/>
  <c r="F705" i="6910" s="1"/>
  <c r="H705" i="6910"/>
  <c r="X705" i="6910" s="1"/>
  <c r="K705" i="6910"/>
  <c r="AA705" i="6910" s="1"/>
  <c r="J705" i="6910"/>
  <c r="I705" i="6910" s="1"/>
  <c r="W704" i="6910"/>
  <c r="V704" i="6910"/>
  <c r="Z704" i="6910"/>
  <c r="Y704" i="6910"/>
  <c r="E706" i="6910"/>
  <c r="U705" i="6910"/>
  <c r="G706" i="6910" l="1"/>
  <c r="F706" i="6910" s="1"/>
  <c r="H706" i="6910"/>
  <c r="X706" i="6910" s="1"/>
  <c r="K706" i="6910"/>
  <c r="AA706" i="6910" s="1"/>
  <c r="J706" i="6910"/>
  <c r="I706" i="6910" s="1"/>
  <c r="Z705" i="6910"/>
  <c r="Y705" i="6910"/>
  <c r="U706" i="6910"/>
  <c r="E707" i="6910"/>
  <c r="W705" i="6910"/>
  <c r="V705" i="6910"/>
  <c r="H707" i="6910" l="1"/>
  <c r="G707" i="6910"/>
  <c r="F707" i="6910" s="1"/>
  <c r="J707" i="6910"/>
  <c r="I707" i="6910" s="1"/>
  <c r="K707" i="6910"/>
  <c r="AA707" i="6910" s="1"/>
  <c r="Z706" i="6910"/>
  <c r="Y706" i="6910"/>
  <c r="V706" i="6910"/>
  <c r="W706" i="6910"/>
  <c r="X707" i="6910"/>
  <c r="U707" i="6910"/>
  <c r="E708" i="6910"/>
  <c r="G708" i="6910" l="1"/>
  <c r="F708" i="6910" s="1"/>
  <c r="H708" i="6910"/>
  <c r="X708" i="6910" s="1"/>
  <c r="K708" i="6910"/>
  <c r="AA708" i="6910" s="1"/>
  <c r="J708" i="6910"/>
  <c r="I708" i="6910" s="1"/>
  <c r="Y707" i="6910"/>
  <c r="Z707" i="6910"/>
  <c r="U708" i="6910"/>
  <c r="E709" i="6910"/>
  <c r="V707" i="6910"/>
  <c r="W707" i="6910"/>
  <c r="G709" i="6910" l="1"/>
  <c r="F709" i="6910" s="1"/>
  <c r="H709" i="6910"/>
  <c r="J709" i="6910"/>
  <c r="I709" i="6910" s="1"/>
  <c r="K709" i="6910"/>
  <c r="AA709" i="6910" s="1"/>
  <c r="V708" i="6910"/>
  <c r="W708" i="6910"/>
  <c r="X709" i="6910"/>
  <c r="U709" i="6910"/>
  <c r="E710" i="6910"/>
  <c r="Z708" i="6910"/>
  <c r="Y708" i="6910"/>
  <c r="G710" i="6910" l="1"/>
  <c r="F710" i="6910" s="1"/>
  <c r="H710" i="6910"/>
  <c r="K710" i="6910"/>
  <c r="AA710" i="6910" s="1"/>
  <c r="J710" i="6910"/>
  <c r="I710" i="6910" s="1"/>
  <c r="V709" i="6910"/>
  <c r="W709" i="6910"/>
  <c r="X710" i="6910"/>
  <c r="U710" i="6910"/>
  <c r="E711" i="6910"/>
  <c r="Z709" i="6910"/>
  <c r="Y709" i="6910"/>
  <c r="H711" i="6910" l="1"/>
  <c r="G711" i="6910"/>
  <c r="F711" i="6910" s="1"/>
  <c r="K711" i="6910"/>
  <c r="J711" i="6910"/>
  <c r="I711" i="6910" s="1"/>
  <c r="Z710" i="6910"/>
  <c r="Y710" i="6910"/>
  <c r="AA711" i="6910"/>
  <c r="E712" i="6910"/>
  <c r="U711" i="6910"/>
  <c r="X711" i="6910"/>
  <c r="W710" i="6910"/>
  <c r="V710" i="6910"/>
  <c r="H712" i="6910" l="1"/>
  <c r="G712" i="6910"/>
  <c r="F712" i="6910" s="1"/>
  <c r="J712" i="6910"/>
  <c r="I712" i="6910" s="1"/>
  <c r="K712" i="6910"/>
  <c r="AA712" i="6910" s="1"/>
  <c r="W711" i="6910"/>
  <c r="V711" i="6910"/>
  <c r="X712" i="6910"/>
  <c r="U712" i="6910"/>
  <c r="E713" i="6910"/>
  <c r="Y711" i="6910"/>
  <c r="Z711" i="6910"/>
  <c r="H713" i="6910" l="1"/>
  <c r="G713" i="6910"/>
  <c r="F713" i="6910" s="1"/>
  <c r="K713" i="6910"/>
  <c r="AA713" i="6910" s="1"/>
  <c r="J713" i="6910"/>
  <c r="I713" i="6910" s="1"/>
  <c r="V712" i="6910"/>
  <c r="W712" i="6910"/>
  <c r="X713" i="6910"/>
  <c r="E714" i="6910"/>
  <c r="U713" i="6910"/>
  <c r="Z712" i="6910"/>
  <c r="Y712" i="6910"/>
  <c r="G714" i="6910" l="1"/>
  <c r="F714" i="6910" s="1"/>
  <c r="H714" i="6910"/>
  <c r="X714" i="6910" s="1"/>
  <c r="K714" i="6910"/>
  <c r="AA714" i="6910" s="1"/>
  <c r="J714" i="6910"/>
  <c r="I714" i="6910" s="1"/>
  <c r="Z713" i="6910"/>
  <c r="Y713" i="6910"/>
  <c r="W713" i="6910"/>
  <c r="V713" i="6910"/>
  <c r="U714" i="6910"/>
  <c r="E715" i="6910"/>
  <c r="H715" i="6910" l="1"/>
  <c r="G715" i="6910"/>
  <c r="F715" i="6910" s="1"/>
  <c r="J715" i="6910"/>
  <c r="I715" i="6910" s="1"/>
  <c r="K715" i="6910"/>
  <c r="AA715" i="6910" s="1"/>
  <c r="Z714" i="6910"/>
  <c r="Y714" i="6910"/>
  <c r="W714" i="6910"/>
  <c r="V714" i="6910"/>
  <c r="X715" i="6910"/>
  <c r="U715" i="6910"/>
  <c r="E716" i="6910"/>
  <c r="H716" i="6910" l="1"/>
  <c r="G716" i="6910"/>
  <c r="F716" i="6910" s="1"/>
  <c r="K716" i="6910"/>
  <c r="AA716" i="6910" s="1"/>
  <c r="J716" i="6910"/>
  <c r="I716" i="6910" s="1"/>
  <c r="Z715" i="6910"/>
  <c r="Y715" i="6910"/>
  <c r="U716" i="6910"/>
  <c r="E717" i="6910"/>
  <c r="X716" i="6910"/>
  <c r="V715" i="6910"/>
  <c r="W715" i="6910"/>
  <c r="H717" i="6910" l="1"/>
  <c r="G717" i="6910"/>
  <c r="F717" i="6910" s="1"/>
  <c r="J717" i="6910"/>
  <c r="I717" i="6910" s="1"/>
  <c r="K717" i="6910"/>
  <c r="AA717" i="6910" s="1"/>
  <c r="E718" i="6910"/>
  <c r="U717" i="6910"/>
  <c r="X717" i="6910"/>
  <c r="Z716" i="6910"/>
  <c r="Y716" i="6910"/>
  <c r="W716" i="6910"/>
  <c r="V716" i="6910"/>
  <c r="G718" i="6910" l="1"/>
  <c r="F718" i="6910" s="1"/>
  <c r="H718" i="6910"/>
  <c r="X718" i="6910" s="1"/>
  <c r="K718" i="6910"/>
  <c r="AA718" i="6910" s="1"/>
  <c r="J718" i="6910"/>
  <c r="I718" i="6910" s="1"/>
  <c r="W717" i="6910"/>
  <c r="V717" i="6910"/>
  <c r="Z717" i="6910"/>
  <c r="Y717" i="6910"/>
  <c r="U718" i="6910"/>
  <c r="E719" i="6910"/>
  <c r="H719" i="6910" l="1"/>
  <c r="G719" i="6910"/>
  <c r="F719" i="6910" s="1"/>
  <c r="K719" i="6910"/>
  <c r="J719" i="6910"/>
  <c r="I719" i="6910" s="1"/>
  <c r="U719" i="6910"/>
  <c r="E720" i="6910"/>
  <c r="X719" i="6910"/>
  <c r="AA719" i="6910"/>
  <c r="Z718" i="6910"/>
  <c r="Y718" i="6910"/>
  <c r="W718" i="6910"/>
  <c r="V718" i="6910"/>
  <c r="H720" i="6910" l="1"/>
  <c r="G720" i="6910"/>
  <c r="F720" i="6910" s="1"/>
  <c r="J720" i="6910"/>
  <c r="I720" i="6910" s="1"/>
  <c r="K720" i="6910"/>
  <c r="AA720" i="6910" s="1"/>
  <c r="Z719" i="6910"/>
  <c r="Y719" i="6910"/>
  <c r="W719" i="6910"/>
  <c r="V719" i="6910"/>
  <c r="U720" i="6910"/>
  <c r="E721" i="6910"/>
  <c r="X720" i="6910"/>
  <c r="H721" i="6910" l="1"/>
  <c r="G721" i="6910"/>
  <c r="F721" i="6910" s="1"/>
  <c r="J721" i="6910"/>
  <c r="I721" i="6910" s="1"/>
  <c r="K721" i="6910"/>
  <c r="AA721" i="6910" s="1"/>
  <c r="W720" i="6910"/>
  <c r="V720" i="6910"/>
  <c r="X721" i="6910"/>
  <c r="U721" i="6910"/>
  <c r="E722" i="6910"/>
  <c r="Z720" i="6910"/>
  <c r="Y720" i="6910"/>
  <c r="G722" i="6910" l="1"/>
  <c r="F722" i="6910" s="1"/>
  <c r="H722" i="6910"/>
  <c r="X722" i="6910" s="1"/>
  <c r="J722" i="6910"/>
  <c r="I722" i="6910" s="1"/>
  <c r="K722" i="6910"/>
  <c r="AA722" i="6910" s="1"/>
  <c r="W721" i="6910"/>
  <c r="V721" i="6910"/>
  <c r="Z721" i="6910"/>
  <c r="Y721" i="6910"/>
  <c r="E723" i="6910"/>
  <c r="U722" i="6910"/>
  <c r="H723" i="6910" l="1"/>
  <c r="G723" i="6910"/>
  <c r="F723" i="6910" s="1"/>
  <c r="J723" i="6910"/>
  <c r="I723" i="6910" s="1"/>
  <c r="K723" i="6910"/>
  <c r="AA723" i="6910" s="1"/>
  <c r="V722" i="6910"/>
  <c r="W722" i="6910"/>
  <c r="Z722" i="6910"/>
  <c r="Y722" i="6910"/>
  <c r="U723" i="6910"/>
  <c r="E724" i="6910"/>
  <c r="X723" i="6910"/>
  <c r="H724" i="6910" l="1"/>
  <c r="G724" i="6910"/>
  <c r="F724" i="6910" s="1"/>
  <c r="K724" i="6910"/>
  <c r="AA724" i="6910" s="1"/>
  <c r="J724" i="6910"/>
  <c r="I724" i="6910" s="1"/>
  <c r="Z723" i="6910"/>
  <c r="Y723" i="6910"/>
  <c r="X724" i="6910"/>
  <c r="U724" i="6910"/>
  <c r="E725" i="6910"/>
  <c r="W723" i="6910"/>
  <c r="V723" i="6910"/>
  <c r="H725" i="6910" l="1"/>
  <c r="G725" i="6910"/>
  <c r="F725" i="6910" s="1"/>
  <c r="J725" i="6910"/>
  <c r="I725" i="6910" s="1"/>
  <c r="K725" i="6910"/>
  <c r="AA725" i="6910" s="1"/>
  <c r="U725" i="6910"/>
  <c r="E726" i="6910"/>
  <c r="X725" i="6910"/>
  <c r="Z724" i="6910"/>
  <c r="Y724" i="6910"/>
  <c r="W724" i="6910"/>
  <c r="V724" i="6910"/>
  <c r="G726" i="6910" l="1"/>
  <c r="F726" i="6910" s="1"/>
  <c r="H726" i="6910"/>
  <c r="X726" i="6910" s="1"/>
  <c r="K726" i="6910"/>
  <c r="AA726" i="6910" s="1"/>
  <c r="J726" i="6910"/>
  <c r="I726" i="6910" s="1"/>
  <c r="Y725" i="6910"/>
  <c r="Z725" i="6910"/>
  <c r="V725" i="6910"/>
  <c r="W725" i="6910"/>
  <c r="E727" i="6910"/>
  <c r="U726" i="6910"/>
  <c r="H727" i="6910" l="1"/>
  <c r="G727" i="6910"/>
  <c r="F727" i="6910" s="1"/>
  <c r="K727" i="6910"/>
  <c r="J727" i="6910"/>
  <c r="I727" i="6910" s="1"/>
  <c r="Z726" i="6910"/>
  <c r="Y726" i="6910"/>
  <c r="AA727" i="6910"/>
  <c r="X727" i="6910"/>
  <c r="U727" i="6910"/>
  <c r="E728" i="6910"/>
  <c r="V726" i="6910"/>
  <c r="W726" i="6910"/>
  <c r="H728" i="6910" l="1"/>
  <c r="G728" i="6910"/>
  <c r="F728" i="6910" s="1"/>
  <c r="J728" i="6910"/>
  <c r="I728" i="6910" s="1"/>
  <c r="K728" i="6910"/>
  <c r="AA728" i="6910" s="1"/>
  <c r="E729" i="6910"/>
  <c r="X728" i="6910"/>
  <c r="U728" i="6910"/>
  <c r="V727" i="6910"/>
  <c r="W727" i="6910"/>
  <c r="Z727" i="6910"/>
  <c r="Y727" i="6910"/>
  <c r="H729" i="6910" l="1"/>
  <c r="G729" i="6910"/>
  <c r="F729" i="6910" s="1"/>
  <c r="J729" i="6910"/>
  <c r="I729" i="6910" s="1"/>
  <c r="K729" i="6910"/>
  <c r="AA729" i="6910" s="1"/>
  <c r="W728" i="6910"/>
  <c r="V728" i="6910"/>
  <c r="Y728" i="6910"/>
  <c r="Z728" i="6910"/>
  <c r="X729" i="6910"/>
  <c r="E730" i="6910"/>
  <c r="U729" i="6910"/>
  <c r="G730" i="6910" l="1"/>
  <c r="F730" i="6910" s="1"/>
  <c r="H730" i="6910"/>
  <c r="J730" i="6910"/>
  <c r="I730" i="6910" s="1"/>
  <c r="K730" i="6910"/>
  <c r="AA730" i="6910" s="1"/>
  <c r="E731" i="6910"/>
  <c r="X730" i="6910"/>
  <c r="U730" i="6910"/>
  <c r="V729" i="6910"/>
  <c r="W729" i="6910"/>
  <c r="Z729" i="6910"/>
  <c r="Y729" i="6910"/>
  <c r="H731" i="6910" l="1"/>
  <c r="X731" i="6910" s="1"/>
  <c r="G731" i="6910"/>
  <c r="F731" i="6910" s="1"/>
  <c r="K731" i="6910"/>
  <c r="J731" i="6910"/>
  <c r="I731" i="6910" s="1"/>
  <c r="AA731" i="6910"/>
  <c r="E732" i="6910"/>
  <c r="U731" i="6910"/>
  <c r="Z730" i="6910"/>
  <c r="Y730" i="6910"/>
  <c r="V730" i="6910"/>
  <c r="W730" i="6910"/>
  <c r="H732" i="6910" l="1"/>
  <c r="G732" i="6910"/>
  <c r="F732" i="6910" s="1"/>
  <c r="K732" i="6910"/>
  <c r="AA732" i="6910" s="1"/>
  <c r="J732" i="6910"/>
  <c r="I732" i="6910" s="1"/>
  <c r="V731" i="6910"/>
  <c r="W731" i="6910"/>
  <c r="Z731" i="6910"/>
  <c r="Y731" i="6910"/>
  <c r="X732" i="6910"/>
  <c r="U732" i="6910"/>
  <c r="E733" i="6910"/>
  <c r="H733" i="6910" l="1"/>
  <c r="G733" i="6910"/>
  <c r="F733" i="6910" s="1"/>
  <c r="K733" i="6910"/>
  <c r="AA733" i="6910" s="1"/>
  <c r="J733" i="6910"/>
  <c r="I733" i="6910" s="1"/>
  <c r="V732" i="6910"/>
  <c r="W732" i="6910"/>
  <c r="Y732" i="6910"/>
  <c r="Z732" i="6910"/>
  <c r="U733" i="6910"/>
  <c r="X733" i="6910"/>
  <c r="E734" i="6910"/>
  <c r="G734" i="6910" l="1"/>
  <c r="F734" i="6910" s="1"/>
  <c r="H734" i="6910"/>
  <c r="X734" i="6910" s="1"/>
  <c r="J734" i="6910"/>
  <c r="I734" i="6910" s="1"/>
  <c r="K734" i="6910"/>
  <c r="AA734" i="6910" s="1"/>
  <c r="V733" i="6910"/>
  <c r="W733" i="6910"/>
  <c r="Y733" i="6910"/>
  <c r="Z733" i="6910"/>
  <c r="E735" i="6910"/>
  <c r="U734" i="6910"/>
  <c r="G735" i="6910" l="1"/>
  <c r="F735" i="6910" s="1"/>
  <c r="H735" i="6910"/>
  <c r="X735" i="6910" s="1"/>
  <c r="J735" i="6910"/>
  <c r="I735" i="6910" s="1"/>
  <c r="K735" i="6910"/>
  <c r="AA735" i="6910" s="1"/>
  <c r="Z734" i="6910"/>
  <c r="Y734" i="6910"/>
  <c r="V734" i="6910"/>
  <c r="W734" i="6910"/>
  <c r="U735" i="6910"/>
  <c r="E736" i="6910"/>
  <c r="G736" i="6910" l="1"/>
  <c r="F736" i="6910" s="1"/>
  <c r="H736" i="6910"/>
  <c r="X736" i="6910" s="1"/>
  <c r="K736" i="6910"/>
  <c r="J736" i="6910"/>
  <c r="I736" i="6910" s="1"/>
  <c r="Z735" i="6910"/>
  <c r="Y735" i="6910"/>
  <c r="AA736" i="6910"/>
  <c r="E737" i="6910"/>
  <c r="U736" i="6910"/>
  <c r="V735" i="6910"/>
  <c r="W735" i="6910"/>
  <c r="G737" i="6910" l="1"/>
  <c r="F737" i="6910" s="1"/>
  <c r="H737" i="6910"/>
  <c r="X737" i="6910" s="1"/>
  <c r="K737" i="6910"/>
  <c r="AA737" i="6910" s="1"/>
  <c r="J737" i="6910"/>
  <c r="I737" i="6910" s="1"/>
  <c r="U737" i="6910"/>
  <c r="E738" i="6910"/>
  <c r="Z736" i="6910"/>
  <c r="Y736" i="6910"/>
  <c r="W736" i="6910"/>
  <c r="V736" i="6910"/>
  <c r="H738" i="6910" l="1"/>
  <c r="G738" i="6910"/>
  <c r="F738" i="6910" s="1"/>
  <c r="K738" i="6910"/>
  <c r="J738" i="6910"/>
  <c r="I738" i="6910" s="1"/>
  <c r="U738" i="6910"/>
  <c r="AA738" i="6910"/>
  <c r="E739" i="6910"/>
  <c r="X738" i="6910"/>
  <c r="W737" i="6910"/>
  <c r="V737" i="6910"/>
  <c r="Y737" i="6910"/>
  <c r="Z737" i="6910"/>
  <c r="G739" i="6910" l="1"/>
  <c r="F739" i="6910" s="1"/>
  <c r="H739" i="6910"/>
  <c r="X739" i="6910" s="1"/>
  <c r="J739" i="6910"/>
  <c r="I739" i="6910" s="1"/>
  <c r="K739" i="6910"/>
  <c r="AA739" i="6910" s="1"/>
  <c r="W738" i="6910"/>
  <c r="V738" i="6910"/>
  <c r="Z738" i="6910"/>
  <c r="Y738" i="6910"/>
  <c r="E740" i="6910"/>
  <c r="U739" i="6910"/>
  <c r="G740" i="6910" l="1"/>
  <c r="F740" i="6910" s="1"/>
  <c r="H740" i="6910"/>
  <c r="K740" i="6910"/>
  <c r="AA740" i="6910" s="1"/>
  <c r="J740" i="6910"/>
  <c r="I740" i="6910" s="1"/>
  <c r="Y739" i="6910"/>
  <c r="Z739" i="6910"/>
  <c r="V739" i="6910"/>
  <c r="W739" i="6910"/>
  <c r="E741" i="6910"/>
  <c r="U740" i="6910"/>
  <c r="X740" i="6910"/>
  <c r="G741" i="6910" l="1"/>
  <c r="F741" i="6910" s="1"/>
  <c r="H741" i="6910"/>
  <c r="X741" i="6910" s="1"/>
  <c r="K741" i="6910"/>
  <c r="AA741" i="6910" s="1"/>
  <c r="J741" i="6910"/>
  <c r="I741" i="6910" s="1"/>
  <c r="U741" i="6910"/>
  <c r="E742" i="6910"/>
  <c r="V740" i="6910"/>
  <c r="W740" i="6910"/>
  <c r="Z740" i="6910"/>
  <c r="Y740" i="6910"/>
  <c r="H742" i="6910" l="1"/>
  <c r="G742" i="6910"/>
  <c r="F742" i="6910" s="1"/>
  <c r="K742" i="6910"/>
  <c r="AA742" i="6910" s="1"/>
  <c r="J742" i="6910"/>
  <c r="I742" i="6910" s="1"/>
  <c r="W741" i="6910"/>
  <c r="V741" i="6910"/>
  <c r="Z741" i="6910"/>
  <c r="Y741" i="6910"/>
  <c r="X742" i="6910"/>
  <c r="U742" i="6910"/>
  <c r="E743" i="6910"/>
  <c r="G743" i="6910" l="1"/>
  <c r="F743" i="6910" s="1"/>
  <c r="H743" i="6910"/>
  <c r="X743" i="6910" s="1"/>
  <c r="J743" i="6910"/>
  <c r="I743" i="6910" s="1"/>
  <c r="K743" i="6910"/>
  <c r="AA743" i="6910" s="1"/>
  <c r="Y742" i="6910"/>
  <c r="Z742" i="6910"/>
  <c r="W742" i="6910"/>
  <c r="V742" i="6910"/>
  <c r="U743" i="6910"/>
  <c r="E744" i="6910"/>
  <c r="G744" i="6910" l="1"/>
  <c r="F744" i="6910" s="1"/>
  <c r="H744" i="6910"/>
  <c r="X744" i="6910" s="1"/>
  <c r="K744" i="6910"/>
  <c r="AA744" i="6910" s="1"/>
  <c r="J744" i="6910"/>
  <c r="I744" i="6910" s="1"/>
  <c r="V743" i="6910"/>
  <c r="W743" i="6910"/>
  <c r="U744" i="6910"/>
  <c r="E745" i="6910"/>
  <c r="Z743" i="6910"/>
  <c r="Y743" i="6910"/>
  <c r="G745" i="6910" l="1"/>
  <c r="F745" i="6910" s="1"/>
  <c r="H745" i="6910"/>
  <c r="X745" i="6910" s="1"/>
  <c r="K745" i="6910"/>
  <c r="J745" i="6910"/>
  <c r="I745" i="6910" s="1"/>
  <c r="AA745" i="6910"/>
  <c r="U745" i="6910"/>
  <c r="E746" i="6910"/>
  <c r="Z744" i="6910"/>
  <c r="Y744" i="6910"/>
  <c r="V744" i="6910"/>
  <c r="W744" i="6910"/>
  <c r="H746" i="6910" l="1"/>
  <c r="G746" i="6910"/>
  <c r="F746" i="6910" s="1"/>
  <c r="K746" i="6910"/>
  <c r="AA746" i="6910" s="1"/>
  <c r="J746" i="6910"/>
  <c r="I746" i="6910" s="1"/>
  <c r="X746" i="6910"/>
  <c r="U746" i="6910"/>
  <c r="E747" i="6910"/>
  <c r="V745" i="6910"/>
  <c r="W745" i="6910"/>
  <c r="Z745" i="6910"/>
  <c r="Y745" i="6910"/>
  <c r="G747" i="6910" l="1"/>
  <c r="F747" i="6910" s="1"/>
  <c r="H747" i="6910"/>
  <c r="X747" i="6910" s="1"/>
  <c r="J747" i="6910"/>
  <c r="I747" i="6910" s="1"/>
  <c r="K747" i="6910"/>
  <c r="AA747" i="6910" s="1"/>
  <c r="U747" i="6910"/>
  <c r="E748" i="6910"/>
  <c r="V746" i="6910"/>
  <c r="W746" i="6910"/>
  <c r="Y746" i="6910"/>
  <c r="Z746" i="6910"/>
  <c r="G748" i="6910" l="1"/>
  <c r="F748" i="6910" s="1"/>
  <c r="H748" i="6910"/>
  <c r="X748" i="6910" s="1"/>
  <c r="J748" i="6910"/>
  <c r="I748" i="6910" s="1"/>
  <c r="K748" i="6910"/>
  <c r="AA748" i="6910" s="1"/>
  <c r="Y747" i="6910"/>
  <c r="Z747" i="6910"/>
  <c r="U748" i="6910"/>
  <c r="E749" i="6910"/>
  <c r="W747" i="6910"/>
  <c r="V747" i="6910"/>
  <c r="G749" i="6910" l="1"/>
  <c r="F749" i="6910" s="1"/>
  <c r="H749" i="6910"/>
  <c r="X749" i="6910" s="1"/>
  <c r="J749" i="6910"/>
  <c r="I749" i="6910" s="1"/>
  <c r="K749" i="6910"/>
  <c r="AA749" i="6910" s="1"/>
  <c r="U749" i="6910"/>
  <c r="E750" i="6910"/>
  <c r="Z748" i="6910"/>
  <c r="Y748" i="6910"/>
  <c r="V748" i="6910"/>
  <c r="W748" i="6910"/>
  <c r="H750" i="6910" l="1"/>
  <c r="G750" i="6910"/>
  <c r="F750" i="6910" s="1"/>
  <c r="K750" i="6910"/>
  <c r="AA750" i="6910" s="1"/>
  <c r="J750" i="6910"/>
  <c r="I750" i="6910" s="1"/>
  <c r="V749" i="6910"/>
  <c r="W749" i="6910"/>
  <c r="Z749" i="6910"/>
  <c r="Y749" i="6910"/>
  <c r="U750" i="6910"/>
  <c r="E751" i="6910"/>
  <c r="X750" i="6910"/>
  <c r="G751" i="6910" l="1"/>
  <c r="F751" i="6910" s="1"/>
  <c r="H751" i="6910"/>
  <c r="X751" i="6910" s="1"/>
  <c r="J751" i="6910"/>
  <c r="I751" i="6910" s="1"/>
  <c r="K751" i="6910"/>
  <c r="AA751" i="6910" s="1"/>
  <c r="Y750" i="6910"/>
  <c r="Z750" i="6910"/>
  <c r="U751" i="6910"/>
  <c r="E752" i="6910"/>
  <c r="W750" i="6910"/>
  <c r="V750" i="6910"/>
  <c r="G752" i="6910" l="1"/>
  <c r="F752" i="6910" s="1"/>
  <c r="H752" i="6910"/>
  <c r="X752" i="6910" s="1"/>
  <c r="K752" i="6910"/>
  <c r="AA752" i="6910" s="1"/>
  <c r="J752" i="6910"/>
  <c r="I752" i="6910" s="1"/>
  <c r="V751" i="6910"/>
  <c r="W751" i="6910"/>
  <c r="Y751" i="6910"/>
  <c r="Z751" i="6910"/>
  <c r="E753" i="6910"/>
  <c r="U752" i="6910"/>
  <c r="G753" i="6910" l="1"/>
  <c r="F753" i="6910" s="1"/>
  <c r="H753" i="6910"/>
  <c r="X753" i="6910" s="1"/>
  <c r="K753" i="6910"/>
  <c r="AA753" i="6910" s="1"/>
  <c r="J753" i="6910"/>
  <c r="I753" i="6910" s="1"/>
  <c r="W752" i="6910"/>
  <c r="V752" i="6910"/>
  <c r="E754" i="6910"/>
  <c r="U753" i="6910"/>
  <c r="Z752" i="6910"/>
  <c r="Y752" i="6910"/>
  <c r="H754" i="6910" l="1"/>
  <c r="G754" i="6910"/>
  <c r="F754" i="6910" s="1"/>
  <c r="J754" i="6910"/>
  <c r="I754" i="6910" s="1"/>
  <c r="K754" i="6910"/>
  <c r="AA754" i="6910" s="1"/>
  <c r="Y753" i="6910"/>
  <c r="Z753" i="6910"/>
  <c r="V753" i="6910"/>
  <c r="W753" i="6910"/>
  <c r="E755" i="6910"/>
  <c r="X754" i="6910"/>
  <c r="U754" i="6910"/>
  <c r="G755" i="6910" l="1"/>
  <c r="F755" i="6910" s="1"/>
  <c r="H755" i="6910"/>
  <c r="J755" i="6910"/>
  <c r="I755" i="6910" s="1"/>
  <c r="K755" i="6910"/>
  <c r="AA755" i="6910" s="1"/>
  <c r="Y754" i="6910"/>
  <c r="Z754" i="6910"/>
  <c r="U755" i="6910"/>
  <c r="X755" i="6910"/>
  <c r="E756" i="6910"/>
  <c r="V754" i="6910"/>
  <c r="W754" i="6910"/>
  <c r="G756" i="6910" l="1"/>
  <c r="F756" i="6910" s="1"/>
  <c r="H756" i="6910"/>
  <c r="K756" i="6910"/>
  <c r="AA756" i="6910" s="1"/>
  <c r="J756" i="6910"/>
  <c r="I756" i="6910" s="1"/>
  <c r="Y755" i="6910"/>
  <c r="Z755" i="6910"/>
  <c r="X756" i="6910"/>
  <c r="E757" i="6910"/>
  <c r="U756" i="6910"/>
  <c r="V755" i="6910"/>
  <c r="W755" i="6910"/>
  <c r="G757" i="6910" l="1"/>
  <c r="F757" i="6910" s="1"/>
  <c r="H757" i="6910"/>
  <c r="X757" i="6910" s="1"/>
  <c r="J757" i="6910"/>
  <c r="I757" i="6910" s="1"/>
  <c r="K757" i="6910"/>
  <c r="AA757" i="6910" s="1"/>
  <c r="E758" i="6910"/>
  <c r="U757" i="6910"/>
  <c r="Y756" i="6910"/>
  <c r="Z756" i="6910"/>
  <c r="W756" i="6910"/>
  <c r="V756" i="6910"/>
  <c r="H758" i="6910" l="1"/>
  <c r="G758" i="6910"/>
  <c r="F758" i="6910" s="1"/>
  <c r="K758" i="6910"/>
  <c r="AA758" i="6910" s="1"/>
  <c r="J758" i="6910"/>
  <c r="I758" i="6910" s="1"/>
  <c r="U758" i="6910"/>
  <c r="X758" i="6910"/>
  <c r="E759" i="6910"/>
  <c r="W757" i="6910"/>
  <c r="V757" i="6910"/>
  <c r="Y757" i="6910"/>
  <c r="Z757" i="6910"/>
  <c r="G759" i="6910" l="1"/>
  <c r="F759" i="6910" s="1"/>
  <c r="H759" i="6910"/>
  <c r="X759" i="6910" s="1"/>
  <c r="J759" i="6910"/>
  <c r="I759" i="6910" s="1"/>
  <c r="K759" i="6910"/>
  <c r="AA759" i="6910" s="1"/>
  <c r="W758" i="6910"/>
  <c r="V758" i="6910"/>
  <c r="U759" i="6910"/>
  <c r="E760" i="6910"/>
  <c r="Y758" i="6910"/>
  <c r="Z758" i="6910"/>
  <c r="G760" i="6910" l="1"/>
  <c r="F760" i="6910" s="1"/>
  <c r="H760" i="6910"/>
  <c r="X760" i="6910" s="1"/>
  <c r="J760" i="6910"/>
  <c r="I760" i="6910" s="1"/>
  <c r="K760" i="6910"/>
  <c r="AA760" i="6910" s="1"/>
  <c r="W759" i="6910"/>
  <c r="V759" i="6910"/>
  <c r="U760" i="6910"/>
  <c r="E761" i="6910"/>
  <c r="Y759" i="6910"/>
  <c r="Z759" i="6910"/>
  <c r="G761" i="6910" l="1"/>
  <c r="F761" i="6910" s="1"/>
  <c r="H761" i="6910"/>
  <c r="X761" i="6910" s="1"/>
  <c r="J761" i="6910"/>
  <c r="I761" i="6910" s="1"/>
  <c r="K761" i="6910"/>
  <c r="AA761" i="6910" s="1"/>
  <c r="Z760" i="6910"/>
  <c r="Y760" i="6910"/>
  <c r="W760" i="6910"/>
  <c r="V760" i="6910"/>
  <c r="E762" i="6910"/>
  <c r="U761" i="6910"/>
  <c r="H762" i="6910" l="1"/>
  <c r="G762" i="6910"/>
  <c r="F762" i="6910" s="1"/>
  <c r="K762" i="6910"/>
  <c r="AA762" i="6910" s="1"/>
  <c r="J762" i="6910"/>
  <c r="I762" i="6910" s="1"/>
  <c r="Z761" i="6910"/>
  <c r="Y761" i="6910"/>
  <c r="V761" i="6910"/>
  <c r="W761" i="6910"/>
  <c r="U762" i="6910"/>
  <c r="X762" i="6910"/>
  <c r="E763" i="6910"/>
  <c r="G763" i="6910" l="1"/>
  <c r="F763" i="6910" s="1"/>
  <c r="H763" i="6910"/>
  <c r="X763" i="6910" s="1"/>
  <c r="K763" i="6910"/>
  <c r="AA763" i="6910" s="1"/>
  <c r="J763" i="6910"/>
  <c r="I763" i="6910" s="1"/>
  <c r="Z762" i="6910"/>
  <c r="Y762" i="6910"/>
  <c r="V762" i="6910"/>
  <c r="W762" i="6910"/>
  <c r="E764" i="6910"/>
  <c r="U763" i="6910"/>
  <c r="G764" i="6910" l="1"/>
  <c r="F764" i="6910" s="1"/>
  <c r="H764" i="6910"/>
  <c r="X764" i="6910" s="1"/>
  <c r="K764" i="6910"/>
  <c r="J764" i="6910"/>
  <c r="I764" i="6910" s="1"/>
  <c r="U764" i="6910"/>
  <c r="AA764" i="6910"/>
  <c r="E765" i="6910"/>
  <c r="W763" i="6910"/>
  <c r="V763" i="6910"/>
  <c r="Y763" i="6910"/>
  <c r="Z763" i="6910"/>
  <c r="G765" i="6910" l="1"/>
  <c r="F765" i="6910" s="1"/>
  <c r="H765" i="6910"/>
  <c r="K765" i="6910"/>
  <c r="AA765" i="6910" s="1"/>
  <c r="J765" i="6910"/>
  <c r="I765" i="6910" s="1"/>
  <c r="Z764" i="6910"/>
  <c r="Y764" i="6910"/>
  <c r="X765" i="6910"/>
  <c r="U765" i="6910"/>
  <c r="E766" i="6910"/>
  <c r="W764" i="6910"/>
  <c r="V764" i="6910"/>
  <c r="H766" i="6910" l="1"/>
  <c r="G766" i="6910"/>
  <c r="F766" i="6910" s="1"/>
  <c r="J766" i="6910"/>
  <c r="I766" i="6910" s="1"/>
  <c r="K766" i="6910"/>
  <c r="AA766" i="6910" s="1"/>
  <c r="Z765" i="6910"/>
  <c r="Y765" i="6910"/>
  <c r="U766" i="6910"/>
  <c r="X766" i="6910"/>
  <c r="E767" i="6910"/>
  <c r="W765" i="6910"/>
  <c r="V765" i="6910"/>
  <c r="G767" i="6910" l="1"/>
  <c r="F767" i="6910" s="1"/>
  <c r="H767" i="6910"/>
  <c r="X767" i="6910" s="1"/>
  <c r="J767" i="6910"/>
  <c r="I767" i="6910" s="1"/>
  <c r="K767" i="6910"/>
  <c r="AA767" i="6910" s="1"/>
  <c r="W766" i="6910"/>
  <c r="V766" i="6910"/>
  <c r="U767" i="6910"/>
  <c r="E768" i="6910"/>
  <c r="Z766" i="6910"/>
  <c r="Y766" i="6910"/>
  <c r="G768" i="6910" l="1"/>
  <c r="F768" i="6910" s="1"/>
  <c r="H768" i="6910"/>
  <c r="X768" i="6910" s="1"/>
  <c r="J768" i="6910"/>
  <c r="I768" i="6910" s="1"/>
  <c r="K768" i="6910"/>
  <c r="AA768" i="6910" s="1"/>
  <c r="Y767" i="6910"/>
  <c r="Z767" i="6910"/>
  <c r="U768" i="6910"/>
  <c r="E769" i="6910"/>
  <c r="V767" i="6910"/>
  <c r="W767" i="6910"/>
  <c r="G769" i="6910" l="1"/>
  <c r="F769" i="6910" s="1"/>
  <c r="H769" i="6910"/>
  <c r="J769" i="6910"/>
  <c r="I769" i="6910" s="1"/>
  <c r="K769" i="6910"/>
  <c r="AA769" i="6910" s="1"/>
  <c r="X769" i="6910"/>
  <c r="E770" i="6910"/>
  <c r="U769" i="6910"/>
  <c r="Z768" i="6910"/>
  <c r="Y768" i="6910"/>
  <c r="W768" i="6910"/>
  <c r="V768" i="6910"/>
  <c r="H770" i="6910" l="1"/>
  <c r="G770" i="6910"/>
  <c r="F770" i="6910" s="1"/>
  <c r="K770" i="6910"/>
  <c r="AA770" i="6910" s="1"/>
  <c r="J770" i="6910"/>
  <c r="I770" i="6910" s="1"/>
  <c r="Y769" i="6910"/>
  <c r="Z769" i="6910"/>
  <c r="W769" i="6910"/>
  <c r="V769" i="6910"/>
  <c r="X770" i="6910"/>
  <c r="U770" i="6910"/>
  <c r="E771" i="6910"/>
  <c r="H771" i="6910" l="1"/>
  <c r="G771" i="6910"/>
  <c r="F771" i="6910" s="1"/>
  <c r="J771" i="6910"/>
  <c r="I771" i="6910" s="1"/>
  <c r="K771" i="6910"/>
  <c r="AA771" i="6910" s="1"/>
  <c r="Z770" i="6910"/>
  <c r="Y770" i="6910"/>
  <c r="V770" i="6910"/>
  <c r="W770" i="6910"/>
  <c r="E772" i="6910"/>
  <c r="X771" i="6910"/>
  <c r="U771" i="6910"/>
  <c r="H772" i="6910" l="1"/>
  <c r="G772" i="6910"/>
  <c r="F772" i="6910" s="1"/>
  <c r="K772" i="6910"/>
  <c r="J772" i="6910"/>
  <c r="I772" i="6910" s="1"/>
  <c r="X772" i="6910"/>
  <c r="E773" i="6910"/>
  <c r="AA772" i="6910"/>
  <c r="U772" i="6910"/>
  <c r="Y771" i="6910"/>
  <c r="Z771" i="6910"/>
  <c r="V771" i="6910"/>
  <c r="W771" i="6910"/>
  <c r="G773" i="6910" l="1"/>
  <c r="F773" i="6910" s="1"/>
  <c r="H773" i="6910"/>
  <c r="J773" i="6910"/>
  <c r="I773" i="6910" s="1"/>
  <c r="K773" i="6910"/>
  <c r="AA773" i="6910" s="1"/>
  <c r="X773" i="6910"/>
  <c r="U773" i="6910"/>
  <c r="E774" i="6910"/>
  <c r="Y772" i="6910"/>
  <c r="Z772" i="6910"/>
  <c r="V772" i="6910"/>
  <c r="W772" i="6910"/>
  <c r="H774" i="6910" l="1"/>
  <c r="G774" i="6910"/>
  <c r="F774" i="6910" s="1"/>
  <c r="J774" i="6910"/>
  <c r="I774" i="6910" s="1"/>
  <c r="K774" i="6910"/>
  <c r="AA774" i="6910" s="1"/>
  <c r="Z773" i="6910"/>
  <c r="Y773" i="6910"/>
  <c r="V773" i="6910"/>
  <c r="W773" i="6910"/>
  <c r="E775" i="6910"/>
  <c r="U774" i="6910"/>
  <c r="X774" i="6910"/>
  <c r="H775" i="6910" l="1"/>
  <c r="G775" i="6910"/>
  <c r="F775" i="6910" s="1"/>
  <c r="K775" i="6910"/>
  <c r="AA775" i="6910" s="1"/>
  <c r="J775" i="6910"/>
  <c r="I775" i="6910" s="1"/>
  <c r="Z774" i="6910"/>
  <c r="Y774" i="6910"/>
  <c r="V774" i="6910"/>
  <c r="W774" i="6910"/>
  <c r="U775" i="6910"/>
  <c r="E776" i="6910"/>
  <c r="X775" i="6910"/>
  <c r="H776" i="6910" l="1"/>
  <c r="G776" i="6910"/>
  <c r="F776" i="6910" s="1"/>
  <c r="J776" i="6910"/>
  <c r="I776" i="6910" s="1"/>
  <c r="K776" i="6910"/>
  <c r="AA776" i="6910" s="1"/>
  <c r="W775" i="6910"/>
  <c r="V775" i="6910"/>
  <c r="Y775" i="6910"/>
  <c r="Z775" i="6910"/>
  <c r="X776" i="6910"/>
  <c r="U776" i="6910"/>
  <c r="E777" i="6910"/>
  <c r="G777" i="6910" l="1"/>
  <c r="F777" i="6910" s="1"/>
  <c r="H777" i="6910"/>
  <c r="X777" i="6910" s="1"/>
  <c r="K777" i="6910"/>
  <c r="AA777" i="6910" s="1"/>
  <c r="J777" i="6910"/>
  <c r="I777" i="6910" s="1"/>
  <c r="Y776" i="6910"/>
  <c r="Z776" i="6910"/>
  <c r="E778" i="6910"/>
  <c r="U777" i="6910"/>
  <c r="W776" i="6910"/>
  <c r="V776" i="6910"/>
  <c r="H778" i="6910" l="1"/>
  <c r="G778" i="6910"/>
  <c r="F778" i="6910" s="1"/>
  <c r="K778" i="6910"/>
  <c r="AA778" i="6910" s="1"/>
  <c r="J778" i="6910"/>
  <c r="I778" i="6910" s="1"/>
  <c r="V777" i="6910"/>
  <c r="W777" i="6910"/>
  <c r="Y777" i="6910"/>
  <c r="Z777" i="6910"/>
  <c r="E779" i="6910"/>
  <c r="U778" i="6910"/>
  <c r="X778" i="6910"/>
  <c r="H779" i="6910" l="1"/>
  <c r="G779" i="6910"/>
  <c r="F779" i="6910" s="1"/>
  <c r="J779" i="6910"/>
  <c r="I779" i="6910" s="1"/>
  <c r="K779" i="6910"/>
  <c r="AA779" i="6910" s="1"/>
  <c r="V778" i="6910"/>
  <c r="W778" i="6910"/>
  <c r="Y778" i="6910"/>
  <c r="Z778" i="6910"/>
  <c r="E780" i="6910"/>
  <c r="U779" i="6910"/>
  <c r="X779" i="6910"/>
  <c r="H780" i="6910" l="1"/>
  <c r="G780" i="6910"/>
  <c r="F780" i="6910" s="1"/>
  <c r="K780" i="6910"/>
  <c r="AA780" i="6910" s="1"/>
  <c r="J780" i="6910"/>
  <c r="I780" i="6910" s="1"/>
  <c r="W779" i="6910"/>
  <c r="V779" i="6910"/>
  <c r="Z779" i="6910"/>
  <c r="Y779" i="6910"/>
  <c r="U780" i="6910"/>
  <c r="E781" i="6910"/>
  <c r="X780" i="6910"/>
  <c r="G781" i="6910" l="1"/>
  <c r="F781" i="6910" s="1"/>
  <c r="H781" i="6910"/>
  <c r="X781" i="6910" s="1"/>
  <c r="J781" i="6910"/>
  <c r="I781" i="6910" s="1"/>
  <c r="K781" i="6910"/>
  <c r="AA781" i="6910" s="1"/>
  <c r="E782" i="6910"/>
  <c r="U781" i="6910"/>
  <c r="Z780" i="6910"/>
  <c r="Y780" i="6910"/>
  <c r="V780" i="6910"/>
  <c r="W780" i="6910"/>
  <c r="H782" i="6910" l="1"/>
  <c r="G782" i="6910"/>
  <c r="F782" i="6910" s="1"/>
  <c r="K782" i="6910"/>
  <c r="AA782" i="6910" s="1"/>
  <c r="J782" i="6910"/>
  <c r="I782" i="6910" s="1"/>
  <c r="W781" i="6910"/>
  <c r="V781" i="6910"/>
  <c r="E783" i="6910"/>
  <c r="X782" i="6910"/>
  <c r="U782" i="6910"/>
  <c r="Y781" i="6910"/>
  <c r="Z781" i="6910"/>
  <c r="H783" i="6910" l="1"/>
  <c r="G783" i="6910"/>
  <c r="F783" i="6910" s="1"/>
  <c r="K783" i="6910"/>
  <c r="AA783" i="6910" s="1"/>
  <c r="J783" i="6910"/>
  <c r="I783" i="6910" s="1"/>
  <c r="W782" i="6910"/>
  <c r="V782" i="6910"/>
  <c r="Z782" i="6910"/>
  <c r="Y782" i="6910"/>
  <c r="U783" i="6910"/>
  <c r="E784" i="6910"/>
  <c r="X783" i="6910"/>
  <c r="H784" i="6910" l="1"/>
  <c r="G784" i="6910"/>
  <c r="F784" i="6910" s="1"/>
  <c r="J784" i="6910"/>
  <c r="I784" i="6910" s="1"/>
  <c r="K784" i="6910"/>
  <c r="AA784" i="6910" s="1"/>
  <c r="E785" i="6910"/>
  <c r="X784" i="6910"/>
  <c r="U784" i="6910"/>
  <c r="Y783" i="6910"/>
  <c r="Z783" i="6910"/>
  <c r="W783" i="6910"/>
  <c r="V783" i="6910"/>
  <c r="G785" i="6910" l="1"/>
  <c r="F785" i="6910" s="1"/>
  <c r="H785" i="6910"/>
  <c r="X785" i="6910" s="1"/>
  <c r="K785" i="6910"/>
  <c r="AA785" i="6910" s="1"/>
  <c r="J785" i="6910"/>
  <c r="I785" i="6910" s="1"/>
  <c r="W784" i="6910"/>
  <c r="V784" i="6910"/>
  <c r="Z784" i="6910"/>
  <c r="Y784" i="6910"/>
  <c r="E786" i="6910"/>
  <c r="U785" i="6910"/>
  <c r="H786" i="6910" l="1"/>
  <c r="G786" i="6910"/>
  <c r="F786" i="6910" s="1"/>
  <c r="K786" i="6910"/>
  <c r="AA786" i="6910" s="1"/>
  <c r="J786" i="6910"/>
  <c r="I786" i="6910" s="1"/>
  <c r="W785" i="6910"/>
  <c r="V785" i="6910"/>
  <c r="E787" i="6910"/>
  <c r="U786" i="6910"/>
  <c r="X786" i="6910"/>
  <c r="Z785" i="6910"/>
  <c r="Y785" i="6910"/>
  <c r="H787" i="6910" l="1"/>
  <c r="G787" i="6910"/>
  <c r="F787" i="6910" s="1"/>
  <c r="J787" i="6910"/>
  <c r="I787" i="6910" s="1"/>
  <c r="K787" i="6910"/>
  <c r="AA787" i="6910" s="1"/>
  <c r="W786" i="6910"/>
  <c r="V786" i="6910"/>
  <c r="X787" i="6910"/>
  <c r="U787" i="6910"/>
  <c r="E788" i="6910"/>
  <c r="Y786" i="6910"/>
  <c r="Z786" i="6910"/>
  <c r="H788" i="6910" l="1"/>
  <c r="G788" i="6910"/>
  <c r="F788" i="6910" s="1"/>
  <c r="J788" i="6910"/>
  <c r="I788" i="6910" s="1"/>
  <c r="K788" i="6910"/>
  <c r="AA788" i="6910" s="1"/>
  <c r="X788" i="6910"/>
  <c r="E789" i="6910"/>
  <c r="U788" i="6910"/>
  <c r="Z787" i="6910"/>
  <c r="Y787" i="6910"/>
  <c r="W787" i="6910"/>
  <c r="V787" i="6910"/>
  <c r="G789" i="6910" l="1"/>
  <c r="F789" i="6910" s="1"/>
  <c r="H789" i="6910"/>
  <c r="J789" i="6910"/>
  <c r="I789" i="6910" s="1"/>
  <c r="K789" i="6910"/>
  <c r="AA789" i="6910" s="1"/>
  <c r="U789" i="6910"/>
  <c r="E790" i="6910"/>
  <c r="X789" i="6910"/>
  <c r="Z788" i="6910"/>
  <c r="Y788" i="6910"/>
  <c r="W788" i="6910"/>
  <c r="V788" i="6910"/>
  <c r="H790" i="6910" l="1"/>
  <c r="G790" i="6910"/>
  <c r="F790" i="6910" s="1"/>
  <c r="K790" i="6910"/>
  <c r="AA790" i="6910" s="1"/>
  <c r="J790" i="6910"/>
  <c r="I790" i="6910" s="1"/>
  <c r="Y789" i="6910"/>
  <c r="Z789" i="6910"/>
  <c r="V789" i="6910"/>
  <c r="W789" i="6910"/>
  <c r="X790" i="6910"/>
  <c r="E791" i="6910"/>
  <c r="U790" i="6910"/>
  <c r="H791" i="6910" l="1"/>
  <c r="G791" i="6910"/>
  <c r="F791" i="6910" s="1"/>
  <c r="J791" i="6910"/>
  <c r="I791" i="6910" s="1"/>
  <c r="K791" i="6910"/>
  <c r="AA791" i="6910" s="1"/>
  <c r="V790" i="6910"/>
  <c r="W790" i="6910"/>
  <c r="X791" i="6910"/>
  <c r="U791" i="6910"/>
  <c r="E792" i="6910"/>
  <c r="Y790" i="6910"/>
  <c r="Z790" i="6910"/>
  <c r="H792" i="6910" l="1"/>
  <c r="G792" i="6910"/>
  <c r="F792" i="6910" s="1"/>
  <c r="J792" i="6910"/>
  <c r="I792" i="6910" s="1"/>
  <c r="K792" i="6910"/>
  <c r="AA792" i="6910" s="1"/>
  <c r="W791" i="6910"/>
  <c r="V791" i="6910"/>
  <c r="X792" i="6910"/>
  <c r="U792" i="6910"/>
  <c r="E793" i="6910"/>
  <c r="Y791" i="6910"/>
  <c r="Z791" i="6910"/>
  <c r="G793" i="6910" l="1"/>
  <c r="F793" i="6910" s="1"/>
  <c r="H793" i="6910"/>
  <c r="X793" i="6910" s="1"/>
  <c r="J793" i="6910"/>
  <c r="I793" i="6910" s="1"/>
  <c r="K793" i="6910"/>
  <c r="AA793" i="6910" s="1"/>
  <c r="E794" i="6910"/>
  <c r="U793" i="6910"/>
  <c r="V792" i="6910"/>
  <c r="W792" i="6910"/>
  <c r="Y792" i="6910"/>
  <c r="Z792" i="6910"/>
  <c r="H794" i="6910" l="1"/>
  <c r="G794" i="6910"/>
  <c r="F794" i="6910" s="1"/>
  <c r="J794" i="6910"/>
  <c r="I794" i="6910" s="1"/>
  <c r="K794" i="6910"/>
  <c r="AA794" i="6910" s="1"/>
  <c r="W793" i="6910"/>
  <c r="V793" i="6910"/>
  <c r="Z793" i="6910"/>
  <c r="Y793" i="6910"/>
  <c r="X794" i="6910"/>
  <c r="E795" i="6910"/>
  <c r="U794" i="6910"/>
  <c r="H795" i="6910" l="1"/>
  <c r="G795" i="6910"/>
  <c r="F795" i="6910" s="1"/>
  <c r="K795" i="6910"/>
  <c r="AA795" i="6910" s="1"/>
  <c r="J795" i="6910"/>
  <c r="I795" i="6910" s="1"/>
  <c r="Y794" i="6910"/>
  <c r="Z794" i="6910"/>
  <c r="V794" i="6910"/>
  <c r="W794" i="6910"/>
  <c r="U795" i="6910"/>
  <c r="X795" i="6910"/>
  <c r="E796" i="6910"/>
  <c r="H796" i="6910" l="1"/>
  <c r="G796" i="6910"/>
  <c r="F796" i="6910" s="1"/>
  <c r="K796" i="6910"/>
  <c r="AA796" i="6910" s="1"/>
  <c r="J796" i="6910"/>
  <c r="I796" i="6910" s="1"/>
  <c r="Z795" i="6910"/>
  <c r="Y795" i="6910"/>
  <c r="E797" i="6910"/>
  <c r="X796" i="6910"/>
  <c r="U796" i="6910"/>
  <c r="W795" i="6910"/>
  <c r="V795" i="6910"/>
  <c r="G797" i="6910" l="1"/>
  <c r="F797" i="6910" s="1"/>
  <c r="H797" i="6910"/>
  <c r="X797" i="6910" s="1"/>
  <c r="K797" i="6910"/>
  <c r="AA797" i="6910" s="1"/>
  <c r="J797" i="6910"/>
  <c r="I797" i="6910" s="1"/>
  <c r="W796" i="6910"/>
  <c r="V796" i="6910"/>
  <c r="U797" i="6910"/>
  <c r="E798" i="6910"/>
  <c r="Z796" i="6910"/>
  <c r="Y796" i="6910"/>
  <c r="H798" i="6910" l="1"/>
  <c r="G798" i="6910"/>
  <c r="F798" i="6910" s="1"/>
  <c r="J798" i="6910"/>
  <c r="I798" i="6910" s="1"/>
  <c r="K798" i="6910"/>
  <c r="AA798" i="6910" s="1"/>
  <c r="Y797" i="6910"/>
  <c r="Z797" i="6910"/>
  <c r="W797" i="6910"/>
  <c r="V797" i="6910"/>
  <c r="X798" i="6910"/>
  <c r="E799" i="6910"/>
  <c r="U798" i="6910"/>
  <c r="H799" i="6910" l="1"/>
  <c r="G799" i="6910"/>
  <c r="F799" i="6910" s="1"/>
  <c r="J799" i="6910"/>
  <c r="I799" i="6910" s="1"/>
  <c r="K799" i="6910"/>
  <c r="AA799" i="6910" s="1"/>
  <c r="W798" i="6910"/>
  <c r="V798" i="6910"/>
  <c r="U799" i="6910"/>
  <c r="X799" i="6910"/>
  <c r="E800" i="6910"/>
  <c r="Y798" i="6910"/>
  <c r="Z798" i="6910"/>
  <c r="H800" i="6910" l="1"/>
  <c r="G800" i="6910"/>
  <c r="F800" i="6910" s="1"/>
  <c r="K800" i="6910"/>
  <c r="J800" i="6910"/>
  <c r="I800" i="6910" s="1"/>
  <c r="U800" i="6910"/>
  <c r="AA800" i="6910"/>
  <c r="X800" i="6910"/>
  <c r="E801" i="6910"/>
  <c r="W799" i="6910"/>
  <c r="V799" i="6910"/>
  <c r="Y799" i="6910"/>
  <c r="Z799" i="6910"/>
  <c r="G801" i="6910" l="1"/>
  <c r="F801" i="6910" s="1"/>
  <c r="H801" i="6910"/>
  <c r="J801" i="6910"/>
  <c r="I801" i="6910" s="1"/>
  <c r="K801" i="6910"/>
  <c r="AA801" i="6910" s="1"/>
  <c r="E802" i="6910"/>
  <c r="U801" i="6910"/>
  <c r="X801" i="6910"/>
  <c r="Y800" i="6910"/>
  <c r="Z800" i="6910"/>
  <c r="W800" i="6910"/>
  <c r="V800" i="6910"/>
  <c r="H802" i="6910" l="1"/>
  <c r="G802" i="6910"/>
  <c r="F802" i="6910" s="1"/>
  <c r="K802" i="6910"/>
  <c r="J802" i="6910"/>
  <c r="I802" i="6910" s="1"/>
  <c r="W801" i="6910"/>
  <c r="V801" i="6910"/>
  <c r="Y801" i="6910"/>
  <c r="Z801" i="6910"/>
  <c r="U802" i="6910"/>
  <c r="X802" i="6910"/>
  <c r="E803" i="6910"/>
  <c r="AA802" i="6910"/>
  <c r="H803" i="6910" l="1"/>
  <c r="G803" i="6910"/>
  <c r="F803" i="6910" s="1"/>
  <c r="J803" i="6910"/>
  <c r="I803" i="6910" s="1"/>
  <c r="K803" i="6910"/>
  <c r="AA803" i="6910" s="1"/>
  <c r="E804" i="6910"/>
  <c r="U803" i="6910"/>
  <c r="X803" i="6910"/>
  <c r="Y802" i="6910"/>
  <c r="Z802" i="6910"/>
  <c r="V802" i="6910"/>
  <c r="W802" i="6910"/>
  <c r="H804" i="6910" l="1"/>
  <c r="G804" i="6910"/>
  <c r="F804" i="6910" s="1"/>
  <c r="K804" i="6910"/>
  <c r="J804" i="6910"/>
  <c r="I804" i="6910" s="1"/>
  <c r="X804" i="6910"/>
  <c r="U804" i="6910"/>
  <c r="E805" i="6910"/>
  <c r="AA804" i="6910"/>
  <c r="Y803" i="6910"/>
  <c r="Z803" i="6910"/>
  <c r="W803" i="6910"/>
  <c r="V803" i="6910"/>
  <c r="G805" i="6910" l="1"/>
  <c r="F805" i="6910" s="1"/>
  <c r="H805" i="6910"/>
  <c r="X805" i="6910" s="1"/>
  <c r="J805" i="6910"/>
  <c r="I805" i="6910" s="1"/>
  <c r="K805" i="6910"/>
  <c r="AA805" i="6910" s="1"/>
  <c r="W804" i="6910"/>
  <c r="V804" i="6910"/>
  <c r="U805" i="6910"/>
  <c r="E806" i="6910"/>
  <c r="Z804" i="6910"/>
  <c r="Y804" i="6910"/>
  <c r="H806" i="6910" l="1"/>
  <c r="G806" i="6910"/>
  <c r="F806" i="6910" s="1"/>
  <c r="J806" i="6910"/>
  <c r="I806" i="6910" s="1"/>
  <c r="K806" i="6910"/>
  <c r="AA806" i="6910" s="1"/>
  <c r="U806" i="6910"/>
  <c r="X806" i="6910"/>
  <c r="E807" i="6910"/>
  <c r="Z805" i="6910"/>
  <c r="Y805" i="6910"/>
  <c r="W805" i="6910"/>
  <c r="V805" i="6910"/>
  <c r="H807" i="6910" l="1"/>
  <c r="G807" i="6910"/>
  <c r="F807" i="6910" s="1"/>
  <c r="K807" i="6910"/>
  <c r="J807" i="6910"/>
  <c r="I807" i="6910" s="1"/>
  <c r="W806" i="6910"/>
  <c r="V806" i="6910"/>
  <c r="U807" i="6910"/>
  <c r="AA807" i="6910"/>
  <c r="E808" i="6910"/>
  <c r="X807" i="6910"/>
  <c r="Z806" i="6910"/>
  <c r="Y806" i="6910"/>
  <c r="H808" i="6910" l="1"/>
  <c r="G808" i="6910"/>
  <c r="F808" i="6910" s="1"/>
  <c r="K808" i="6910"/>
  <c r="AA808" i="6910" s="1"/>
  <c r="J808" i="6910"/>
  <c r="I808" i="6910" s="1"/>
  <c r="Y807" i="6910"/>
  <c r="Z807" i="6910"/>
  <c r="E809" i="6910"/>
  <c r="X808" i="6910"/>
  <c r="U808" i="6910"/>
  <c r="W807" i="6910"/>
  <c r="V807" i="6910"/>
  <c r="G809" i="6910" l="1"/>
  <c r="F809" i="6910" s="1"/>
  <c r="H809" i="6910"/>
  <c r="X809" i="6910" s="1"/>
  <c r="K809" i="6910"/>
  <c r="AA809" i="6910" s="1"/>
  <c r="J809" i="6910"/>
  <c r="I809" i="6910" s="1"/>
  <c r="W808" i="6910"/>
  <c r="V808" i="6910"/>
  <c r="Y808" i="6910"/>
  <c r="Z808" i="6910"/>
  <c r="E810" i="6910"/>
  <c r="U809" i="6910"/>
  <c r="H810" i="6910" l="1"/>
  <c r="G810" i="6910"/>
  <c r="F810" i="6910" s="1"/>
  <c r="J810" i="6910"/>
  <c r="I810" i="6910" s="1"/>
  <c r="K810" i="6910"/>
  <c r="AA810" i="6910" s="1"/>
  <c r="E811" i="6910"/>
  <c r="X810" i="6910"/>
  <c r="U810" i="6910"/>
  <c r="Y809" i="6910"/>
  <c r="Z809" i="6910"/>
  <c r="V809" i="6910"/>
  <c r="W809" i="6910"/>
  <c r="H811" i="6910" l="1"/>
  <c r="G811" i="6910"/>
  <c r="F811" i="6910" s="1"/>
  <c r="J811" i="6910"/>
  <c r="I811" i="6910" s="1"/>
  <c r="K811" i="6910"/>
  <c r="AA811" i="6910" s="1"/>
  <c r="V810" i="6910"/>
  <c r="W810" i="6910"/>
  <c r="Y810" i="6910"/>
  <c r="Z810" i="6910"/>
  <c r="U811" i="6910"/>
  <c r="E812" i="6910"/>
  <c r="X811" i="6910"/>
  <c r="H812" i="6910" l="1"/>
  <c r="G812" i="6910"/>
  <c r="F812" i="6910" s="1"/>
  <c r="K812" i="6910"/>
  <c r="J812" i="6910"/>
  <c r="I812" i="6910" s="1"/>
  <c r="U812" i="6910"/>
  <c r="X812" i="6910"/>
  <c r="E813" i="6910"/>
  <c r="AA812" i="6910"/>
  <c r="Z811" i="6910"/>
  <c r="Y811" i="6910"/>
  <c r="W811" i="6910"/>
  <c r="V811" i="6910"/>
  <c r="G813" i="6910" l="1"/>
  <c r="F813" i="6910" s="1"/>
  <c r="H813" i="6910"/>
  <c r="J813" i="6910"/>
  <c r="I813" i="6910" s="1"/>
  <c r="K813" i="6910"/>
  <c r="AA813" i="6910" s="1"/>
  <c r="V812" i="6910"/>
  <c r="W812" i="6910"/>
  <c r="X813" i="6910"/>
  <c r="E814" i="6910"/>
  <c r="U813" i="6910"/>
  <c r="Z812" i="6910"/>
  <c r="Y812" i="6910"/>
  <c r="H814" i="6910" l="1"/>
  <c r="G814" i="6910"/>
  <c r="F814" i="6910" s="1"/>
  <c r="K814" i="6910"/>
  <c r="AA814" i="6910" s="1"/>
  <c r="J814" i="6910"/>
  <c r="I814" i="6910" s="1"/>
  <c r="Y813" i="6910"/>
  <c r="Z813" i="6910"/>
  <c r="U814" i="6910"/>
  <c r="X814" i="6910"/>
  <c r="E815" i="6910"/>
  <c r="W813" i="6910"/>
  <c r="V813" i="6910"/>
  <c r="H815" i="6910" l="1"/>
  <c r="G815" i="6910"/>
  <c r="F815" i="6910" s="1"/>
  <c r="K815" i="6910"/>
  <c r="AA815" i="6910" s="1"/>
  <c r="J815" i="6910"/>
  <c r="I815" i="6910" s="1"/>
  <c r="W814" i="6910"/>
  <c r="V814" i="6910"/>
  <c r="E816" i="6910"/>
  <c r="U815" i="6910"/>
  <c r="X815" i="6910"/>
  <c r="Z814" i="6910"/>
  <c r="Y814" i="6910"/>
  <c r="H816" i="6910" l="1"/>
  <c r="G816" i="6910"/>
  <c r="F816" i="6910" s="1"/>
  <c r="K816" i="6910"/>
  <c r="AA816" i="6910" s="1"/>
  <c r="J816" i="6910"/>
  <c r="I816" i="6910" s="1"/>
  <c r="W815" i="6910"/>
  <c r="V815" i="6910"/>
  <c r="Z815" i="6910"/>
  <c r="Y815" i="6910"/>
  <c r="X816" i="6910"/>
  <c r="U816" i="6910"/>
  <c r="E817" i="6910"/>
  <c r="G817" i="6910" l="1"/>
  <c r="F817" i="6910" s="1"/>
  <c r="H817" i="6910"/>
  <c r="X817" i="6910" s="1"/>
  <c r="K817" i="6910"/>
  <c r="AA817" i="6910" s="1"/>
  <c r="J817" i="6910"/>
  <c r="I817" i="6910" s="1"/>
  <c r="W816" i="6910"/>
  <c r="V816" i="6910"/>
  <c r="Y816" i="6910"/>
  <c r="Z816" i="6910"/>
  <c r="U817" i="6910"/>
  <c r="E818" i="6910"/>
  <c r="H818" i="6910" l="1"/>
  <c r="G818" i="6910"/>
  <c r="F818" i="6910" s="1"/>
  <c r="K818" i="6910"/>
  <c r="AA818" i="6910" s="1"/>
  <c r="J818" i="6910"/>
  <c r="I818" i="6910" s="1"/>
  <c r="W817" i="6910"/>
  <c r="V817" i="6910"/>
  <c r="Z817" i="6910"/>
  <c r="Y817" i="6910"/>
  <c r="U818" i="6910"/>
  <c r="X818" i="6910"/>
  <c r="E819" i="6910"/>
  <c r="H819" i="6910" l="1"/>
  <c r="G819" i="6910"/>
  <c r="F819" i="6910" s="1"/>
  <c r="K819" i="6910"/>
  <c r="J819" i="6910"/>
  <c r="I819" i="6910" s="1"/>
  <c r="W818" i="6910"/>
  <c r="V818" i="6910"/>
  <c r="E820" i="6910"/>
  <c r="AA819" i="6910"/>
  <c r="X819" i="6910"/>
  <c r="U819" i="6910"/>
  <c r="Y818" i="6910"/>
  <c r="Z818" i="6910"/>
  <c r="G820" i="6910" l="1"/>
  <c r="F820" i="6910" s="1"/>
  <c r="H820" i="6910"/>
  <c r="X820" i="6910" s="1"/>
  <c r="K820" i="6910"/>
  <c r="AA820" i="6910" s="1"/>
  <c r="J820" i="6910"/>
  <c r="I820" i="6910" s="1"/>
  <c r="Z819" i="6910"/>
  <c r="Y819" i="6910"/>
  <c r="W819" i="6910"/>
  <c r="V819" i="6910"/>
  <c r="U820" i="6910"/>
  <c r="E821" i="6910"/>
  <c r="H821" i="6910" l="1"/>
  <c r="G821" i="6910"/>
  <c r="F821" i="6910" s="1"/>
  <c r="K821" i="6910"/>
  <c r="AA821" i="6910" s="1"/>
  <c r="J821" i="6910"/>
  <c r="I821" i="6910" s="1"/>
  <c r="Y820" i="6910"/>
  <c r="Z820" i="6910"/>
  <c r="W820" i="6910"/>
  <c r="V820" i="6910"/>
  <c r="E822" i="6910"/>
  <c r="U821" i="6910"/>
  <c r="X821" i="6910"/>
  <c r="H822" i="6910" l="1"/>
  <c r="G822" i="6910"/>
  <c r="F822" i="6910" s="1"/>
  <c r="K822" i="6910"/>
  <c r="AA822" i="6910" s="1"/>
  <c r="J822" i="6910"/>
  <c r="I822" i="6910" s="1"/>
  <c r="U822" i="6910"/>
  <c r="X822" i="6910"/>
  <c r="E823" i="6910"/>
  <c r="Y821" i="6910"/>
  <c r="Z821" i="6910"/>
  <c r="W821" i="6910"/>
  <c r="V821" i="6910"/>
  <c r="H823" i="6910" l="1"/>
  <c r="G823" i="6910"/>
  <c r="F823" i="6910" s="1"/>
  <c r="K823" i="6910"/>
  <c r="AA823" i="6910" s="1"/>
  <c r="J823" i="6910"/>
  <c r="I823" i="6910" s="1"/>
  <c r="V822" i="6910"/>
  <c r="W822" i="6910"/>
  <c r="U823" i="6910"/>
  <c r="E824" i="6910"/>
  <c r="X823" i="6910"/>
  <c r="Z822" i="6910"/>
  <c r="Y822" i="6910"/>
  <c r="G824" i="6910" l="1"/>
  <c r="F824" i="6910" s="1"/>
  <c r="H824" i="6910"/>
  <c r="X824" i="6910" s="1"/>
  <c r="K824" i="6910"/>
  <c r="J824" i="6910"/>
  <c r="I824" i="6910" s="1"/>
  <c r="W823" i="6910"/>
  <c r="V823" i="6910"/>
  <c r="AA824" i="6910"/>
  <c r="U824" i="6910"/>
  <c r="E825" i="6910"/>
  <c r="Y823" i="6910"/>
  <c r="Z823" i="6910"/>
  <c r="H825" i="6910" l="1"/>
  <c r="X825" i="6910" s="1"/>
  <c r="G825" i="6910"/>
  <c r="F825" i="6910" s="1"/>
  <c r="K825" i="6910"/>
  <c r="J825" i="6910"/>
  <c r="I825" i="6910" s="1"/>
  <c r="U825" i="6910"/>
  <c r="E826" i="6910"/>
  <c r="AA825" i="6910"/>
  <c r="Y824" i="6910"/>
  <c r="Z824" i="6910"/>
  <c r="W824" i="6910"/>
  <c r="V824" i="6910"/>
  <c r="H826" i="6910" l="1"/>
  <c r="G826" i="6910"/>
  <c r="F826" i="6910" s="1"/>
  <c r="J826" i="6910"/>
  <c r="I826" i="6910" s="1"/>
  <c r="K826" i="6910"/>
  <c r="AA826" i="6910" s="1"/>
  <c r="W825" i="6910"/>
  <c r="V825" i="6910"/>
  <c r="Y825" i="6910"/>
  <c r="Z825" i="6910"/>
  <c r="U826" i="6910"/>
  <c r="X826" i="6910"/>
  <c r="E827" i="6910"/>
  <c r="H827" i="6910" l="1"/>
  <c r="X827" i="6910" s="1"/>
  <c r="G827" i="6910"/>
  <c r="F827" i="6910" s="1"/>
  <c r="J827" i="6910"/>
  <c r="I827" i="6910" s="1"/>
  <c r="K827" i="6910"/>
  <c r="AA827" i="6910" s="1"/>
  <c r="E828" i="6910"/>
  <c r="U827" i="6910"/>
  <c r="V826" i="6910"/>
  <c r="W826" i="6910"/>
  <c r="Y826" i="6910"/>
  <c r="Z826" i="6910"/>
  <c r="G828" i="6910" l="1"/>
  <c r="F828" i="6910" s="1"/>
  <c r="H828" i="6910"/>
  <c r="X828" i="6910" s="1"/>
  <c r="K828" i="6910"/>
  <c r="AA828" i="6910" s="1"/>
  <c r="J828" i="6910"/>
  <c r="I828" i="6910" s="1"/>
  <c r="Z827" i="6910"/>
  <c r="Y827" i="6910"/>
  <c r="W827" i="6910"/>
  <c r="V827" i="6910"/>
  <c r="E829" i="6910"/>
  <c r="U828" i="6910"/>
  <c r="H829" i="6910" l="1"/>
  <c r="G829" i="6910"/>
  <c r="F829" i="6910" s="1"/>
  <c r="J829" i="6910"/>
  <c r="I829" i="6910" s="1"/>
  <c r="K829" i="6910"/>
  <c r="AA829" i="6910" s="1"/>
  <c r="Z828" i="6910"/>
  <c r="Y828" i="6910"/>
  <c r="W828" i="6910"/>
  <c r="V828" i="6910"/>
  <c r="U829" i="6910"/>
  <c r="X829" i="6910"/>
  <c r="E830" i="6910"/>
  <c r="H830" i="6910" l="1"/>
  <c r="G830" i="6910"/>
  <c r="F830" i="6910" s="1"/>
  <c r="K830" i="6910"/>
  <c r="J830" i="6910"/>
  <c r="I830" i="6910" s="1"/>
  <c r="Y829" i="6910"/>
  <c r="Z829" i="6910"/>
  <c r="E831" i="6910"/>
  <c r="AA830" i="6910"/>
  <c r="U830" i="6910"/>
  <c r="X830" i="6910"/>
  <c r="W829" i="6910"/>
  <c r="V829" i="6910"/>
  <c r="H831" i="6910" l="1"/>
  <c r="G831" i="6910"/>
  <c r="F831" i="6910" s="1"/>
  <c r="J831" i="6910"/>
  <c r="I831" i="6910" s="1"/>
  <c r="K831" i="6910"/>
  <c r="AA831" i="6910" s="1"/>
  <c r="W830" i="6910"/>
  <c r="V830" i="6910"/>
  <c r="Y830" i="6910"/>
  <c r="Z830" i="6910"/>
  <c r="U831" i="6910"/>
  <c r="X831" i="6910"/>
  <c r="E832" i="6910"/>
  <c r="G832" i="6910" l="1"/>
  <c r="F832" i="6910" s="1"/>
  <c r="H832" i="6910"/>
  <c r="X832" i="6910" s="1"/>
  <c r="J832" i="6910"/>
  <c r="I832" i="6910" s="1"/>
  <c r="K832" i="6910"/>
  <c r="AA832" i="6910" s="1"/>
  <c r="E833" i="6910"/>
  <c r="U832" i="6910"/>
  <c r="Y831" i="6910"/>
  <c r="Z831" i="6910"/>
  <c r="W831" i="6910"/>
  <c r="V831" i="6910"/>
  <c r="H833" i="6910" l="1"/>
  <c r="G833" i="6910"/>
  <c r="F833" i="6910" s="1"/>
  <c r="J833" i="6910"/>
  <c r="I833" i="6910" s="1"/>
  <c r="K833" i="6910"/>
  <c r="AA833" i="6910" s="1"/>
  <c r="Y832" i="6910"/>
  <c r="Z832" i="6910"/>
  <c r="E834" i="6910"/>
  <c r="U833" i="6910"/>
  <c r="X833" i="6910"/>
  <c r="W832" i="6910"/>
  <c r="V832" i="6910"/>
  <c r="H834" i="6910" l="1"/>
  <c r="G834" i="6910"/>
  <c r="F834" i="6910" s="1"/>
  <c r="K834" i="6910"/>
  <c r="AA834" i="6910" s="1"/>
  <c r="J834" i="6910"/>
  <c r="I834" i="6910" s="1"/>
  <c r="W833" i="6910"/>
  <c r="V833" i="6910"/>
  <c r="Y833" i="6910"/>
  <c r="Z833" i="6910"/>
  <c r="X834" i="6910"/>
  <c r="E835" i="6910"/>
  <c r="U834" i="6910"/>
  <c r="H835" i="6910" l="1"/>
  <c r="G835" i="6910"/>
  <c r="F835" i="6910" s="1"/>
  <c r="K835" i="6910"/>
  <c r="AA835" i="6910" s="1"/>
  <c r="J835" i="6910"/>
  <c r="I835" i="6910" s="1"/>
  <c r="V834" i="6910"/>
  <c r="W834" i="6910"/>
  <c r="U835" i="6910"/>
  <c r="E836" i="6910"/>
  <c r="X835" i="6910"/>
  <c r="Y834" i="6910"/>
  <c r="Z834" i="6910"/>
  <c r="G836" i="6910" l="1"/>
  <c r="F836" i="6910" s="1"/>
  <c r="H836" i="6910"/>
  <c r="X836" i="6910" s="1"/>
  <c r="K836" i="6910"/>
  <c r="AA836" i="6910" s="1"/>
  <c r="J836" i="6910"/>
  <c r="I836" i="6910" s="1"/>
  <c r="W835" i="6910"/>
  <c r="V835" i="6910"/>
  <c r="U836" i="6910"/>
  <c r="E837" i="6910"/>
  <c r="Z835" i="6910"/>
  <c r="Y835" i="6910"/>
  <c r="H837" i="6910" l="1"/>
  <c r="G837" i="6910"/>
  <c r="F837" i="6910" s="1"/>
  <c r="J837" i="6910"/>
  <c r="I837" i="6910" s="1"/>
  <c r="K837" i="6910"/>
  <c r="AA837" i="6910" s="1"/>
  <c r="Z836" i="6910"/>
  <c r="Y836" i="6910"/>
  <c r="W836" i="6910"/>
  <c r="V836" i="6910"/>
  <c r="U837" i="6910"/>
  <c r="X837" i="6910"/>
  <c r="E838" i="6910"/>
  <c r="H838" i="6910" l="1"/>
  <c r="G838" i="6910"/>
  <c r="F838" i="6910" s="1"/>
  <c r="K838" i="6910"/>
  <c r="J838" i="6910"/>
  <c r="I838" i="6910" s="1"/>
  <c r="Y837" i="6910"/>
  <c r="Z837" i="6910"/>
  <c r="W837" i="6910"/>
  <c r="V837" i="6910"/>
  <c r="X838" i="6910"/>
  <c r="U838" i="6910"/>
  <c r="E839" i="6910"/>
  <c r="AA838" i="6910"/>
  <c r="H839" i="6910" l="1"/>
  <c r="G839" i="6910"/>
  <c r="F839" i="6910" s="1"/>
  <c r="K839" i="6910"/>
  <c r="AA839" i="6910" s="1"/>
  <c r="J839" i="6910"/>
  <c r="I839" i="6910" s="1"/>
  <c r="Z838" i="6910"/>
  <c r="Y838" i="6910"/>
  <c r="W838" i="6910"/>
  <c r="V838" i="6910"/>
  <c r="U839" i="6910"/>
  <c r="E840" i="6910"/>
  <c r="X839" i="6910"/>
  <c r="G840" i="6910" l="1"/>
  <c r="F840" i="6910" s="1"/>
  <c r="H840" i="6910"/>
  <c r="X840" i="6910" s="1"/>
  <c r="K840" i="6910"/>
  <c r="J840" i="6910"/>
  <c r="I840" i="6910" s="1"/>
  <c r="E841" i="6910"/>
  <c r="U840" i="6910"/>
  <c r="AA840" i="6910"/>
  <c r="Y839" i="6910"/>
  <c r="Z839" i="6910"/>
  <c r="W839" i="6910"/>
  <c r="V839" i="6910"/>
  <c r="H841" i="6910" l="1"/>
  <c r="G841" i="6910"/>
  <c r="F841" i="6910" s="1"/>
  <c r="K841" i="6910"/>
  <c r="AA841" i="6910" s="1"/>
  <c r="J841" i="6910"/>
  <c r="I841" i="6910" s="1"/>
  <c r="E842" i="6910"/>
  <c r="U841" i="6910"/>
  <c r="X841" i="6910"/>
  <c r="Y840" i="6910"/>
  <c r="Z840" i="6910"/>
  <c r="W840" i="6910"/>
  <c r="V840" i="6910"/>
  <c r="H842" i="6910" l="1"/>
  <c r="G842" i="6910"/>
  <c r="F842" i="6910" s="1"/>
  <c r="J842" i="6910"/>
  <c r="I842" i="6910" s="1"/>
  <c r="K842" i="6910"/>
  <c r="AA842" i="6910" s="1"/>
  <c r="U842" i="6910"/>
  <c r="E843" i="6910"/>
  <c r="X842" i="6910"/>
  <c r="W841" i="6910"/>
  <c r="V841" i="6910"/>
  <c r="Y841" i="6910"/>
  <c r="Z841" i="6910"/>
  <c r="H843" i="6910" l="1"/>
  <c r="G843" i="6910"/>
  <c r="F843" i="6910" s="1"/>
  <c r="K843" i="6910"/>
  <c r="J843" i="6910"/>
  <c r="I843" i="6910" s="1"/>
  <c r="V842" i="6910"/>
  <c r="W842" i="6910"/>
  <c r="AA843" i="6910"/>
  <c r="X843" i="6910"/>
  <c r="U843" i="6910"/>
  <c r="E844" i="6910"/>
  <c r="Z842" i="6910"/>
  <c r="Y842" i="6910"/>
  <c r="G844" i="6910" l="1"/>
  <c r="F844" i="6910" s="1"/>
  <c r="H844" i="6910"/>
  <c r="J844" i="6910"/>
  <c r="I844" i="6910" s="1"/>
  <c r="K844" i="6910"/>
  <c r="AA844" i="6910" s="1"/>
  <c r="Z843" i="6910"/>
  <c r="Y843" i="6910"/>
  <c r="E845" i="6910"/>
  <c r="X844" i="6910"/>
  <c r="U844" i="6910"/>
  <c r="V843" i="6910"/>
  <c r="W843" i="6910"/>
  <c r="H845" i="6910" l="1"/>
  <c r="G845" i="6910"/>
  <c r="F845" i="6910" s="1"/>
  <c r="J845" i="6910"/>
  <c r="I845" i="6910" s="1"/>
  <c r="K845" i="6910"/>
  <c r="AA845" i="6910" s="1"/>
  <c r="W844" i="6910"/>
  <c r="V844" i="6910"/>
  <c r="U845" i="6910"/>
  <c r="X845" i="6910"/>
  <c r="E846" i="6910"/>
  <c r="Y844" i="6910"/>
  <c r="Z844" i="6910"/>
  <c r="H846" i="6910" l="1"/>
  <c r="G846" i="6910"/>
  <c r="F846" i="6910" s="1"/>
  <c r="K846" i="6910"/>
  <c r="J846" i="6910"/>
  <c r="I846" i="6910" s="1"/>
  <c r="Y845" i="6910"/>
  <c r="Z845" i="6910"/>
  <c r="AA846" i="6910"/>
  <c r="X846" i="6910"/>
  <c r="E847" i="6910"/>
  <c r="U846" i="6910"/>
  <c r="V845" i="6910"/>
  <c r="W845" i="6910"/>
  <c r="G847" i="6910" l="1"/>
  <c r="F847" i="6910" s="1"/>
  <c r="H847" i="6910"/>
  <c r="X847" i="6910" s="1"/>
  <c r="J847" i="6910"/>
  <c r="I847" i="6910" s="1"/>
  <c r="K847" i="6910"/>
  <c r="AA847" i="6910" s="1"/>
  <c r="W846" i="6910"/>
  <c r="V846" i="6910"/>
  <c r="Z846" i="6910"/>
  <c r="Y846" i="6910"/>
  <c r="U847" i="6910"/>
  <c r="E848" i="6910"/>
  <c r="H848" i="6910" l="1"/>
  <c r="G848" i="6910"/>
  <c r="F848" i="6910" s="1"/>
  <c r="K848" i="6910"/>
  <c r="AA848" i="6910" s="1"/>
  <c r="J848" i="6910"/>
  <c r="I848" i="6910" s="1"/>
  <c r="W847" i="6910"/>
  <c r="V847" i="6910"/>
  <c r="Y847" i="6910"/>
  <c r="Z847" i="6910"/>
  <c r="X848" i="6910"/>
  <c r="E849" i="6910"/>
  <c r="U848" i="6910"/>
  <c r="H849" i="6910" l="1"/>
  <c r="G849" i="6910"/>
  <c r="F849" i="6910" s="1"/>
  <c r="J849" i="6910"/>
  <c r="I849" i="6910" s="1"/>
  <c r="K849" i="6910"/>
  <c r="AA849" i="6910" s="1"/>
  <c r="Y848" i="6910"/>
  <c r="Z848" i="6910"/>
  <c r="X849" i="6910"/>
  <c r="U849" i="6910"/>
  <c r="E850" i="6910"/>
  <c r="V848" i="6910"/>
  <c r="W848" i="6910"/>
  <c r="H850" i="6910" l="1"/>
  <c r="G850" i="6910"/>
  <c r="F850" i="6910" s="1"/>
  <c r="K850" i="6910"/>
  <c r="AA850" i="6910" s="1"/>
  <c r="J850" i="6910"/>
  <c r="I850" i="6910" s="1"/>
  <c r="U850" i="6910"/>
  <c r="E851" i="6910"/>
  <c r="X850" i="6910"/>
  <c r="V849" i="6910"/>
  <c r="W849" i="6910"/>
  <c r="Z849" i="6910"/>
  <c r="Y849" i="6910"/>
  <c r="G851" i="6910" l="1"/>
  <c r="F851" i="6910" s="1"/>
  <c r="H851" i="6910"/>
  <c r="X851" i="6910" s="1"/>
  <c r="K851" i="6910"/>
  <c r="AA851" i="6910" s="1"/>
  <c r="J851" i="6910"/>
  <c r="I851" i="6910" s="1"/>
  <c r="W850" i="6910"/>
  <c r="V850" i="6910"/>
  <c r="U851" i="6910"/>
  <c r="E852" i="6910"/>
  <c r="Y850" i="6910"/>
  <c r="Z850" i="6910"/>
  <c r="H852" i="6910" l="1"/>
  <c r="G852" i="6910"/>
  <c r="F852" i="6910" s="1"/>
  <c r="J852" i="6910"/>
  <c r="I852" i="6910" s="1"/>
  <c r="K852" i="6910"/>
  <c r="AA852" i="6910" s="1"/>
  <c r="E853" i="6910"/>
  <c r="X852" i="6910"/>
  <c r="U852" i="6910"/>
  <c r="V851" i="6910"/>
  <c r="W851" i="6910"/>
  <c r="Y851" i="6910"/>
  <c r="Z851" i="6910"/>
  <c r="H853" i="6910" l="1"/>
  <c r="X853" i="6910" s="1"/>
  <c r="G853" i="6910"/>
  <c r="F853" i="6910" s="1"/>
  <c r="J853" i="6910"/>
  <c r="I853" i="6910" s="1"/>
  <c r="K853" i="6910"/>
  <c r="AA853" i="6910" s="1"/>
  <c r="Y852" i="6910"/>
  <c r="Z852" i="6910"/>
  <c r="E854" i="6910"/>
  <c r="U853" i="6910"/>
  <c r="W852" i="6910"/>
  <c r="V852" i="6910"/>
  <c r="H854" i="6910" l="1"/>
  <c r="G854" i="6910"/>
  <c r="F854" i="6910" s="1"/>
  <c r="K854" i="6910"/>
  <c r="J854" i="6910"/>
  <c r="I854" i="6910" s="1"/>
  <c r="AA854" i="6910"/>
  <c r="X854" i="6910"/>
  <c r="E855" i="6910"/>
  <c r="U854" i="6910"/>
  <c r="Y853" i="6910"/>
  <c r="Z853" i="6910"/>
  <c r="W853" i="6910"/>
  <c r="V853" i="6910"/>
  <c r="G855" i="6910" l="1"/>
  <c r="F855" i="6910" s="1"/>
  <c r="H855" i="6910"/>
  <c r="X855" i="6910" s="1"/>
  <c r="J855" i="6910"/>
  <c r="I855" i="6910" s="1"/>
  <c r="K855" i="6910"/>
  <c r="AA855" i="6910" s="1"/>
  <c r="Z854" i="6910"/>
  <c r="Y854" i="6910"/>
  <c r="W854" i="6910"/>
  <c r="V854" i="6910"/>
  <c r="U855" i="6910"/>
  <c r="E856" i="6910"/>
  <c r="H856" i="6910" l="1"/>
  <c r="G856" i="6910"/>
  <c r="F856" i="6910" s="1"/>
  <c r="K856" i="6910"/>
  <c r="J856" i="6910"/>
  <c r="I856" i="6910" s="1"/>
  <c r="AA856" i="6910"/>
  <c r="U856" i="6910"/>
  <c r="E857" i="6910"/>
  <c r="X856" i="6910"/>
  <c r="Z855" i="6910"/>
  <c r="Y855" i="6910"/>
  <c r="V855" i="6910"/>
  <c r="W855" i="6910"/>
  <c r="H857" i="6910" l="1"/>
  <c r="G857" i="6910"/>
  <c r="F857" i="6910" s="1"/>
  <c r="K857" i="6910"/>
  <c r="AA857" i="6910" s="1"/>
  <c r="J857" i="6910"/>
  <c r="I857" i="6910" s="1"/>
  <c r="V856" i="6910"/>
  <c r="W856" i="6910"/>
  <c r="E858" i="6910"/>
  <c r="X857" i="6910"/>
  <c r="U857" i="6910"/>
  <c r="Y856" i="6910"/>
  <c r="Z856" i="6910"/>
  <c r="H858" i="6910" l="1"/>
  <c r="G858" i="6910"/>
  <c r="F858" i="6910" s="1"/>
  <c r="K858" i="6910"/>
  <c r="J858" i="6910"/>
  <c r="I858" i="6910" s="1"/>
  <c r="X858" i="6910"/>
  <c r="U858" i="6910"/>
  <c r="AA858" i="6910"/>
  <c r="E859" i="6910"/>
  <c r="V857" i="6910"/>
  <c r="W857" i="6910"/>
  <c r="Z857" i="6910"/>
  <c r="Y857" i="6910"/>
  <c r="G859" i="6910" l="1"/>
  <c r="F859" i="6910" s="1"/>
  <c r="H859" i="6910"/>
  <c r="X859" i="6910" s="1"/>
  <c r="J859" i="6910"/>
  <c r="I859" i="6910" s="1"/>
  <c r="K859" i="6910"/>
  <c r="AA859" i="6910" s="1"/>
  <c r="U859" i="6910"/>
  <c r="E860" i="6910"/>
  <c r="Z858" i="6910"/>
  <c r="Y858" i="6910"/>
  <c r="W858" i="6910"/>
  <c r="V858" i="6910"/>
  <c r="H860" i="6910" l="1"/>
  <c r="G860" i="6910"/>
  <c r="F860" i="6910" s="1"/>
  <c r="K860" i="6910"/>
  <c r="J860" i="6910"/>
  <c r="I860" i="6910" s="1"/>
  <c r="Y859" i="6910"/>
  <c r="Z859" i="6910"/>
  <c r="AA860" i="6910"/>
  <c r="E861" i="6910"/>
  <c r="X860" i="6910"/>
  <c r="U860" i="6910"/>
  <c r="V859" i="6910"/>
  <c r="W859" i="6910"/>
  <c r="H861" i="6910" l="1"/>
  <c r="G861" i="6910"/>
  <c r="F861" i="6910" s="1"/>
  <c r="J861" i="6910"/>
  <c r="I861" i="6910" s="1"/>
  <c r="K861" i="6910"/>
  <c r="AA861" i="6910" s="1"/>
  <c r="Z860" i="6910"/>
  <c r="Y860" i="6910"/>
  <c r="W860" i="6910"/>
  <c r="V860" i="6910"/>
  <c r="U861" i="6910"/>
  <c r="E862" i="6910"/>
  <c r="X861" i="6910"/>
  <c r="H862" i="6910" l="1"/>
  <c r="G862" i="6910"/>
  <c r="F862" i="6910" s="1"/>
  <c r="K862" i="6910"/>
  <c r="J862" i="6910"/>
  <c r="I862" i="6910" s="1"/>
  <c r="E863" i="6910"/>
  <c r="X862" i="6910"/>
  <c r="AA862" i="6910"/>
  <c r="U862" i="6910"/>
  <c r="W861" i="6910"/>
  <c r="V861" i="6910"/>
  <c r="Z861" i="6910"/>
  <c r="Y861" i="6910"/>
  <c r="H863" i="6910" l="1"/>
  <c r="G863" i="6910"/>
  <c r="F863" i="6910" s="1"/>
  <c r="K863" i="6910"/>
  <c r="J863" i="6910"/>
  <c r="I863" i="6910" s="1"/>
  <c r="E864" i="6910"/>
  <c r="AA863" i="6910"/>
  <c r="X863" i="6910"/>
  <c r="U863" i="6910"/>
  <c r="Z862" i="6910"/>
  <c r="Y862" i="6910"/>
  <c r="W862" i="6910"/>
  <c r="V862" i="6910"/>
  <c r="H864" i="6910" l="1"/>
  <c r="G864" i="6910"/>
  <c r="F864" i="6910" s="1"/>
  <c r="K864" i="6910"/>
  <c r="AA864" i="6910" s="1"/>
  <c r="J864" i="6910"/>
  <c r="I864" i="6910" s="1"/>
  <c r="W863" i="6910"/>
  <c r="V863" i="6910"/>
  <c r="Y863" i="6910"/>
  <c r="Z863" i="6910"/>
  <c r="X864" i="6910"/>
  <c r="E865" i="6910"/>
  <c r="U864" i="6910"/>
  <c r="H865" i="6910" l="1"/>
  <c r="G865" i="6910"/>
  <c r="F865" i="6910" s="1"/>
  <c r="J865" i="6910"/>
  <c r="I865" i="6910" s="1"/>
  <c r="K865" i="6910"/>
  <c r="AA865" i="6910" s="1"/>
  <c r="U865" i="6910"/>
  <c r="E866" i="6910"/>
  <c r="X865" i="6910"/>
  <c r="W864" i="6910"/>
  <c r="V864" i="6910"/>
  <c r="Y864" i="6910"/>
  <c r="Z864" i="6910"/>
  <c r="G866" i="6910" l="1"/>
  <c r="F866" i="6910" s="1"/>
  <c r="H866" i="6910"/>
  <c r="X866" i="6910" s="1"/>
  <c r="K866" i="6910"/>
  <c r="AA866" i="6910" s="1"/>
  <c r="J866" i="6910"/>
  <c r="I866" i="6910" s="1"/>
  <c r="Y865" i="6910"/>
  <c r="Z865" i="6910"/>
  <c r="U866" i="6910"/>
  <c r="E867" i="6910"/>
  <c r="W865" i="6910"/>
  <c r="V865" i="6910"/>
  <c r="H867" i="6910" l="1"/>
  <c r="G867" i="6910"/>
  <c r="F867" i="6910" s="1"/>
  <c r="J867" i="6910"/>
  <c r="I867" i="6910" s="1"/>
  <c r="K867" i="6910"/>
  <c r="AA867" i="6910" s="1"/>
  <c r="U867" i="6910"/>
  <c r="E868" i="6910"/>
  <c r="X867" i="6910"/>
  <c r="Y866" i="6910"/>
  <c r="Z866" i="6910"/>
  <c r="W866" i="6910"/>
  <c r="V866" i="6910"/>
  <c r="H868" i="6910" l="1"/>
  <c r="G868" i="6910"/>
  <c r="F868" i="6910" s="1"/>
  <c r="J868" i="6910"/>
  <c r="I868" i="6910" s="1"/>
  <c r="K868" i="6910"/>
  <c r="AA868" i="6910" s="1"/>
  <c r="Z867" i="6910"/>
  <c r="Y867" i="6910"/>
  <c r="E869" i="6910"/>
  <c r="X868" i="6910"/>
  <c r="U868" i="6910"/>
  <c r="W867" i="6910"/>
  <c r="V867" i="6910"/>
  <c r="H869" i="6910" l="1"/>
  <c r="G869" i="6910"/>
  <c r="F869" i="6910" s="1"/>
  <c r="K869" i="6910"/>
  <c r="AA869" i="6910" s="1"/>
  <c r="J869" i="6910"/>
  <c r="I869" i="6910" s="1"/>
  <c r="V868" i="6910"/>
  <c r="W868" i="6910"/>
  <c r="Z868" i="6910"/>
  <c r="Y868" i="6910"/>
  <c r="U869" i="6910"/>
  <c r="E870" i="6910"/>
  <c r="X869" i="6910"/>
  <c r="G870" i="6910" l="1"/>
  <c r="F870" i="6910" s="1"/>
  <c r="H870" i="6910"/>
  <c r="K870" i="6910"/>
  <c r="J870" i="6910"/>
  <c r="I870" i="6910" s="1"/>
  <c r="W869" i="6910"/>
  <c r="V869" i="6910"/>
  <c r="AA870" i="6910"/>
  <c r="X870" i="6910"/>
  <c r="U870" i="6910"/>
  <c r="E871" i="6910"/>
  <c r="Y869" i="6910"/>
  <c r="Z869" i="6910"/>
  <c r="H871" i="6910" l="1"/>
  <c r="G871" i="6910"/>
  <c r="F871" i="6910" s="1"/>
  <c r="J871" i="6910"/>
  <c r="I871" i="6910" s="1"/>
  <c r="K871" i="6910"/>
  <c r="AA871" i="6910" s="1"/>
  <c r="E872" i="6910"/>
  <c r="X871" i="6910"/>
  <c r="U871" i="6910"/>
  <c r="W870" i="6910"/>
  <c r="V870" i="6910"/>
  <c r="Z870" i="6910"/>
  <c r="Y870" i="6910"/>
  <c r="H872" i="6910" l="1"/>
  <c r="G872" i="6910"/>
  <c r="F872" i="6910" s="1"/>
  <c r="K872" i="6910"/>
  <c r="AA872" i="6910" s="1"/>
  <c r="J872" i="6910"/>
  <c r="I872" i="6910" s="1"/>
  <c r="V871" i="6910"/>
  <c r="W871" i="6910"/>
  <c r="Z871" i="6910"/>
  <c r="Y871" i="6910"/>
  <c r="X872" i="6910"/>
  <c r="U872" i="6910"/>
  <c r="E873" i="6910"/>
  <c r="H873" i="6910" l="1"/>
  <c r="G873" i="6910"/>
  <c r="F873" i="6910" s="1"/>
  <c r="J873" i="6910"/>
  <c r="I873" i="6910" s="1"/>
  <c r="K873" i="6910"/>
  <c r="AA873" i="6910" s="1"/>
  <c r="Y872" i="6910"/>
  <c r="Z872" i="6910"/>
  <c r="V872" i="6910"/>
  <c r="W872" i="6910"/>
  <c r="X873" i="6910"/>
  <c r="U873" i="6910"/>
  <c r="E874" i="6910"/>
  <c r="G874" i="6910" l="1"/>
  <c r="F874" i="6910" s="1"/>
  <c r="H874" i="6910"/>
  <c r="X874" i="6910" s="1"/>
  <c r="J874" i="6910"/>
  <c r="I874" i="6910" s="1"/>
  <c r="K874" i="6910"/>
  <c r="AA874" i="6910" s="1"/>
  <c r="W873" i="6910"/>
  <c r="V873" i="6910"/>
  <c r="Z873" i="6910"/>
  <c r="Y873" i="6910"/>
  <c r="E875" i="6910"/>
  <c r="U874" i="6910"/>
  <c r="H875" i="6910" l="1"/>
  <c r="G875" i="6910"/>
  <c r="F875" i="6910" s="1"/>
  <c r="J875" i="6910"/>
  <c r="I875" i="6910" s="1"/>
  <c r="K875" i="6910"/>
  <c r="AA875" i="6910" s="1"/>
  <c r="X875" i="6910"/>
  <c r="E876" i="6910"/>
  <c r="U875" i="6910"/>
  <c r="Z874" i="6910"/>
  <c r="Y874" i="6910"/>
  <c r="W874" i="6910"/>
  <c r="V874" i="6910"/>
  <c r="H876" i="6910" l="1"/>
  <c r="G876" i="6910"/>
  <c r="F876" i="6910" s="1"/>
  <c r="J876" i="6910"/>
  <c r="I876" i="6910" s="1"/>
  <c r="K876" i="6910"/>
  <c r="AA876" i="6910" s="1"/>
  <c r="W875" i="6910"/>
  <c r="V875" i="6910"/>
  <c r="X876" i="6910"/>
  <c r="U876" i="6910"/>
  <c r="E877" i="6910"/>
  <c r="Z875" i="6910"/>
  <c r="Y875" i="6910"/>
  <c r="H877" i="6910" l="1"/>
  <c r="G877" i="6910"/>
  <c r="F877" i="6910" s="1"/>
  <c r="J877" i="6910"/>
  <c r="I877" i="6910" s="1"/>
  <c r="K877" i="6910"/>
  <c r="AA877" i="6910" s="1"/>
  <c r="W876" i="6910"/>
  <c r="V876" i="6910"/>
  <c r="U877" i="6910"/>
  <c r="X877" i="6910"/>
  <c r="E878" i="6910"/>
  <c r="Z876" i="6910"/>
  <c r="Y876" i="6910"/>
  <c r="G878" i="6910" l="1"/>
  <c r="F878" i="6910" s="1"/>
  <c r="H878" i="6910"/>
  <c r="X878" i="6910" s="1"/>
  <c r="K878" i="6910"/>
  <c r="J878" i="6910"/>
  <c r="I878" i="6910" s="1"/>
  <c r="Y877" i="6910"/>
  <c r="Z877" i="6910"/>
  <c r="AA878" i="6910"/>
  <c r="E879" i="6910"/>
  <c r="U878" i="6910"/>
  <c r="V877" i="6910"/>
  <c r="W877" i="6910"/>
  <c r="H879" i="6910" l="1"/>
  <c r="G879" i="6910"/>
  <c r="F879" i="6910" s="1"/>
  <c r="K879" i="6910"/>
  <c r="AA879" i="6910" s="1"/>
  <c r="J879" i="6910"/>
  <c r="I879" i="6910" s="1"/>
  <c r="Z878" i="6910"/>
  <c r="Y878" i="6910"/>
  <c r="X879" i="6910"/>
  <c r="E880" i="6910"/>
  <c r="U879" i="6910"/>
  <c r="W878" i="6910"/>
  <c r="V878" i="6910"/>
  <c r="H880" i="6910" l="1"/>
  <c r="X880" i="6910" s="1"/>
  <c r="G880" i="6910"/>
  <c r="F880" i="6910" s="1"/>
  <c r="K880" i="6910"/>
  <c r="AA880" i="6910" s="1"/>
  <c r="J880" i="6910"/>
  <c r="I880" i="6910" s="1"/>
  <c r="Z879" i="6910"/>
  <c r="Y879" i="6910"/>
  <c r="E881" i="6910"/>
  <c r="U880" i="6910"/>
  <c r="W879" i="6910"/>
  <c r="V879" i="6910"/>
  <c r="H881" i="6910" l="1"/>
  <c r="G881" i="6910"/>
  <c r="F881" i="6910" s="1"/>
  <c r="K881" i="6910"/>
  <c r="AA881" i="6910" s="1"/>
  <c r="J881" i="6910"/>
  <c r="I881" i="6910" s="1"/>
  <c r="U881" i="6910"/>
  <c r="E882" i="6910"/>
  <c r="X881" i="6910"/>
  <c r="V880" i="6910"/>
  <c r="W880" i="6910"/>
  <c r="Y880" i="6910"/>
  <c r="Z880" i="6910"/>
  <c r="G882" i="6910" l="1"/>
  <c r="F882" i="6910" s="1"/>
  <c r="H882" i="6910"/>
  <c r="X882" i="6910" s="1"/>
  <c r="J882" i="6910"/>
  <c r="I882" i="6910" s="1"/>
  <c r="K882" i="6910"/>
  <c r="AA882" i="6910" s="1"/>
  <c r="Y881" i="6910"/>
  <c r="Z881" i="6910"/>
  <c r="W881" i="6910"/>
  <c r="V881" i="6910"/>
  <c r="U882" i="6910"/>
  <c r="E883" i="6910"/>
  <c r="H883" i="6910" l="1"/>
  <c r="G883" i="6910"/>
  <c r="F883" i="6910" s="1"/>
  <c r="K883" i="6910"/>
  <c r="AA883" i="6910" s="1"/>
  <c r="J883" i="6910"/>
  <c r="I883" i="6910" s="1"/>
  <c r="Z882" i="6910"/>
  <c r="Y882" i="6910"/>
  <c r="V882" i="6910"/>
  <c r="W882" i="6910"/>
  <c r="X883" i="6910"/>
  <c r="U883" i="6910"/>
  <c r="E884" i="6910"/>
  <c r="H884" i="6910" l="1"/>
  <c r="G884" i="6910"/>
  <c r="F884" i="6910" s="1"/>
  <c r="K884" i="6910"/>
  <c r="J884" i="6910"/>
  <c r="I884" i="6910" s="1"/>
  <c r="Z883" i="6910"/>
  <c r="Y883" i="6910"/>
  <c r="E885" i="6910"/>
  <c r="AA884" i="6910"/>
  <c r="U884" i="6910"/>
  <c r="X884" i="6910"/>
  <c r="W883" i="6910"/>
  <c r="V883" i="6910"/>
  <c r="G885" i="6910" l="1"/>
  <c r="F885" i="6910" s="1"/>
  <c r="H885" i="6910"/>
  <c r="X885" i="6910" s="1"/>
  <c r="J885" i="6910"/>
  <c r="I885" i="6910" s="1"/>
  <c r="K885" i="6910"/>
  <c r="AA885" i="6910" s="1"/>
  <c r="W884" i="6910"/>
  <c r="V884" i="6910"/>
  <c r="U885" i="6910"/>
  <c r="E886" i="6910"/>
  <c r="Z884" i="6910"/>
  <c r="Y884" i="6910"/>
  <c r="H886" i="6910" l="1"/>
  <c r="G886" i="6910"/>
  <c r="F886" i="6910" s="1"/>
  <c r="J886" i="6910"/>
  <c r="I886" i="6910" s="1"/>
  <c r="K886" i="6910"/>
  <c r="AA886" i="6910" s="1"/>
  <c r="U886" i="6910"/>
  <c r="X886" i="6910"/>
  <c r="E887" i="6910"/>
  <c r="W885" i="6910"/>
  <c r="V885" i="6910"/>
  <c r="Y885" i="6910"/>
  <c r="Z885" i="6910"/>
  <c r="H887" i="6910" l="1"/>
  <c r="G887" i="6910"/>
  <c r="F887" i="6910" s="1"/>
  <c r="K887" i="6910"/>
  <c r="AA887" i="6910" s="1"/>
  <c r="J887" i="6910"/>
  <c r="I887" i="6910" s="1"/>
  <c r="Z886" i="6910"/>
  <c r="Y886" i="6910"/>
  <c r="W886" i="6910"/>
  <c r="V886" i="6910"/>
  <c r="U887" i="6910"/>
  <c r="X887" i="6910"/>
  <c r="E888" i="6910"/>
  <c r="H888" i="6910" l="1"/>
  <c r="G888" i="6910"/>
  <c r="F888" i="6910" s="1"/>
  <c r="K888" i="6910"/>
  <c r="AA888" i="6910" s="1"/>
  <c r="J888" i="6910"/>
  <c r="I888" i="6910" s="1"/>
  <c r="V887" i="6910"/>
  <c r="W887" i="6910"/>
  <c r="E889" i="6910"/>
  <c r="X888" i="6910"/>
  <c r="U888" i="6910"/>
  <c r="Z887" i="6910"/>
  <c r="Y887" i="6910"/>
  <c r="G889" i="6910" l="1"/>
  <c r="F889" i="6910" s="1"/>
  <c r="H889" i="6910"/>
  <c r="X889" i="6910" s="1"/>
  <c r="J889" i="6910"/>
  <c r="I889" i="6910" s="1"/>
  <c r="K889" i="6910"/>
  <c r="AA889" i="6910" s="1"/>
  <c r="Z888" i="6910"/>
  <c r="Y888" i="6910"/>
  <c r="V888" i="6910"/>
  <c r="W888" i="6910"/>
  <c r="E890" i="6910"/>
  <c r="U889" i="6910"/>
  <c r="H890" i="6910" l="1"/>
  <c r="G890" i="6910"/>
  <c r="F890" i="6910" s="1"/>
  <c r="J890" i="6910"/>
  <c r="I890" i="6910" s="1"/>
  <c r="K890" i="6910"/>
  <c r="AA890" i="6910" s="1"/>
  <c r="V889" i="6910"/>
  <c r="W889" i="6910"/>
  <c r="Y889" i="6910"/>
  <c r="Z889" i="6910"/>
  <c r="U890" i="6910"/>
  <c r="X890" i="6910"/>
  <c r="E891" i="6910"/>
  <c r="H891" i="6910" l="1"/>
  <c r="G891" i="6910"/>
  <c r="F891" i="6910" s="1"/>
  <c r="J891" i="6910"/>
  <c r="I891" i="6910" s="1"/>
  <c r="K891" i="6910"/>
  <c r="AA891" i="6910" s="1"/>
  <c r="V890" i="6910"/>
  <c r="W890" i="6910"/>
  <c r="X891" i="6910"/>
  <c r="U891" i="6910"/>
  <c r="E892" i="6910"/>
  <c r="Y890" i="6910"/>
  <c r="Z890" i="6910"/>
  <c r="H892" i="6910" l="1"/>
  <c r="G892" i="6910"/>
  <c r="F892" i="6910" s="1"/>
  <c r="J892" i="6910"/>
  <c r="I892" i="6910" s="1"/>
  <c r="K892" i="6910"/>
  <c r="AA892" i="6910" s="1"/>
  <c r="U892" i="6910"/>
  <c r="E893" i="6910"/>
  <c r="X892" i="6910"/>
  <c r="W891" i="6910"/>
  <c r="V891" i="6910"/>
  <c r="Z891" i="6910"/>
  <c r="Y891" i="6910"/>
  <c r="G893" i="6910" l="1"/>
  <c r="F893" i="6910" s="1"/>
  <c r="H893" i="6910"/>
  <c r="K893" i="6910"/>
  <c r="J893" i="6910"/>
  <c r="I893" i="6910" s="1"/>
  <c r="X893" i="6910"/>
  <c r="U893" i="6910"/>
  <c r="E894" i="6910"/>
  <c r="AA893" i="6910"/>
  <c r="Y892" i="6910"/>
  <c r="Z892" i="6910"/>
  <c r="W892" i="6910"/>
  <c r="V892" i="6910"/>
  <c r="H894" i="6910" l="1"/>
  <c r="G894" i="6910"/>
  <c r="F894" i="6910" s="1"/>
  <c r="K894" i="6910"/>
  <c r="J894" i="6910"/>
  <c r="I894" i="6910" s="1"/>
  <c r="W893" i="6910"/>
  <c r="V893" i="6910"/>
  <c r="AA894" i="6910"/>
  <c r="U894" i="6910"/>
  <c r="E895" i="6910"/>
  <c r="X894" i="6910"/>
  <c r="Y893" i="6910"/>
  <c r="Z893" i="6910"/>
  <c r="H895" i="6910" l="1"/>
  <c r="G895" i="6910"/>
  <c r="F895" i="6910" s="1"/>
  <c r="J895" i="6910"/>
  <c r="I895" i="6910" s="1"/>
  <c r="K895" i="6910"/>
  <c r="AA895" i="6910" s="1"/>
  <c r="U895" i="6910"/>
  <c r="E896" i="6910"/>
  <c r="X895" i="6910"/>
  <c r="Y894" i="6910"/>
  <c r="Z894" i="6910"/>
  <c r="W894" i="6910"/>
  <c r="V894" i="6910"/>
  <c r="H896" i="6910" l="1"/>
  <c r="G896" i="6910"/>
  <c r="F896" i="6910" s="1"/>
  <c r="K896" i="6910"/>
  <c r="J896" i="6910"/>
  <c r="I896" i="6910" s="1"/>
  <c r="X896" i="6910"/>
  <c r="U896" i="6910"/>
  <c r="E897" i="6910"/>
  <c r="AA896" i="6910"/>
  <c r="Y895" i="6910"/>
  <c r="Z895" i="6910"/>
  <c r="V895" i="6910"/>
  <c r="W895" i="6910"/>
  <c r="G897" i="6910" l="1"/>
  <c r="F897" i="6910" s="1"/>
  <c r="H897" i="6910"/>
  <c r="X897" i="6910" s="1"/>
  <c r="J897" i="6910"/>
  <c r="I897" i="6910" s="1"/>
  <c r="K897" i="6910"/>
  <c r="AA897" i="6910" s="1"/>
  <c r="Z896" i="6910"/>
  <c r="Y896" i="6910"/>
  <c r="W896" i="6910"/>
  <c r="V896" i="6910"/>
  <c r="U897" i="6910"/>
  <c r="E898" i="6910"/>
  <c r="H898" i="6910" l="1"/>
  <c r="G898" i="6910"/>
  <c r="F898" i="6910" s="1"/>
  <c r="K898" i="6910"/>
  <c r="AA898" i="6910" s="1"/>
  <c r="J898" i="6910"/>
  <c r="I898" i="6910" s="1"/>
  <c r="Y897" i="6910"/>
  <c r="Z897" i="6910"/>
  <c r="V897" i="6910"/>
  <c r="W897" i="6910"/>
  <c r="E899" i="6910"/>
  <c r="X898" i="6910"/>
  <c r="U898" i="6910"/>
  <c r="H899" i="6910" l="1"/>
  <c r="G899" i="6910"/>
  <c r="F899" i="6910" s="1"/>
  <c r="K899" i="6910"/>
  <c r="AA899" i="6910" s="1"/>
  <c r="J899" i="6910"/>
  <c r="I899" i="6910" s="1"/>
  <c r="Y898" i="6910"/>
  <c r="Z898" i="6910"/>
  <c r="U899" i="6910"/>
  <c r="X899" i="6910"/>
  <c r="E900" i="6910"/>
  <c r="W898" i="6910"/>
  <c r="V898" i="6910"/>
  <c r="H900" i="6910" l="1"/>
  <c r="G900" i="6910"/>
  <c r="F900" i="6910" s="1"/>
  <c r="K900" i="6910"/>
  <c r="AA900" i="6910" s="1"/>
  <c r="J900" i="6910"/>
  <c r="I900" i="6910" s="1"/>
  <c r="Z899" i="6910"/>
  <c r="Y899" i="6910"/>
  <c r="E901" i="6910"/>
  <c r="U900" i="6910"/>
  <c r="X900" i="6910"/>
  <c r="V899" i="6910"/>
  <c r="W899" i="6910"/>
  <c r="G901" i="6910" l="1"/>
  <c r="F901" i="6910" s="1"/>
  <c r="H901" i="6910"/>
  <c r="X901" i="6910" s="1"/>
  <c r="K901" i="6910"/>
  <c r="AA901" i="6910" s="1"/>
  <c r="J901" i="6910"/>
  <c r="I901" i="6910" s="1"/>
  <c r="Y900" i="6910"/>
  <c r="Z900" i="6910"/>
  <c r="V900" i="6910"/>
  <c r="W900" i="6910"/>
  <c r="U901" i="6910"/>
  <c r="E902" i="6910"/>
  <c r="H902" i="6910" l="1"/>
  <c r="G902" i="6910"/>
  <c r="F902" i="6910" s="1"/>
  <c r="K902" i="6910"/>
  <c r="AA902" i="6910" s="1"/>
  <c r="J902" i="6910"/>
  <c r="I902" i="6910" s="1"/>
  <c r="Y901" i="6910"/>
  <c r="Z901" i="6910"/>
  <c r="W901" i="6910"/>
  <c r="V901" i="6910"/>
  <c r="U902" i="6910"/>
  <c r="X902" i="6910"/>
  <c r="E903" i="6910"/>
  <c r="H903" i="6910" l="1"/>
  <c r="G903" i="6910"/>
  <c r="F903" i="6910" s="1"/>
  <c r="K903" i="6910"/>
  <c r="AA903" i="6910" s="1"/>
  <c r="J903" i="6910"/>
  <c r="I903" i="6910" s="1"/>
  <c r="U903" i="6910"/>
  <c r="X903" i="6910"/>
  <c r="E904" i="6910"/>
  <c r="V902" i="6910"/>
  <c r="W902" i="6910"/>
  <c r="Z902" i="6910"/>
  <c r="Y902" i="6910"/>
  <c r="H904" i="6910" l="1"/>
  <c r="G904" i="6910"/>
  <c r="F904" i="6910" s="1"/>
  <c r="J904" i="6910"/>
  <c r="I904" i="6910" s="1"/>
  <c r="K904" i="6910"/>
  <c r="AA904" i="6910" s="1"/>
  <c r="X904" i="6910"/>
  <c r="U904" i="6910"/>
  <c r="E905" i="6910"/>
  <c r="V903" i="6910"/>
  <c r="W903" i="6910"/>
  <c r="Z903" i="6910"/>
  <c r="Y903" i="6910"/>
  <c r="G905" i="6910" l="1"/>
  <c r="F905" i="6910" s="1"/>
  <c r="H905" i="6910"/>
  <c r="X905" i="6910" s="1"/>
  <c r="K905" i="6910"/>
  <c r="AA905" i="6910" s="1"/>
  <c r="J905" i="6910"/>
  <c r="I905" i="6910" s="1"/>
  <c r="W904" i="6910"/>
  <c r="V904" i="6910"/>
  <c r="Y904" i="6910"/>
  <c r="Z904" i="6910"/>
  <c r="U905" i="6910"/>
  <c r="E906" i="6910"/>
  <c r="H906" i="6910" l="1"/>
  <c r="G906" i="6910"/>
  <c r="F906" i="6910" s="1"/>
  <c r="K906" i="6910"/>
  <c r="AA906" i="6910" s="1"/>
  <c r="J906" i="6910"/>
  <c r="I906" i="6910" s="1"/>
  <c r="V905" i="6910"/>
  <c r="W905" i="6910"/>
  <c r="Z905" i="6910"/>
  <c r="Y905" i="6910"/>
  <c r="U906" i="6910"/>
  <c r="E907" i="6910"/>
  <c r="X906" i="6910"/>
  <c r="H907" i="6910" l="1"/>
  <c r="G907" i="6910"/>
  <c r="F907" i="6910" s="1"/>
  <c r="J907" i="6910"/>
  <c r="I907" i="6910" s="1"/>
  <c r="K907" i="6910"/>
  <c r="AA907" i="6910" s="1"/>
  <c r="Y906" i="6910"/>
  <c r="Z906" i="6910"/>
  <c r="E908" i="6910"/>
  <c r="X907" i="6910"/>
  <c r="U907" i="6910"/>
  <c r="W906" i="6910"/>
  <c r="V906" i="6910"/>
  <c r="H908" i="6910" l="1"/>
  <c r="G908" i="6910"/>
  <c r="F908" i="6910" s="1"/>
  <c r="J908" i="6910"/>
  <c r="I908" i="6910" s="1"/>
  <c r="K908" i="6910"/>
  <c r="AA908" i="6910" s="1"/>
  <c r="V907" i="6910"/>
  <c r="W907" i="6910"/>
  <c r="Z907" i="6910"/>
  <c r="Y907" i="6910"/>
  <c r="X908" i="6910"/>
  <c r="E909" i="6910"/>
  <c r="U908" i="6910"/>
  <c r="G909" i="6910" l="1"/>
  <c r="F909" i="6910" s="1"/>
  <c r="H909" i="6910"/>
  <c r="K909" i="6910"/>
  <c r="AA909" i="6910" s="1"/>
  <c r="J909" i="6910"/>
  <c r="I909" i="6910" s="1"/>
  <c r="X909" i="6910"/>
  <c r="U909" i="6910"/>
  <c r="E910" i="6910"/>
  <c r="Z908" i="6910"/>
  <c r="Y908" i="6910"/>
  <c r="W908" i="6910"/>
  <c r="V908" i="6910"/>
  <c r="H910" i="6910" l="1"/>
  <c r="G910" i="6910"/>
  <c r="F910" i="6910" s="1"/>
  <c r="J910" i="6910"/>
  <c r="I910" i="6910" s="1"/>
  <c r="K910" i="6910"/>
  <c r="AA910" i="6910" s="1"/>
  <c r="Y909" i="6910"/>
  <c r="Z909" i="6910"/>
  <c r="U910" i="6910"/>
  <c r="E911" i="6910"/>
  <c r="X910" i="6910"/>
  <c r="V909" i="6910"/>
  <c r="W909" i="6910"/>
  <c r="H911" i="6910" l="1"/>
  <c r="G911" i="6910"/>
  <c r="F911" i="6910" s="1"/>
  <c r="J911" i="6910"/>
  <c r="I911" i="6910" s="1"/>
  <c r="K911" i="6910"/>
  <c r="AA911" i="6910" s="1"/>
  <c r="W910" i="6910"/>
  <c r="V910" i="6910"/>
  <c r="Z910" i="6910"/>
  <c r="Y910" i="6910"/>
  <c r="X911" i="6910"/>
  <c r="E912" i="6910"/>
  <c r="U911" i="6910"/>
  <c r="H912" i="6910" l="1"/>
  <c r="G912" i="6910"/>
  <c r="F912" i="6910" s="1"/>
  <c r="K912" i="6910"/>
  <c r="AA912" i="6910" s="1"/>
  <c r="J912" i="6910"/>
  <c r="I912" i="6910" s="1"/>
  <c r="Z911" i="6910"/>
  <c r="Y911" i="6910"/>
  <c r="U912" i="6910"/>
  <c r="X912" i="6910"/>
  <c r="E913" i="6910"/>
  <c r="V911" i="6910"/>
  <c r="W911" i="6910"/>
  <c r="G913" i="6910" l="1"/>
  <c r="F913" i="6910" s="1"/>
  <c r="H913" i="6910"/>
  <c r="X913" i="6910" s="1"/>
  <c r="J913" i="6910"/>
  <c r="I913" i="6910" s="1"/>
  <c r="K913" i="6910"/>
  <c r="AA913" i="6910" s="1"/>
  <c r="U913" i="6910"/>
  <c r="E914" i="6910"/>
  <c r="Y912" i="6910"/>
  <c r="Z912" i="6910"/>
  <c r="V912" i="6910"/>
  <c r="W912" i="6910"/>
  <c r="H914" i="6910" l="1"/>
  <c r="G914" i="6910"/>
  <c r="F914" i="6910" s="1"/>
  <c r="J914" i="6910"/>
  <c r="I914" i="6910" s="1"/>
  <c r="K914" i="6910"/>
  <c r="AA914" i="6910" s="1"/>
  <c r="V913" i="6910"/>
  <c r="W913" i="6910"/>
  <c r="E915" i="6910"/>
  <c r="U914" i="6910"/>
  <c r="X914" i="6910"/>
  <c r="Y913" i="6910"/>
  <c r="Z913" i="6910"/>
  <c r="H915" i="6910" l="1"/>
  <c r="G915" i="6910"/>
  <c r="F915" i="6910" s="1"/>
  <c r="K915" i="6910"/>
  <c r="AA915" i="6910" s="1"/>
  <c r="J915" i="6910"/>
  <c r="I915" i="6910" s="1"/>
  <c r="Y914" i="6910"/>
  <c r="Z914" i="6910"/>
  <c r="W914" i="6910"/>
  <c r="V914" i="6910"/>
  <c r="U915" i="6910"/>
  <c r="E916" i="6910"/>
  <c r="X915" i="6910"/>
  <c r="G916" i="6910" l="1"/>
  <c r="F916" i="6910" s="1"/>
  <c r="H916" i="6910"/>
  <c r="X916" i="6910" s="1"/>
  <c r="J916" i="6910"/>
  <c r="I916" i="6910" s="1"/>
  <c r="K916" i="6910"/>
  <c r="AA916" i="6910" s="1"/>
  <c r="E917" i="6910"/>
  <c r="U916" i="6910"/>
  <c r="Z915" i="6910"/>
  <c r="Y915" i="6910"/>
  <c r="V915" i="6910"/>
  <c r="W915" i="6910"/>
  <c r="H917" i="6910" l="1"/>
  <c r="G917" i="6910"/>
  <c r="F917" i="6910" s="1"/>
  <c r="J917" i="6910"/>
  <c r="I917" i="6910" s="1"/>
  <c r="K917" i="6910"/>
  <c r="AA917" i="6910" s="1"/>
  <c r="Y916" i="6910"/>
  <c r="Z916" i="6910"/>
  <c r="V916" i="6910"/>
  <c r="W916" i="6910"/>
  <c r="X917" i="6910"/>
  <c r="E918" i="6910"/>
  <c r="U917" i="6910"/>
  <c r="H918" i="6910" l="1"/>
  <c r="G918" i="6910"/>
  <c r="F918" i="6910" s="1"/>
  <c r="J918" i="6910"/>
  <c r="I918" i="6910" s="1"/>
  <c r="K918" i="6910"/>
  <c r="AA918" i="6910" s="1"/>
  <c r="Z917" i="6910"/>
  <c r="Y917" i="6910"/>
  <c r="V917" i="6910"/>
  <c r="W917" i="6910"/>
  <c r="U918" i="6910"/>
  <c r="E919" i="6910"/>
  <c r="X918" i="6910"/>
  <c r="H919" i="6910" l="1"/>
  <c r="G919" i="6910"/>
  <c r="F919" i="6910" s="1"/>
  <c r="J919" i="6910"/>
  <c r="I919" i="6910" s="1"/>
  <c r="K919" i="6910"/>
  <c r="AA919" i="6910" s="1"/>
  <c r="Z918" i="6910"/>
  <c r="Y918" i="6910"/>
  <c r="W918" i="6910"/>
  <c r="V918" i="6910"/>
  <c r="X919" i="6910"/>
  <c r="E920" i="6910"/>
  <c r="U919" i="6910"/>
  <c r="G920" i="6910" l="1"/>
  <c r="F920" i="6910" s="1"/>
  <c r="H920" i="6910"/>
  <c r="X920" i="6910" s="1"/>
  <c r="J920" i="6910"/>
  <c r="I920" i="6910" s="1"/>
  <c r="K920" i="6910"/>
  <c r="AA920" i="6910" s="1"/>
  <c r="Z919" i="6910"/>
  <c r="Y919" i="6910"/>
  <c r="E921" i="6910"/>
  <c r="U920" i="6910"/>
  <c r="W919" i="6910"/>
  <c r="V919" i="6910"/>
  <c r="H921" i="6910" l="1"/>
  <c r="G921" i="6910"/>
  <c r="F921" i="6910" s="1"/>
  <c r="K921" i="6910"/>
  <c r="J921" i="6910"/>
  <c r="I921" i="6910" s="1"/>
  <c r="AA921" i="6910"/>
  <c r="X921" i="6910"/>
  <c r="U921" i="6910"/>
  <c r="E922" i="6910"/>
  <c r="Z920" i="6910"/>
  <c r="Y920" i="6910"/>
  <c r="W920" i="6910"/>
  <c r="V920" i="6910"/>
  <c r="H922" i="6910" l="1"/>
  <c r="G922" i="6910"/>
  <c r="F922" i="6910" s="1"/>
  <c r="K922" i="6910"/>
  <c r="J922" i="6910"/>
  <c r="I922" i="6910" s="1"/>
  <c r="E923" i="6910"/>
  <c r="U922" i="6910"/>
  <c r="AA922" i="6910"/>
  <c r="X922" i="6910"/>
  <c r="Z921" i="6910"/>
  <c r="Y921" i="6910"/>
  <c r="W921" i="6910"/>
  <c r="V921" i="6910"/>
  <c r="H923" i="6910" l="1"/>
  <c r="G923" i="6910"/>
  <c r="F923" i="6910" s="1"/>
  <c r="J923" i="6910"/>
  <c r="I923" i="6910" s="1"/>
  <c r="K923" i="6910"/>
  <c r="AA923" i="6910" s="1"/>
  <c r="Y922" i="6910"/>
  <c r="Z922" i="6910"/>
  <c r="W922" i="6910"/>
  <c r="V922" i="6910"/>
  <c r="U923" i="6910"/>
  <c r="X923" i="6910"/>
  <c r="E924" i="6910"/>
  <c r="G924" i="6910" l="1"/>
  <c r="F924" i="6910" s="1"/>
  <c r="H924" i="6910"/>
  <c r="X924" i="6910" s="1"/>
  <c r="K924" i="6910"/>
  <c r="J924" i="6910"/>
  <c r="I924" i="6910" s="1"/>
  <c r="W923" i="6910"/>
  <c r="V923" i="6910"/>
  <c r="AA924" i="6910"/>
  <c r="E925" i="6910"/>
  <c r="U924" i="6910"/>
  <c r="Z923" i="6910"/>
  <c r="Y923" i="6910"/>
  <c r="H925" i="6910" l="1"/>
  <c r="G925" i="6910"/>
  <c r="F925" i="6910" s="1"/>
  <c r="K925" i="6910"/>
  <c r="AA925" i="6910" s="1"/>
  <c r="J925" i="6910"/>
  <c r="I925" i="6910" s="1"/>
  <c r="Z924" i="6910"/>
  <c r="Y924" i="6910"/>
  <c r="V924" i="6910"/>
  <c r="W924" i="6910"/>
  <c r="X925" i="6910"/>
  <c r="U925" i="6910"/>
  <c r="E926" i="6910"/>
  <c r="H926" i="6910" l="1"/>
  <c r="X926" i="6910" s="1"/>
  <c r="G926" i="6910"/>
  <c r="F926" i="6910" s="1"/>
  <c r="K926" i="6910"/>
  <c r="AA926" i="6910" s="1"/>
  <c r="J926" i="6910"/>
  <c r="I926" i="6910" s="1"/>
  <c r="W925" i="6910"/>
  <c r="V925" i="6910"/>
  <c r="E927" i="6910"/>
  <c r="U926" i="6910"/>
  <c r="Z925" i="6910"/>
  <c r="Y925" i="6910"/>
  <c r="H927" i="6910" l="1"/>
  <c r="G927" i="6910"/>
  <c r="F927" i="6910" s="1"/>
  <c r="K927" i="6910"/>
  <c r="AA927" i="6910" s="1"/>
  <c r="J927" i="6910"/>
  <c r="I927" i="6910" s="1"/>
  <c r="Y926" i="6910"/>
  <c r="Z926" i="6910"/>
  <c r="X927" i="6910"/>
  <c r="U927" i="6910"/>
  <c r="E928" i="6910"/>
  <c r="W926" i="6910"/>
  <c r="V926" i="6910"/>
  <c r="G928" i="6910" l="1"/>
  <c r="F928" i="6910" s="1"/>
  <c r="H928" i="6910"/>
  <c r="X928" i="6910" s="1"/>
  <c r="K928" i="6910"/>
  <c r="AA928" i="6910" s="1"/>
  <c r="J928" i="6910"/>
  <c r="I928" i="6910" s="1"/>
  <c r="V927" i="6910"/>
  <c r="W927" i="6910"/>
  <c r="Z927" i="6910"/>
  <c r="Y927" i="6910"/>
  <c r="E929" i="6910"/>
  <c r="U928" i="6910"/>
  <c r="H929" i="6910" l="1"/>
  <c r="G929" i="6910"/>
  <c r="F929" i="6910" s="1"/>
  <c r="K929" i="6910"/>
  <c r="AA929" i="6910" s="1"/>
  <c r="J929" i="6910"/>
  <c r="I929" i="6910" s="1"/>
  <c r="Z928" i="6910"/>
  <c r="Y928" i="6910"/>
  <c r="X929" i="6910"/>
  <c r="U929" i="6910"/>
  <c r="E930" i="6910"/>
  <c r="V928" i="6910"/>
  <c r="W928" i="6910"/>
  <c r="H930" i="6910" l="1"/>
  <c r="G930" i="6910"/>
  <c r="F930" i="6910" s="1"/>
  <c r="J930" i="6910"/>
  <c r="I930" i="6910" s="1"/>
  <c r="K930" i="6910"/>
  <c r="AA930" i="6910" s="1"/>
  <c r="E931" i="6910"/>
  <c r="X930" i="6910"/>
  <c r="U930" i="6910"/>
  <c r="Z929" i="6910"/>
  <c r="Y929" i="6910"/>
  <c r="V929" i="6910"/>
  <c r="W929" i="6910"/>
  <c r="H931" i="6910" l="1"/>
  <c r="G931" i="6910"/>
  <c r="F931" i="6910" s="1"/>
  <c r="K931" i="6910"/>
  <c r="AA931" i="6910" s="1"/>
  <c r="J931" i="6910"/>
  <c r="I931" i="6910" s="1"/>
  <c r="Y930" i="6910"/>
  <c r="Z930" i="6910"/>
  <c r="W930" i="6910"/>
  <c r="V930" i="6910"/>
  <c r="X931" i="6910"/>
  <c r="E932" i="6910"/>
  <c r="U931" i="6910"/>
  <c r="G932" i="6910" l="1"/>
  <c r="F932" i="6910" s="1"/>
  <c r="H932" i="6910"/>
  <c r="X932" i="6910" s="1"/>
  <c r="J932" i="6910"/>
  <c r="I932" i="6910" s="1"/>
  <c r="K932" i="6910"/>
  <c r="AA932" i="6910" s="1"/>
  <c r="Z931" i="6910"/>
  <c r="Y931" i="6910"/>
  <c r="V931" i="6910"/>
  <c r="W931" i="6910"/>
  <c r="E933" i="6910"/>
  <c r="U932" i="6910"/>
  <c r="H933" i="6910" l="1"/>
  <c r="G933" i="6910"/>
  <c r="F933" i="6910" s="1"/>
  <c r="K933" i="6910"/>
  <c r="AA933" i="6910" s="1"/>
  <c r="J933" i="6910"/>
  <c r="I933" i="6910" s="1"/>
  <c r="Z932" i="6910"/>
  <c r="Y932" i="6910"/>
  <c r="E934" i="6910"/>
  <c r="X933" i="6910"/>
  <c r="U933" i="6910"/>
  <c r="V932" i="6910"/>
  <c r="W932" i="6910"/>
  <c r="H934" i="6910" l="1"/>
  <c r="G934" i="6910"/>
  <c r="F934" i="6910" s="1"/>
  <c r="J934" i="6910"/>
  <c r="I934" i="6910" s="1"/>
  <c r="K934" i="6910"/>
  <c r="AA934" i="6910" s="1"/>
  <c r="Z933" i="6910"/>
  <c r="Y933" i="6910"/>
  <c r="E935" i="6910"/>
  <c r="X934" i="6910"/>
  <c r="U934" i="6910"/>
  <c r="W933" i="6910"/>
  <c r="V933" i="6910"/>
  <c r="H935" i="6910" l="1"/>
  <c r="G935" i="6910"/>
  <c r="F935" i="6910" s="1"/>
  <c r="J935" i="6910"/>
  <c r="I935" i="6910" s="1"/>
  <c r="K935" i="6910"/>
  <c r="AA935" i="6910" s="1"/>
  <c r="V934" i="6910"/>
  <c r="W934" i="6910"/>
  <c r="Z934" i="6910"/>
  <c r="Y934" i="6910"/>
  <c r="X935" i="6910"/>
  <c r="E936" i="6910"/>
  <c r="U935" i="6910"/>
  <c r="G936" i="6910" l="1"/>
  <c r="F936" i="6910" s="1"/>
  <c r="H936" i="6910"/>
  <c r="J936" i="6910"/>
  <c r="I936" i="6910" s="1"/>
  <c r="K936" i="6910"/>
  <c r="AA936" i="6910" s="1"/>
  <c r="W935" i="6910"/>
  <c r="V935" i="6910"/>
  <c r="X936" i="6910"/>
  <c r="E937" i="6910"/>
  <c r="U936" i="6910"/>
  <c r="Z935" i="6910"/>
  <c r="Y935" i="6910"/>
  <c r="H937" i="6910" l="1"/>
  <c r="G937" i="6910"/>
  <c r="F937" i="6910" s="1"/>
  <c r="J937" i="6910"/>
  <c r="I937" i="6910" s="1"/>
  <c r="K937" i="6910"/>
  <c r="AA937" i="6910" s="1"/>
  <c r="Y936" i="6910"/>
  <c r="Z936" i="6910"/>
  <c r="E938" i="6910"/>
  <c r="U937" i="6910"/>
  <c r="X937" i="6910"/>
  <c r="V936" i="6910"/>
  <c r="W936" i="6910"/>
  <c r="H938" i="6910" l="1"/>
  <c r="G938" i="6910"/>
  <c r="F938" i="6910" s="1"/>
  <c r="J938" i="6910"/>
  <c r="I938" i="6910" s="1"/>
  <c r="K938" i="6910"/>
  <c r="AA938" i="6910" s="1"/>
  <c r="Z937" i="6910"/>
  <c r="Y937" i="6910"/>
  <c r="X938" i="6910"/>
  <c r="E939" i="6910"/>
  <c r="U938" i="6910"/>
  <c r="W937" i="6910"/>
  <c r="V937" i="6910"/>
  <c r="G939" i="6910" l="1"/>
  <c r="F939" i="6910" s="1"/>
  <c r="H939" i="6910"/>
  <c r="X939" i="6910" s="1"/>
  <c r="J939" i="6910"/>
  <c r="I939" i="6910" s="1"/>
  <c r="K939" i="6910"/>
  <c r="AA939" i="6910" s="1"/>
  <c r="Z938" i="6910"/>
  <c r="Y938" i="6910"/>
  <c r="V938" i="6910"/>
  <c r="W938" i="6910"/>
  <c r="E940" i="6910"/>
  <c r="U939" i="6910"/>
  <c r="H940" i="6910" l="1"/>
  <c r="G940" i="6910"/>
  <c r="F940" i="6910" s="1"/>
  <c r="J940" i="6910"/>
  <c r="I940" i="6910" s="1"/>
  <c r="K940" i="6910"/>
  <c r="AA940" i="6910" s="1"/>
  <c r="Z939" i="6910"/>
  <c r="Y939" i="6910"/>
  <c r="U940" i="6910"/>
  <c r="E941" i="6910"/>
  <c r="X940" i="6910"/>
  <c r="V939" i="6910"/>
  <c r="W939" i="6910"/>
  <c r="H941" i="6910" l="1"/>
  <c r="G941" i="6910"/>
  <c r="F941" i="6910" s="1"/>
  <c r="J941" i="6910"/>
  <c r="I941" i="6910" s="1"/>
  <c r="K941" i="6910"/>
  <c r="AA941" i="6910" s="1"/>
  <c r="U941" i="6910"/>
  <c r="E942" i="6910"/>
  <c r="X941" i="6910"/>
  <c r="Z940" i="6910"/>
  <c r="Y940" i="6910"/>
  <c r="V940" i="6910"/>
  <c r="W940" i="6910"/>
  <c r="H942" i="6910" l="1"/>
  <c r="G942" i="6910"/>
  <c r="F942" i="6910" s="1"/>
  <c r="K942" i="6910"/>
  <c r="AA942" i="6910" s="1"/>
  <c r="J942" i="6910"/>
  <c r="I942" i="6910" s="1"/>
  <c r="U942" i="6910"/>
  <c r="X942" i="6910"/>
  <c r="E943" i="6910"/>
  <c r="W941" i="6910"/>
  <c r="V941" i="6910"/>
  <c r="Z941" i="6910"/>
  <c r="Y941" i="6910"/>
  <c r="G943" i="6910" l="1"/>
  <c r="F943" i="6910" s="1"/>
  <c r="H943" i="6910"/>
  <c r="X943" i="6910" s="1"/>
  <c r="K943" i="6910"/>
  <c r="AA943" i="6910" s="1"/>
  <c r="J943" i="6910"/>
  <c r="I943" i="6910" s="1"/>
  <c r="Y942" i="6910"/>
  <c r="Z942" i="6910"/>
  <c r="E944" i="6910"/>
  <c r="U943" i="6910"/>
  <c r="W942" i="6910"/>
  <c r="V942" i="6910"/>
  <c r="H944" i="6910" l="1"/>
  <c r="G944" i="6910"/>
  <c r="F944" i="6910" s="1"/>
  <c r="J944" i="6910"/>
  <c r="I944" i="6910" s="1"/>
  <c r="K944" i="6910"/>
  <c r="AA944" i="6910" s="1"/>
  <c r="Y943" i="6910"/>
  <c r="Z943" i="6910"/>
  <c r="W943" i="6910"/>
  <c r="V943" i="6910"/>
  <c r="U944" i="6910"/>
  <c r="X944" i="6910"/>
  <c r="E945" i="6910"/>
  <c r="H945" i="6910" l="1"/>
  <c r="G945" i="6910"/>
  <c r="F945" i="6910" s="1"/>
  <c r="K945" i="6910"/>
  <c r="AA945" i="6910" s="1"/>
  <c r="J945" i="6910"/>
  <c r="I945" i="6910" s="1"/>
  <c r="Z944" i="6910"/>
  <c r="Y944" i="6910"/>
  <c r="X945" i="6910"/>
  <c r="E946" i="6910"/>
  <c r="U945" i="6910"/>
  <c r="V944" i="6910"/>
  <c r="W944" i="6910"/>
  <c r="H946" i="6910" l="1"/>
  <c r="G946" i="6910"/>
  <c r="F946" i="6910" s="1"/>
  <c r="K946" i="6910"/>
  <c r="AA946" i="6910" s="1"/>
  <c r="J946" i="6910"/>
  <c r="I946" i="6910" s="1"/>
  <c r="Z945" i="6910"/>
  <c r="Y945" i="6910"/>
  <c r="W945" i="6910"/>
  <c r="V945" i="6910"/>
  <c r="X946" i="6910"/>
  <c r="U946" i="6910"/>
  <c r="E947" i="6910"/>
  <c r="G947" i="6910" l="1"/>
  <c r="F947" i="6910" s="1"/>
  <c r="H947" i="6910"/>
  <c r="X947" i="6910" s="1"/>
  <c r="J947" i="6910"/>
  <c r="I947" i="6910" s="1"/>
  <c r="K947" i="6910"/>
  <c r="AA947" i="6910" s="1"/>
  <c r="Y946" i="6910"/>
  <c r="Z946" i="6910"/>
  <c r="V946" i="6910"/>
  <c r="W946" i="6910"/>
  <c r="E948" i="6910"/>
  <c r="U947" i="6910"/>
  <c r="H948" i="6910" l="1"/>
  <c r="G948" i="6910"/>
  <c r="F948" i="6910" s="1"/>
  <c r="K948" i="6910"/>
  <c r="AA948" i="6910" s="1"/>
  <c r="J948" i="6910"/>
  <c r="I948" i="6910" s="1"/>
  <c r="Z947" i="6910"/>
  <c r="Y947" i="6910"/>
  <c r="U948" i="6910"/>
  <c r="X948" i="6910"/>
  <c r="E949" i="6910"/>
  <c r="V947" i="6910"/>
  <c r="W947" i="6910"/>
  <c r="H949" i="6910" l="1"/>
  <c r="G949" i="6910"/>
  <c r="F949" i="6910" s="1"/>
  <c r="K949" i="6910"/>
  <c r="J949" i="6910"/>
  <c r="I949" i="6910" s="1"/>
  <c r="Y948" i="6910"/>
  <c r="Z948" i="6910"/>
  <c r="AA949" i="6910"/>
  <c r="E950" i="6910"/>
  <c r="X949" i="6910"/>
  <c r="U949" i="6910"/>
  <c r="W948" i="6910"/>
  <c r="V948" i="6910"/>
  <c r="H950" i="6910" l="1"/>
  <c r="G950" i="6910"/>
  <c r="F950" i="6910" s="1"/>
  <c r="K950" i="6910"/>
  <c r="AA950" i="6910" s="1"/>
  <c r="J950" i="6910"/>
  <c r="I950" i="6910" s="1"/>
  <c r="Z949" i="6910"/>
  <c r="Y949" i="6910"/>
  <c r="V949" i="6910"/>
  <c r="W949" i="6910"/>
  <c r="X950" i="6910"/>
  <c r="U950" i="6910"/>
  <c r="E951" i="6910"/>
  <c r="G951" i="6910" l="1"/>
  <c r="F951" i="6910" s="1"/>
  <c r="H951" i="6910"/>
  <c r="X951" i="6910" s="1"/>
  <c r="K951" i="6910"/>
  <c r="AA951" i="6910" s="1"/>
  <c r="J951" i="6910"/>
  <c r="I951" i="6910" s="1"/>
  <c r="Z950" i="6910"/>
  <c r="Y950" i="6910"/>
  <c r="W950" i="6910"/>
  <c r="V950" i="6910"/>
  <c r="E952" i="6910"/>
  <c r="U951" i="6910"/>
  <c r="H952" i="6910" l="1"/>
  <c r="G952" i="6910"/>
  <c r="F952" i="6910" s="1"/>
  <c r="J952" i="6910"/>
  <c r="I952" i="6910" s="1"/>
  <c r="K952" i="6910"/>
  <c r="AA952" i="6910" s="1"/>
  <c r="E953" i="6910"/>
  <c r="X952" i="6910"/>
  <c r="U952" i="6910"/>
  <c r="W951" i="6910"/>
  <c r="V951" i="6910"/>
  <c r="Y951" i="6910"/>
  <c r="Z951" i="6910"/>
  <c r="H953" i="6910" l="1"/>
  <c r="G953" i="6910"/>
  <c r="F953" i="6910" s="1"/>
  <c r="J953" i="6910"/>
  <c r="I953" i="6910" s="1"/>
  <c r="K953" i="6910"/>
  <c r="AA953" i="6910" s="1"/>
  <c r="E954" i="6910"/>
  <c r="U953" i="6910"/>
  <c r="X953" i="6910"/>
  <c r="W952" i="6910"/>
  <c r="V952" i="6910"/>
  <c r="Y952" i="6910"/>
  <c r="Z952" i="6910"/>
  <c r="H954" i="6910" l="1"/>
  <c r="G954" i="6910"/>
  <c r="F954" i="6910" s="1"/>
  <c r="J954" i="6910"/>
  <c r="I954" i="6910" s="1"/>
  <c r="K954" i="6910"/>
  <c r="AA954" i="6910" s="1"/>
  <c r="Z953" i="6910"/>
  <c r="Y953" i="6910"/>
  <c r="U954" i="6910"/>
  <c r="E955" i="6910"/>
  <c r="X954" i="6910"/>
  <c r="V953" i="6910"/>
  <c r="W953" i="6910"/>
  <c r="H955" i="6910" l="1"/>
  <c r="X955" i="6910" s="1"/>
  <c r="G955" i="6910"/>
  <c r="F955" i="6910" s="1"/>
  <c r="J955" i="6910"/>
  <c r="I955" i="6910" s="1"/>
  <c r="K955" i="6910"/>
  <c r="AA955" i="6910" s="1"/>
  <c r="Y954" i="6910"/>
  <c r="Z954" i="6910"/>
  <c r="U955" i="6910"/>
  <c r="E956" i="6910"/>
  <c r="V954" i="6910"/>
  <c r="W954" i="6910"/>
  <c r="H956" i="6910" l="1"/>
  <c r="G956" i="6910"/>
  <c r="F956" i="6910" s="1"/>
  <c r="J956" i="6910"/>
  <c r="I956" i="6910" s="1"/>
  <c r="K956" i="6910"/>
  <c r="AA956" i="6910" s="1"/>
  <c r="Z955" i="6910"/>
  <c r="Y955" i="6910"/>
  <c r="V955" i="6910"/>
  <c r="W955" i="6910"/>
  <c r="X956" i="6910"/>
  <c r="E957" i="6910"/>
  <c r="U956" i="6910"/>
  <c r="H957" i="6910" l="1"/>
  <c r="G957" i="6910"/>
  <c r="F957" i="6910" s="1"/>
  <c r="J957" i="6910"/>
  <c r="I957" i="6910" s="1"/>
  <c r="K957" i="6910"/>
  <c r="AA957" i="6910" s="1"/>
  <c r="V956" i="6910"/>
  <c r="W956" i="6910"/>
  <c r="U957" i="6910"/>
  <c r="E958" i="6910"/>
  <c r="X957" i="6910"/>
  <c r="Y956" i="6910"/>
  <c r="Z956" i="6910"/>
  <c r="G958" i="6910" l="1"/>
  <c r="F958" i="6910" s="1"/>
  <c r="H958" i="6910"/>
  <c r="X958" i="6910" s="1"/>
  <c r="K958" i="6910"/>
  <c r="AA958" i="6910" s="1"/>
  <c r="J958" i="6910"/>
  <c r="I958" i="6910" s="1"/>
  <c r="W957" i="6910"/>
  <c r="V957" i="6910"/>
  <c r="U958" i="6910"/>
  <c r="E959" i="6910"/>
  <c r="Y957" i="6910"/>
  <c r="Z957" i="6910"/>
  <c r="H959" i="6910" l="1"/>
  <c r="G959" i="6910"/>
  <c r="F959" i="6910" s="1"/>
  <c r="J959" i="6910"/>
  <c r="I959" i="6910" s="1"/>
  <c r="K959" i="6910"/>
  <c r="AA959" i="6910" s="1"/>
  <c r="U959" i="6910"/>
  <c r="E960" i="6910"/>
  <c r="X959" i="6910"/>
  <c r="Y958" i="6910"/>
  <c r="Z958" i="6910"/>
  <c r="V958" i="6910"/>
  <c r="W958" i="6910"/>
  <c r="H960" i="6910" l="1"/>
  <c r="G960" i="6910"/>
  <c r="F960" i="6910" s="1"/>
  <c r="K960" i="6910"/>
  <c r="J960" i="6910"/>
  <c r="I960" i="6910" s="1"/>
  <c r="W959" i="6910"/>
  <c r="V959" i="6910"/>
  <c r="Z959" i="6910"/>
  <c r="Y959" i="6910"/>
  <c r="X960" i="6910"/>
  <c r="E961" i="6910"/>
  <c r="U960" i="6910"/>
  <c r="AA960" i="6910"/>
  <c r="H961" i="6910" l="1"/>
  <c r="G961" i="6910"/>
  <c r="F961" i="6910" s="1"/>
  <c r="J961" i="6910"/>
  <c r="I961" i="6910" s="1"/>
  <c r="K961" i="6910"/>
  <c r="AA961" i="6910" s="1"/>
  <c r="E962" i="6910"/>
  <c r="X961" i="6910"/>
  <c r="U961" i="6910"/>
  <c r="W960" i="6910"/>
  <c r="V960" i="6910"/>
  <c r="Z960" i="6910"/>
  <c r="Y960" i="6910"/>
  <c r="G962" i="6910" l="1"/>
  <c r="F962" i="6910" s="1"/>
  <c r="H962" i="6910"/>
  <c r="X962" i="6910" s="1"/>
  <c r="K962" i="6910"/>
  <c r="AA962" i="6910" s="1"/>
  <c r="J962" i="6910"/>
  <c r="I962" i="6910" s="1"/>
  <c r="Y961" i="6910"/>
  <c r="Z961" i="6910"/>
  <c r="E963" i="6910"/>
  <c r="U962" i="6910"/>
  <c r="W961" i="6910"/>
  <c r="V961" i="6910"/>
  <c r="H963" i="6910" l="1"/>
  <c r="G963" i="6910"/>
  <c r="F963" i="6910" s="1"/>
  <c r="J963" i="6910"/>
  <c r="I963" i="6910" s="1"/>
  <c r="K963" i="6910"/>
  <c r="AA963" i="6910" s="1"/>
  <c r="V962" i="6910"/>
  <c r="W962" i="6910"/>
  <c r="X963" i="6910"/>
  <c r="U963" i="6910"/>
  <c r="E964" i="6910"/>
  <c r="Z962" i="6910"/>
  <c r="Y962" i="6910"/>
  <c r="H964" i="6910" l="1"/>
  <c r="G964" i="6910"/>
  <c r="F964" i="6910" s="1"/>
  <c r="K964" i="6910"/>
  <c r="J964" i="6910"/>
  <c r="I964" i="6910" s="1"/>
  <c r="V963" i="6910"/>
  <c r="W963" i="6910"/>
  <c r="E965" i="6910"/>
  <c r="AA964" i="6910"/>
  <c r="U964" i="6910"/>
  <c r="X964" i="6910"/>
  <c r="Z963" i="6910"/>
  <c r="Y963" i="6910"/>
  <c r="H965" i="6910" l="1"/>
  <c r="G965" i="6910"/>
  <c r="F965" i="6910" s="1"/>
  <c r="J965" i="6910"/>
  <c r="I965" i="6910" s="1"/>
  <c r="K965" i="6910"/>
  <c r="AA965" i="6910" s="1"/>
  <c r="Z964" i="6910"/>
  <c r="Y964" i="6910"/>
  <c r="E966" i="6910"/>
  <c r="X965" i="6910"/>
  <c r="U965" i="6910"/>
  <c r="W964" i="6910"/>
  <c r="V964" i="6910"/>
  <c r="G966" i="6910" l="1"/>
  <c r="F966" i="6910" s="1"/>
  <c r="H966" i="6910"/>
  <c r="X966" i="6910" s="1"/>
  <c r="K966" i="6910"/>
  <c r="J966" i="6910"/>
  <c r="I966" i="6910" s="1"/>
  <c r="U966" i="6910"/>
  <c r="E967" i="6910"/>
  <c r="AA966" i="6910"/>
  <c r="W965" i="6910"/>
  <c r="V965" i="6910"/>
  <c r="Y965" i="6910"/>
  <c r="Z965" i="6910"/>
  <c r="H967" i="6910" l="1"/>
  <c r="G967" i="6910"/>
  <c r="F967" i="6910" s="1"/>
  <c r="K967" i="6910"/>
  <c r="J967" i="6910"/>
  <c r="I967" i="6910" s="1"/>
  <c r="E968" i="6910"/>
  <c r="AA967" i="6910"/>
  <c r="U967" i="6910"/>
  <c r="X967" i="6910"/>
  <c r="V966" i="6910"/>
  <c r="W966" i="6910"/>
  <c r="Z966" i="6910"/>
  <c r="Y966" i="6910"/>
  <c r="H968" i="6910" l="1"/>
  <c r="G968" i="6910"/>
  <c r="F968" i="6910" s="1"/>
  <c r="K968" i="6910"/>
  <c r="AA968" i="6910" s="1"/>
  <c r="J968" i="6910"/>
  <c r="I968" i="6910" s="1"/>
  <c r="Z967" i="6910"/>
  <c r="Y967" i="6910"/>
  <c r="V967" i="6910"/>
  <c r="W967" i="6910"/>
  <c r="U968" i="6910"/>
  <c r="X968" i="6910"/>
  <c r="E969" i="6910"/>
  <c r="H969" i="6910" l="1"/>
  <c r="G969" i="6910"/>
  <c r="F969" i="6910" s="1"/>
  <c r="K969" i="6910"/>
  <c r="J969" i="6910"/>
  <c r="I969" i="6910" s="1"/>
  <c r="U969" i="6910"/>
  <c r="E970" i="6910"/>
  <c r="AA969" i="6910"/>
  <c r="X969" i="6910"/>
  <c r="W968" i="6910"/>
  <c r="V968" i="6910"/>
  <c r="Z968" i="6910"/>
  <c r="Y968" i="6910"/>
  <c r="G970" i="6910" l="1"/>
  <c r="F970" i="6910" s="1"/>
  <c r="H970" i="6910"/>
  <c r="X970" i="6910" s="1"/>
  <c r="K970" i="6910"/>
  <c r="AA970" i="6910" s="1"/>
  <c r="J970" i="6910"/>
  <c r="I970" i="6910" s="1"/>
  <c r="U970" i="6910"/>
  <c r="E971" i="6910"/>
  <c r="Z969" i="6910"/>
  <c r="Y969" i="6910"/>
  <c r="V969" i="6910"/>
  <c r="W969" i="6910"/>
  <c r="H971" i="6910" l="1"/>
  <c r="G971" i="6910"/>
  <c r="F971" i="6910" s="1"/>
  <c r="K971" i="6910"/>
  <c r="J971" i="6910"/>
  <c r="I971" i="6910" s="1"/>
  <c r="W970" i="6910"/>
  <c r="V970" i="6910"/>
  <c r="E972" i="6910"/>
  <c r="AA971" i="6910"/>
  <c r="U971" i="6910"/>
  <c r="X971" i="6910"/>
  <c r="Z970" i="6910"/>
  <c r="Y970" i="6910"/>
  <c r="H972" i="6910" l="1"/>
  <c r="G972" i="6910"/>
  <c r="F972" i="6910" s="1"/>
  <c r="K972" i="6910"/>
  <c r="AA972" i="6910" s="1"/>
  <c r="J972" i="6910"/>
  <c r="I972" i="6910" s="1"/>
  <c r="Y971" i="6910"/>
  <c r="Z971" i="6910"/>
  <c r="V971" i="6910"/>
  <c r="W971" i="6910"/>
  <c r="X972" i="6910"/>
  <c r="U972" i="6910"/>
  <c r="E973" i="6910"/>
  <c r="H973" i="6910" l="1"/>
  <c r="G973" i="6910"/>
  <c r="F973" i="6910" s="1"/>
  <c r="J973" i="6910"/>
  <c r="I973" i="6910" s="1"/>
  <c r="K973" i="6910"/>
  <c r="AA973" i="6910" s="1"/>
  <c r="Y972" i="6910"/>
  <c r="Z972" i="6910"/>
  <c r="V972" i="6910"/>
  <c r="W972" i="6910"/>
  <c r="X973" i="6910"/>
  <c r="E974" i="6910"/>
  <c r="U973" i="6910"/>
  <c r="G974" i="6910" l="1"/>
  <c r="F974" i="6910" s="1"/>
  <c r="H974" i="6910"/>
  <c r="X974" i="6910" s="1"/>
  <c r="J974" i="6910"/>
  <c r="I974" i="6910" s="1"/>
  <c r="K974" i="6910"/>
  <c r="AA974" i="6910" s="1"/>
  <c r="E975" i="6910"/>
  <c r="U974" i="6910"/>
  <c r="Z973" i="6910"/>
  <c r="Y973" i="6910"/>
  <c r="W973" i="6910"/>
  <c r="V973" i="6910"/>
  <c r="H975" i="6910" l="1"/>
  <c r="G975" i="6910"/>
  <c r="F975" i="6910" s="1"/>
  <c r="J975" i="6910"/>
  <c r="I975" i="6910" s="1"/>
  <c r="K975" i="6910"/>
  <c r="AA975" i="6910" s="1"/>
  <c r="U975" i="6910"/>
  <c r="X975" i="6910"/>
  <c r="E976" i="6910"/>
  <c r="W974" i="6910"/>
  <c r="V974" i="6910"/>
  <c r="Z974" i="6910"/>
  <c r="Y974" i="6910"/>
  <c r="H976" i="6910" l="1"/>
  <c r="G976" i="6910"/>
  <c r="F976" i="6910" s="1"/>
  <c r="K976" i="6910"/>
  <c r="AA976" i="6910" s="1"/>
  <c r="J976" i="6910"/>
  <c r="I976" i="6910" s="1"/>
  <c r="X976" i="6910"/>
  <c r="E977" i="6910"/>
  <c r="U976" i="6910"/>
  <c r="Z975" i="6910"/>
  <c r="Y975" i="6910"/>
  <c r="W975" i="6910"/>
  <c r="V975" i="6910"/>
  <c r="H977" i="6910" l="1"/>
  <c r="G977" i="6910"/>
  <c r="F977" i="6910" s="1"/>
  <c r="J977" i="6910"/>
  <c r="I977" i="6910" s="1"/>
  <c r="K977" i="6910"/>
  <c r="AA977" i="6910" s="1"/>
  <c r="W976" i="6910"/>
  <c r="V976" i="6910"/>
  <c r="U977" i="6910"/>
  <c r="E978" i="6910"/>
  <c r="X977" i="6910"/>
  <c r="Y976" i="6910"/>
  <c r="Z976" i="6910"/>
  <c r="G978" i="6910" l="1"/>
  <c r="F978" i="6910" s="1"/>
  <c r="H978" i="6910"/>
  <c r="X978" i="6910" s="1"/>
  <c r="K978" i="6910"/>
  <c r="AA978" i="6910" s="1"/>
  <c r="J978" i="6910"/>
  <c r="I978" i="6910" s="1"/>
  <c r="Y977" i="6910"/>
  <c r="Z977" i="6910"/>
  <c r="W977" i="6910"/>
  <c r="V977" i="6910"/>
  <c r="E979" i="6910"/>
  <c r="U978" i="6910"/>
  <c r="H979" i="6910" l="1"/>
  <c r="G979" i="6910"/>
  <c r="F979" i="6910" s="1"/>
  <c r="J979" i="6910"/>
  <c r="I979" i="6910" s="1"/>
  <c r="K979" i="6910"/>
  <c r="Z978" i="6910"/>
  <c r="Y978" i="6910"/>
  <c r="AA979" i="6910"/>
  <c r="E980" i="6910"/>
  <c r="X979" i="6910"/>
  <c r="U979" i="6910"/>
  <c r="V978" i="6910"/>
  <c r="W978" i="6910"/>
  <c r="H980" i="6910" l="1"/>
  <c r="G980" i="6910"/>
  <c r="F980" i="6910" s="1"/>
  <c r="J980" i="6910"/>
  <c r="I980" i="6910" s="1"/>
  <c r="K980" i="6910"/>
  <c r="AA980" i="6910" s="1"/>
  <c r="V979" i="6910"/>
  <c r="W979" i="6910"/>
  <c r="U980" i="6910"/>
  <c r="E981" i="6910"/>
  <c r="X980" i="6910"/>
  <c r="Y979" i="6910"/>
  <c r="Z979" i="6910"/>
  <c r="G981" i="6910" l="1"/>
  <c r="F981" i="6910" s="1"/>
  <c r="H981" i="6910"/>
  <c r="J981" i="6910"/>
  <c r="I981" i="6910" s="1"/>
  <c r="K981" i="6910"/>
  <c r="AA981" i="6910" s="1"/>
  <c r="Z980" i="6910"/>
  <c r="Y980" i="6910"/>
  <c r="X981" i="6910"/>
  <c r="U981" i="6910"/>
  <c r="E982" i="6910"/>
  <c r="V980" i="6910"/>
  <c r="W980" i="6910"/>
  <c r="H982" i="6910" l="1"/>
  <c r="G982" i="6910"/>
  <c r="F982" i="6910" s="1"/>
  <c r="K982" i="6910"/>
  <c r="AA982" i="6910" s="1"/>
  <c r="J982" i="6910"/>
  <c r="I982" i="6910" s="1"/>
  <c r="U982" i="6910"/>
  <c r="E983" i="6910"/>
  <c r="X982" i="6910"/>
  <c r="W981" i="6910"/>
  <c r="V981" i="6910"/>
  <c r="Z981" i="6910"/>
  <c r="Y981" i="6910"/>
  <c r="H983" i="6910" l="1"/>
  <c r="X983" i="6910" s="1"/>
  <c r="G983" i="6910"/>
  <c r="F983" i="6910" s="1"/>
  <c r="K983" i="6910"/>
  <c r="AA983" i="6910" s="1"/>
  <c r="J983" i="6910"/>
  <c r="I983" i="6910" s="1"/>
  <c r="E984" i="6910"/>
  <c r="U983" i="6910"/>
  <c r="Z982" i="6910"/>
  <c r="Y982" i="6910"/>
  <c r="V982" i="6910"/>
  <c r="W982" i="6910"/>
  <c r="H984" i="6910" l="1"/>
  <c r="G984" i="6910"/>
  <c r="F984" i="6910" s="1"/>
  <c r="K984" i="6910"/>
  <c r="AA984" i="6910" s="1"/>
  <c r="J984" i="6910"/>
  <c r="I984" i="6910" s="1"/>
  <c r="W983" i="6910"/>
  <c r="V983" i="6910"/>
  <c r="X984" i="6910"/>
  <c r="U984" i="6910"/>
  <c r="E985" i="6910"/>
  <c r="Y983" i="6910"/>
  <c r="Z983" i="6910"/>
  <c r="G985" i="6910" l="1"/>
  <c r="F985" i="6910" s="1"/>
  <c r="H985" i="6910"/>
  <c r="X985" i="6910" s="1"/>
  <c r="K985" i="6910"/>
  <c r="AA985" i="6910" s="1"/>
  <c r="J985" i="6910"/>
  <c r="I985" i="6910" s="1"/>
  <c r="V984" i="6910"/>
  <c r="W984" i="6910"/>
  <c r="E986" i="6910"/>
  <c r="U985" i="6910"/>
  <c r="Z984" i="6910"/>
  <c r="Y984" i="6910"/>
  <c r="H986" i="6910" l="1"/>
  <c r="G986" i="6910"/>
  <c r="F986" i="6910" s="1"/>
  <c r="J986" i="6910"/>
  <c r="I986" i="6910" s="1"/>
  <c r="K986" i="6910"/>
  <c r="AA986" i="6910" s="1"/>
  <c r="Y985" i="6910"/>
  <c r="Z985" i="6910"/>
  <c r="U986" i="6910"/>
  <c r="E987" i="6910"/>
  <c r="X986" i="6910"/>
  <c r="V985" i="6910"/>
  <c r="W985" i="6910"/>
  <c r="H987" i="6910" l="1"/>
  <c r="G987" i="6910"/>
  <c r="F987" i="6910" s="1"/>
  <c r="K987" i="6910"/>
  <c r="AA987" i="6910" s="1"/>
  <c r="J987" i="6910"/>
  <c r="I987" i="6910" s="1"/>
  <c r="E988" i="6910"/>
  <c r="X987" i="6910"/>
  <c r="U987" i="6910"/>
  <c r="Z986" i="6910"/>
  <c r="Y986" i="6910"/>
  <c r="W986" i="6910"/>
  <c r="V986" i="6910"/>
  <c r="H988" i="6910" l="1"/>
  <c r="G988" i="6910"/>
  <c r="F988" i="6910" s="1"/>
  <c r="K988" i="6910"/>
  <c r="AA988" i="6910" s="1"/>
  <c r="J988" i="6910"/>
  <c r="I988" i="6910" s="1"/>
  <c r="W987" i="6910"/>
  <c r="V987" i="6910"/>
  <c r="Y987" i="6910"/>
  <c r="Z987" i="6910"/>
  <c r="X988" i="6910"/>
  <c r="U988" i="6910"/>
  <c r="E989" i="6910"/>
  <c r="G989" i="6910" l="1"/>
  <c r="F989" i="6910" s="1"/>
  <c r="H989" i="6910"/>
  <c r="X989" i="6910" s="1"/>
  <c r="J989" i="6910"/>
  <c r="I989" i="6910" s="1"/>
  <c r="K989" i="6910"/>
  <c r="AA989" i="6910" s="1"/>
  <c r="U989" i="6910"/>
  <c r="E990" i="6910"/>
  <c r="Z988" i="6910"/>
  <c r="Y988" i="6910"/>
  <c r="V988" i="6910"/>
  <c r="W988" i="6910"/>
  <c r="H990" i="6910" l="1"/>
  <c r="G990" i="6910"/>
  <c r="F990" i="6910" s="1"/>
  <c r="K990" i="6910"/>
  <c r="AA990" i="6910" s="1"/>
  <c r="J990" i="6910"/>
  <c r="I990" i="6910" s="1"/>
  <c r="W989" i="6910"/>
  <c r="V989" i="6910"/>
  <c r="Y989" i="6910"/>
  <c r="Z989" i="6910"/>
  <c r="X990" i="6910"/>
  <c r="U990" i="6910"/>
  <c r="E991" i="6910"/>
  <c r="H991" i="6910" l="1"/>
  <c r="G991" i="6910"/>
  <c r="F991" i="6910" s="1"/>
  <c r="K991" i="6910"/>
  <c r="J991" i="6910"/>
  <c r="I991" i="6910" s="1"/>
  <c r="W990" i="6910"/>
  <c r="V990" i="6910"/>
  <c r="Z990" i="6910"/>
  <c r="Y990" i="6910"/>
  <c r="X991" i="6910"/>
  <c r="E992" i="6910"/>
  <c r="U991" i="6910"/>
  <c r="AA991" i="6910"/>
  <c r="H992" i="6910" l="1"/>
  <c r="G992" i="6910"/>
  <c r="F992" i="6910" s="1"/>
  <c r="J992" i="6910"/>
  <c r="I992" i="6910" s="1"/>
  <c r="K992" i="6910"/>
  <c r="AA992" i="6910" s="1"/>
  <c r="X992" i="6910"/>
  <c r="E993" i="6910"/>
  <c r="U992" i="6910"/>
  <c r="W991" i="6910"/>
  <c r="V991" i="6910"/>
  <c r="Z991" i="6910"/>
  <c r="Y991" i="6910"/>
  <c r="G993" i="6910" l="1"/>
  <c r="F993" i="6910" s="1"/>
  <c r="H993" i="6910"/>
  <c r="X993" i="6910" s="1"/>
  <c r="K993" i="6910"/>
  <c r="AA993" i="6910" s="1"/>
  <c r="J993" i="6910"/>
  <c r="I993" i="6910" s="1"/>
  <c r="W992" i="6910"/>
  <c r="V992" i="6910"/>
  <c r="E994" i="6910"/>
  <c r="U993" i="6910"/>
  <c r="Z992" i="6910"/>
  <c r="Y992" i="6910"/>
  <c r="H994" i="6910" l="1"/>
  <c r="G994" i="6910"/>
  <c r="F994" i="6910" s="1"/>
  <c r="J994" i="6910"/>
  <c r="I994" i="6910" s="1"/>
  <c r="K994" i="6910"/>
  <c r="AA994" i="6910" s="1"/>
  <c r="Y993" i="6910"/>
  <c r="Z993" i="6910"/>
  <c r="W993" i="6910"/>
  <c r="V993" i="6910"/>
  <c r="E995" i="6910"/>
  <c r="U994" i="6910"/>
  <c r="X994" i="6910"/>
  <c r="H995" i="6910" l="1"/>
  <c r="G995" i="6910"/>
  <c r="F995" i="6910" s="1"/>
  <c r="J995" i="6910"/>
  <c r="I995" i="6910" s="1"/>
  <c r="K995" i="6910"/>
  <c r="AA995" i="6910" s="1"/>
  <c r="U995" i="6910"/>
  <c r="E996" i="6910"/>
  <c r="X995" i="6910"/>
  <c r="Y994" i="6910"/>
  <c r="Z994" i="6910"/>
  <c r="W994" i="6910"/>
  <c r="V994" i="6910"/>
  <c r="H996" i="6910" l="1"/>
  <c r="G996" i="6910"/>
  <c r="F996" i="6910" s="1"/>
  <c r="K996" i="6910"/>
  <c r="J996" i="6910"/>
  <c r="I996" i="6910" s="1"/>
  <c r="U996" i="6910"/>
  <c r="X996" i="6910"/>
  <c r="E997" i="6910"/>
  <c r="AA996" i="6910"/>
  <c r="V995" i="6910"/>
  <c r="W995" i="6910"/>
  <c r="Z995" i="6910"/>
  <c r="Y995" i="6910"/>
  <c r="G997" i="6910" l="1"/>
  <c r="F997" i="6910" s="1"/>
  <c r="H997" i="6910"/>
  <c r="X997" i="6910" s="1"/>
  <c r="J997" i="6910"/>
  <c r="I997" i="6910" s="1"/>
  <c r="K997" i="6910"/>
  <c r="AA997" i="6910" s="1"/>
  <c r="Z996" i="6910"/>
  <c r="Y996" i="6910"/>
  <c r="E998" i="6910"/>
  <c r="U997" i="6910"/>
  <c r="V996" i="6910"/>
  <c r="W996" i="6910"/>
  <c r="H998" i="6910" l="1"/>
  <c r="G998" i="6910"/>
  <c r="F998" i="6910" s="1"/>
  <c r="K998" i="6910"/>
  <c r="AA998" i="6910" s="1"/>
  <c r="J998" i="6910"/>
  <c r="I998" i="6910" s="1"/>
  <c r="W997" i="6910"/>
  <c r="V997" i="6910"/>
  <c r="Z997" i="6910"/>
  <c r="Y997" i="6910"/>
  <c r="E999" i="6910"/>
  <c r="U998" i="6910"/>
  <c r="X998" i="6910"/>
  <c r="H999" i="6910" l="1"/>
  <c r="G999" i="6910"/>
  <c r="F999" i="6910" s="1"/>
  <c r="K999" i="6910"/>
  <c r="AA999" i="6910" s="1"/>
  <c r="J999" i="6910"/>
  <c r="I999" i="6910" s="1"/>
  <c r="W998" i="6910"/>
  <c r="V998" i="6910"/>
  <c r="U999" i="6910"/>
  <c r="E1000" i="6910"/>
  <c r="X999" i="6910"/>
  <c r="Z998" i="6910"/>
  <c r="Y998" i="6910"/>
  <c r="H1000" i="6910" l="1"/>
  <c r="G1000" i="6910"/>
  <c r="F1000" i="6910" s="1"/>
  <c r="K1000" i="6910"/>
  <c r="J1000" i="6910"/>
  <c r="I1000" i="6910" s="1"/>
  <c r="Z999" i="6910"/>
  <c r="Y999" i="6910"/>
  <c r="V999" i="6910"/>
  <c r="W999" i="6910"/>
  <c r="U1000" i="6910"/>
  <c r="X1000" i="6910"/>
  <c r="E1001" i="6910"/>
  <c r="AA1000" i="6910"/>
  <c r="G1001" i="6910" l="1"/>
  <c r="F1001" i="6910" s="1"/>
  <c r="H1001" i="6910"/>
  <c r="X1001" i="6910" s="1"/>
  <c r="K1001" i="6910"/>
  <c r="J1001" i="6910"/>
  <c r="I1001" i="6910" s="1"/>
  <c r="U1001" i="6910"/>
  <c r="E1002" i="6910"/>
  <c r="AA1001" i="6910"/>
  <c r="W1000" i="6910"/>
  <c r="V1000" i="6910"/>
  <c r="Z1000" i="6910"/>
  <c r="Y1000" i="6910"/>
  <c r="H1002" i="6910" l="1"/>
  <c r="G1002" i="6910"/>
  <c r="F1002" i="6910" s="1"/>
  <c r="K1002" i="6910"/>
  <c r="AA1002" i="6910" s="1"/>
  <c r="J1002" i="6910"/>
  <c r="I1002" i="6910" s="1"/>
  <c r="W1001" i="6910"/>
  <c r="V1001" i="6910"/>
  <c r="E1003" i="6910"/>
  <c r="U1002" i="6910"/>
  <c r="X1002" i="6910"/>
  <c r="Z1001" i="6910"/>
  <c r="Y1001" i="6910"/>
  <c r="H1003" i="6910" l="1"/>
  <c r="G1003" i="6910"/>
  <c r="F1003" i="6910" s="1"/>
  <c r="K1003" i="6910"/>
  <c r="AA1003" i="6910" s="1"/>
  <c r="J1003" i="6910"/>
  <c r="I1003" i="6910" s="1"/>
  <c r="Z1002" i="6910"/>
  <c r="Y1002" i="6910"/>
  <c r="E1004" i="6910"/>
  <c r="U1003" i="6910"/>
  <c r="X1003" i="6910"/>
  <c r="V1002" i="6910"/>
  <c r="W1002" i="6910"/>
  <c r="H1004" i="6910" l="1"/>
  <c r="G1004" i="6910"/>
  <c r="F1004" i="6910" s="1"/>
  <c r="K1004" i="6910"/>
  <c r="AA1004" i="6910" s="1"/>
  <c r="J1004" i="6910"/>
  <c r="I1004" i="6910" s="1"/>
  <c r="V1003" i="6910"/>
  <c r="W1003" i="6910"/>
  <c r="Z1003" i="6910"/>
  <c r="Y1003" i="6910"/>
  <c r="X1004" i="6910"/>
  <c r="E1005" i="6910"/>
  <c r="U1004" i="6910"/>
  <c r="G1005" i="6910" l="1"/>
  <c r="F1005" i="6910" s="1"/>
  <c r="H1005" i="6910"/>
  <c r="X1005" i="6910" s="1"/>
  <c r="J1005" i="6910"/>
  <c r="I1005" i="6910" s="1"/>
  <c r="K1005" i="6910"/>
  <c r="AA1005" i="6910" s="1"/>
  <c r="U1005" i="6910"/>
  <c r="E1006" i="6910"/>
  <c r="Z1004" i="6910"/>
  <c r="Y1004" i="6910"/>
  <c r="W1004" i="6910"/>
  <c r="V1004" i="6910"/>
  <c r="H1006" i="6910" l="1"/>
  <c r="G1006" i="6910"/>
  <c r="F1006" i="6910" s="1"/>
  <c r="K1006" i="6910"/>
  <c r="AA1006" i="6910" s="1"/>
  <c r="J1006" i="6910"/>
  <c r="I1006" i="6910" s="1"/>
  <c r="E1007" i="6910"/>
  <c r="U1006" i="6910"/>
  <c r="X1006" i="6910"/>
  <c r="Y1005" i="6910"/>
  <c r="Z1005" i="6910"/>
  <c r="V1005" i="6910"/>
  <c r="W1005" i="6910"/>
  <c r="H1007" i="6910" l="1"/>
  <c r="G1007" i="6910"/>
  <c r="F1007" i="6910" s="1"/>
  <c r="K1007" i="6910"/>
  <c r="AA1007" i="6910" s="1"/>
  <c r="J1007" i="6910"/>
  <c r="I1007" i="6910" s="1"/>
  <c r="Z1006" i="6910"/>
  <c r="Y1006" i="6910"/>
  <c r="W1006" i="6910"/>
  <c r="V1006" i="6910"/>
  <c r="E1008" i="6910"/>
  <c r="U1007" i="6910"/>
  <c r="X1007" i="6910"/>
  <c r="H1008" i="6910" l="1"/>
  <c r="G1008" i="6910"/>
  <c r="F1008" i="6910" s="1"/>
  <c r="K1008" i="6910"/>
  <c r="AA1008" i="6910" s="1"/>
  <c r="J1008" i="6910"/>
  <c r="I1008" i="6910" s="1"/>
  <c r="W1007" i="6910"/>
  <c r="V1007" i="6910"/>
  <c r="Z1007" i="6910"/>
  <c r="Y1007" i="6910"/>
  <c r="U1008" i="6910"/>
  <c r="X1008" i="6910"/>
  <c r="W1008" i="6910" l="1"/>
  <c r="V1008" i="6910"/>
  <c r="Z1008" i="6910"/>
  <c r="Y1008" i="6910"/>
</calcChain>
</file>

<file path=xl/sharedStrings.xml><?xml version="1.0" encoding="utf-8"?>
<sst xmlns="http://schemas.openxmlformats.org/spreadsheetml/2006/main" count="163" uniqueCount="99">
  <si>
    <t>m</t>
    <phoneticPr fontId="3"/>
  </si>
  <si>
    <t>[m]</t>
    <phoneticPr fontId="3"/>
  </si>
  <si>
    <t>[m/s]</t>
    <phoneticPr fontId="3"/>
  </si>
  <si>
    <t>TL</t>
    <phoneticPr fontId="3"/>
  </si>
  <si>
    <t>技術的なご質問のみお受けします。</t>
    <rPh sb="0" eb="3">
      <t>ギジュツテキ</t>
    </rPh>
    <rPh sb="5" eb="7">
      <t>シツモン</t>
    </rPh>
    <rPh sb="10" eb="11">
      <t>ウ</t>
    </rPh>
    <phoneticPr fontId="9"/>
  </si>
  <si>
    <t>[m/s^2]</t>
    <phoneticPr fontId="3"/>
  </si>
  <si>
    <t>λp</t>
    <phoneticPr fontId="9"/>
  </si>
  <si>
    <r>
      <t>θ</t>
    </r>
    <r>
      <rPr>
        <sz val="14"/>
        <color theme="1"/>
        <rFont val="ＭＳ Ｐ明朝"/>
        <family val="1"/>
        <charset val="128"/>
      </rPr>
      <t>＝θ</t>
    </r>
    <r>
      <rPr>
        <sz val="14"/>
        <color theme="1"/>
        <rFont val="Times New Roman"/>
        <family val="1"/>
      </rPr>
      <t>+(d0-d)/r</t>
    </r>
    <phoneticPr fontId="9"/>
  </si>
  <si>
    <t>補正</t>
    <rPh sb="0" eb="2">
      <t>ホセイ</t>
    </rPh>
    <phoneticPr fontId="9"/>
  </si>
  <si>
    <t>sxsijk@Gmail.com</t>
    <phoneticPr fontId="9"/>
  </si>
  <si>
    <t>sxsijk@Gmail.com</t>
    <phoneticPr fontId="3"/>
  </si>
  <si>
    <t xml:space="preserve">Δt </t>
    <phoneticPr fontId="3"/>
  </si>
  <si>
    <t>γ</t>
    <phoneticPr fontId="3"/>
  </si>
  <si>
    <t>[s]</t>
  </si>
  <si>
    <t>[kg]</t>
  </si>
  <si>
    <t>[Ns/m]</t>
  </si>
  <si>
    <t>[Ns^2/m^2]</t>
    <phoneticPr fontId="3"/>
  </si>
  <si>
    <t>[m]</t>
  </si>
  <si>
    <t>[m/s]</t>
  </si>
  <si>
    <t>To</t>
    <phoneticPr fontId="3"/>
  </si>
  <si>
    <t>時間</t>
  </si>
  <si>
    <t>t</t>
  </si>
  <si>
    <r>
      <rPr>
        <sz val="12"/>
        <rFont val="ＭＳ Ｐゴシック"/>
        <family val="3"/>
        <charset val="128"/>
      </rPr>
      <t>解析解</t>
    </r>
    <rPh sb="0" eb="3">
      <t>カイセキカイ</t>
    </rPh>
    <phoneticPr fontId="3"/>
  </si>
  <si>
    <r>
      <rPr>
        <b/>
        <sz val="14"/>
        <rFont val="ＭＳ Ｐ明朝"/>
        <family val="1"/>
        <charset val="128"/>
      </rPr>
      <t>解析解との差</t>
    </r>
    <rPh sb="0" eb="3">
      <t>カイセキカイ</t>
    </rPh>
    <rPh sb="5" eb="6">
      <t>サ</t>
    </rPh>
    <phoneticPr fontId="3"/>
  </si>
  <si>
    <t>時間</t>
    <rPh sb="0" eb="2">
      <t>ジカン</t>
    </rPh>
    <phoneticPr fontId="3"/>
  </si>
  <si>
    <t>[m/s]</t>
    <phoneticPr fontId="3"/>
  </si>
  <si>
    <t>[m]</t>
    <phoneticPr fontId="3"/>
  </si>
  <si>
    <t>[s]</t>
    <phoneticPr fontId="3"/>
  </si>
  <si>
    <t>粘性抵抗と慣性抵抗を受ける物体の運動</t>
    <rPh sb="10" eb="11">
      <t>ウ</t>
    </rPh>
    <rPh sb="13" eb="15">
      <t>ブッタイ</t>
    </rPh>
    <rPh sb="16" eb="18">
      <t>ウンドウ</t>
    </rPh>
    <phoneticPr fontId="3"/>
  </si>
  <si>
    <r>
      <t>v</t>
    </r>
    <r>
      <rPr>
        <vertAlign val="subscript"/>
        <sz val="12"/>
        <rFont val="Times New Roman"/>
        <family val="1"/>
      </rPr>
      <t>x0</t>
    </r>
    <phoneticPr fontId="3"/>
  </si>
  <si>
    <r>
      <t>v</t>
    </r>
    <r>
      <rPr>
        <vertAlign val="subscript"/>
        <sz val="12"/>
        <rFont val="Times New Roman"/>
        <family val="1"/>
      </rPr>
      <t>y0</t>
    </r>
    <phoneticPr fontId="3"/>
  </si>
  <si>
    <t>β</t>
  </si>
  <si>
    <t>水平方向初期位置</t>
    <rPh sb="0" eb="4">
      <t>スイヘイホウコウ</t>
    </rPh>
    <rPh sb="6" eb="8">
      <t>イチ</t>
    </rPh>
    <phoneticPr fontId="3"/>
  </si>
  <si>
    <t>鉛直方向初期位置</t>
    <rPh sb="0" eb="2">
      <t>エンチョク</t>
    </rPh>
    <rPh sb="2" eb="4">
      <t>ホウコウ</t>
    </rPh>
    <rPh sb="4" eb="6">
      <t>ショキ</t>
    </rPh>
    <rPh sb="6" eb="8">
      <t>イチ</t>
    </rPh>
    <phoneticPr fontId="3"/>
  </si>
  <si>
    <r>
      <t>v</t>
    </r>
    <r>
      <rPr>
        <vertAlign val="subscript"/>
        <sz val="12"/>
        <rFont val="Times New Roman"/>
        <family val="1"/>
      </rPr>
      <t>xf</t>
    </r>
    <r>
      <rPr>
        <sz val="12"/>
        <rFont val="ＭＳ Ｐゴシック"/>
        <family val="3"/>
        <charset val="128"/>
      </rPr>
      <t>＝</t>
    </r>
    <r>
      <rPr>
        <sz val="12"/>
        <rFont val="Times New Roman"/>
        <family val="1"/>
      </rPr>
      <t>0</t>
    </r>
    <phoneticPr fontId="3"/>
  </si>
  <si>
    <r>
      <t>x</t>
    </r>
    <r>
      <rPr>
        <vertAlign val="subscript"/>
        <sz val="12"/>
        <rFont val="Times New Roman"/>
        <family val="1"/>
      </rPr>
      <t>0</t>
    </r>
    <phoneticPr fontId="3"/>
  </si>
  <si>
    <r>
      <t>y</t>
    </r>
    <r>
      <rPr>
        <vertAlign val="subscript"/>
        <sz val="12"/>
        <rFont val="Times New Roman"/>
        <family val="1"/>
      </rPr>
      <t>0</t>
    </r>
    <phoneticPr fontId="3"/>
  </si>
  <si>
    <t>g</t>
    <phoneticPr fontId="3"/>
  </si>
  <si>
    <t>[m/s^2]</t>
    <phoneticPr fontId="3"/>
  </si>
  <si>
    <t>重力加速度</t>
    <rPh sb="0" eb="5">
      <t>ジュウリョクカソクド</t>
    </rPh>
    <phoneticPr fontId="3"/>
  </si>
  <si>
    <t>質量</t>
    <phoneticPr fontId="3"/>
  </si>
  <si>
    <t>積分間隔</t>
    <phoneticPr fontId="3"/>
  </si>
  <si>
    <t>出力時間間隔</t>
    <rPh sb="0" eb="4">
      <t>シュツリョクジカン</t>
    </rPh>
    <rPh sb="4" eb="6">
      <t>カンカク</t>
    </rPh>
    <phoneticPr fontId="3"/>
  </si>
  <si>
    <t>終了時間</t>
    <phoneticPr fontId="3"/>
  </si>
  <si>
    <t>粘性抵抗係数</t>
    <phoneticPr fontId="3"/>
  </si>
  <si>
    <t>慣性抵抗係数</t>
    <phoneticPr fontId="3"/>
  </si>
  <si>
    <t>水平加速度</t>
    <rPh sb="0" eb="2">
      <t>スイヘイ</t>
    </rPh>
    <phoneticPr fontId="3"/>
  </si>
  <si>
    <t>水平速度</t>
    <phoneticPr fontId="3"/>
  </si>
  <si>
    <t>鉛直加速度</t>
    <rPh sb="0" eb="2">
      <t>エンチョク</t>
    </rPh>
    <phoneticPr fontId="3"/>
  </si>
  <si>
    <t>鉛直速度</t>
    <phoneticPr fontId="3"/>
  </si>
  <si>
    <t>鉛直位置</t>
    <rPh sb="2" eb="4">
      <t>イチ</t>
    </rPh>
    <phoneticPr fontId="3"/>
  </si>
  <si>
    <t>水平位置</t>
    <rPh sb="2" eb="4">
      <t>イチ</t>
    </rPh>
    <phoneticPr fontId="3"/>
  </si>
  <si>
    <t>x</t>
    <phoneticPr fontId="3"/>
  </si>
  <si>
    <r>
      <rPr>
        <sz val="12"/>
        <rFont val="Yu Gothic"/>
        <family val="1"/>
        <charset val="128"/>
      </rPr>
      <t>ｙ</t>
    </r>
    <phoneticPr fontId="3"/>
  </si>
  <si>
    <t>水平運動方程式</t>
    <rPh sb="0" eb="2">
      <t>スイヘイ</t>
    </rPh>
    <rPh sb="2" eb="4">
      <t>ウンドウ</t>
    </rPh>
    <rPh sb="4" eb="7">
      <t>ホウテイシキ</t>
    </rPh>
    <phoneticPr fontId="3"/>
  </si>
  <si>
    <t>鉛直運動方程式</t>
    <rPh sb="0" eb="2">
      <t>エンチョク</t>
    </rPh>
    <rPh sb="2" eb="7">
      <t>ウンドウホウテイシキ</t>
    </rPh>
    <phoneticPr fontId="3"/>
  </si>
  <si>
    <t>水平加速度</t>
    <rPh sb="0" eb="2">
      <t>スイヘイ</t>
    </rPh>
    <rPh sb="2" eb="5">
      <t>カソクド</t>
    </rPh>
    <phoneticPr fontId="3"/>
  </si>
  <si>
    <t>鉛直加速度</t>
    <rPh sb="0" eb="2">
      <t>エンチョク</t>
    </rPh>
    <rPh sb="2" eb="5">
      <t>カソクド</t>
    </rPh>
    <phoneticPr fontId="3"/>
  </si>
  <si>
    <r>
      <t>v</t>
    </r>
    <r>
      <rPr>
        <vertAlign val="subscript"/>
        <sz val="12"/>
        <rFont val="Times New Roman"/>
        <family val="1"/>
      </rPr>
      <t>x</t>
    </r>
    <r>
      <rPr>
        <sz val="12"/>
        <rFont val="Times New Roman"/>
        <family val="1"/>
      </rPr>
      <t>'</t>
    </r>
    <phoneticPr fontId="3"/>
  </si>
  <si>
    <r>
      <t>v</t>
    </r>
    <r>
      <rPr>
        <vertAlign val="subscript"/>
        <sz val="12"/>
        <rFont val="Times New Roman"/>
        <family val="1"/>
      </rPr>
      <t>x</t>
    </r>
    <phoneticPr fontId="3"/>
  </si>
  <si>
    <r>
      <t>v</t>
    </r>
    <r>
      <rPr>
        <vertAlign val="subscript"/>
        <sz val="12"/>
        <rFont val="ＭＳ 明朝"/>
        <family val="1"/>
        <charset val="128"/>
      </rPr>
      <t>ｙ</t>
    </r>
    <r>
      <rPr>
        <sz val="12"/>
        <rFont val="Times New Roman"/>
        <family val="1"/>
      </rPr>
      <t>'</t>
    </r>
    <phoneticPr fontId="3"/>
  </si>
  <si>
    <r>
      <t>v</t>
    </r>
    <r>
      <rPr>
        <vertAlign val="subscript"/>
        <sz val="12"/>
        <rFont val="ＭＳ 明朝"/>
        <family val="1"/>
        <charset val="128"/>
      </rPr>
      <t>ｙ</t>
    </r>
    <phoneticPr fontId="3"/>
  </si>
  <si>
    <t>水平速度</t>
    <rPh sb="0" eb="2">
      <t>スイヘイ</t>
    </rPh>
    <rPh sb="2" eb="4">
      <t>ソクド</t>
    </rPh>
    <phoneticPr fontId="3"/>
  </si>
  <si>
    <t>水平位置</t>
    <rPh sb="0" eb="2">
      <t>スイヘイ</t>
    </rPh>
    <rPh sb="2" eb="4">
      <t>イチ</t>
    </rPh>
    <phoneticPr fontId="3"/>
  </si>
  <si>
    <t>鉛直速度</t>
  </si>
  <si>
    <t>鉛直速度</t>
    <rPh sb="0" eb="2">
      <t>エンチョク</t>
    </rPh>
    <rPh sb="2" eb="4">
      <t>ソクド</t>
    </rPh>
    <phoneticPr fontId="3"/>
  </si>
  <si>
    <t>鉛直位置</t>
    <rPh sb="0" eb="2">
      <t>エンチョク</t>
    </rPh>
    <rPh sb="2" eb="4">
      <t>イチ</t>
    </rPh>
    <phoneticPr fontId="3"/>
  </si>
  <si>
    <t>数値積分の最終値</t>
    <rPh sb="0" eb="2">
      <t>スウチ</t>
    </rPh>
    <rPh sb="2" eb="4">
      <t>セキブン</t>
    </rPh>
    <rPh sb="5" eb="8">
      <t>サイシュウチ</t>
    </rPh>
    <phoneticPr fontId="3"/>
  </si>
  <si>
    <r>
      <t>y</t>
    </r>
    <r>
      <rPr>
        <sz val="12"/>
        <rFont val="ＭＳ Ｐゴシック"/>
        <family val="3"/>
        <charset val="128"/>
      </rPr>
      <t>＝</t>
    </r>
    <r>
      <rPr>
        <sz val="12"/>
        <rFont val="Times New Roman"/>
        <family val="1"/>
      </rPr>
      <t>y</t>
    </r>
    <r>
      <rPr>
        <vertAlign val="subscript"/>
        <sz val="12"/>
        <rFont val="Times New Roman"/>
        <family val="1"/>
      </rPr>
      <t>0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1"/>
      </rPr>
      <t>at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1"/>
      </rPr>
      <t>(m/β)ln[{(b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1"/>
      </rPr>
      <t>v</t>
    </r>
    <r>
      <rPr>
        <vertAlign val="subscript"/>
        <sz val="12"/>
        <rFont val="Times New Roman"/>
        <family val="1"/>
      </rPr>
      <t>y0</t>
    </r>
    <r>
      <rPr>
        <sz val="12"/>
        <rFont val="Times New Roman"/>
        <family val="1"/>
      </rPr>
      <t>)</t>
    </r>
    <r>
      <rPr>
        <sz val="12"/>
        <rFont val="ＭＳ Ｐゴシック"/>
        <family val="3"/>
        <charset val="128"/>
      </rPr>
      <t>＋</t>
    </r>
    <r>
      <rPr>
        <sz val="12"/>
        <rFont val="Times New Roman"/>
        <family val="1"/>
      </rPr>
      <t>(a</t>
    </r>
    <r>
      <rPr>
        <sz val="12"/>
        <rFont val="ＭＳ Ｐゴシック"/>
        <family val="3"/>
        <charset val="128"/>
      </rPr>
      <t>＋</t>
    </r>
    <r>
      <rPr>
        <sz val="12"/>
        <rFont val="Times New Roman"/>
        <family val="1"/>
      </rPr>
      <t>v</t>
    </r>
    <r>
      <rPr>
        <vertAlign val="subscript"/>
        <sz val="12"/>
        <rFont val="Times New Roman"/>
        <family val="1"/>
      </rPr>
      <t>y0</t>
    </r>
    <r>
      <rPr>
        <sz val="12"/>
        <rFont val="Times New Roman"/>
        <family val="1"/>
      </rPr>
      <t>)e^-(f/c)t}/(a</t>
    </r>
    <r>
      <rPr>
        <sz val="12"/>
        <rFont val="ＭＳ Ｐゴシック"/>
        <family val="3"/>
        <charset val="128"/>
      </rPr>
      <t>＋</t>
    </r>
    <r>
      <rPr>
        <sz val="12"/>
        <rFont val="Times New Roman"/>
        <family val="1"/>
      </rPr>
      <t>b)]</t>
    </r>
    <phoneticPr fontId="3"/>
  </si>
  <si>
    <r>
      <t>c=(β/γ){1/</t>
    </r>
    <r>
      <rPr>
        <sz val="12"/>
        <rFont val="ＭＳ Ｐ明朝"/>
        <family val="1"/>
        <charset val="128"/>
      </rPr>
      <t>√</t>
    </r>
    <r>
      <rPr>
        <sz val="12"/>
        <rFont val="Times New Roman"/>
        <family val="1"/>
      </rPr>
      <t>(1</t>
    </r>
    <r>
      <rPr>
        <sz val="12"/>
        <rFont val="ＭＳ Ｐ明朝"/>
        <family val="1"/>
        <charset val="128"/>
      </rPr>
      <t>＋</t>
    </r>
    <r>
      <rPr>
        <sz val="12"/>
        <rFont val="Times New Roman"/>
        <family val="1"/>
      </rPr>
      <t>4βmg/γ^2)}</t>
    </r>
  </si>
  <si>
    <r>
      <t>b={γ/(2β)}{1</t>
    </r>
    <r>
      <rPr>
        <sz val="12"/>
        <rFont val="ＭＳ Ｐ明朝"/>
        <family val="1"/>
        <charset val="128"/>
      </rPr>
      <t>＋√</t>
    </r>
    <r>
      <rPr>
        <sz val="12"/>
        <rFont val="Times New Roman"/>
        <family val="1"/>
      </rPr>
      <t>(1</t>
    </r>
    <r>
      <rPr>
        <sz val="12"/>
        <rFont val="ＭＳ Ｐ明朝"/>
        <family val="1"/>
        <charset val="128"/>
      </rPr>
      <t>＋</t>
    </r>
    <r>
      <rPr>
        <sz val="12"/>
        <rFont val="Times New Roman"/>
        <family val="1"/>
      </rPr>
      <t>4βmg/γ^2)}</t>
    </r>
  </si>
  <si>
    <r>
      <t>a={γ/(2β)}{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1</t>
    </r>
    <r>
      <rPr>
        <sz val="12"/>
        <rFont val="ＭＳ Ｐ明朝"/>
        <family val="1"/>
        <charset val="128"/>
      </rPr>
      <t>＋√</t>
    </r>
    <r>
      <rPr>
        <sz val="12"/>
        <rFont val="Times New Roman"/>
        <family val="1"/>
      </rPr>
      <t>(1</t>
    </r>
    <r>
      <rPr>
        <sz val="12"/>
        <rFont val="ＭＳ Ｐ明朝"/>
        <family val="1"/>
        <charset val="128"/>
      </rPr>
      <t>＋</t>
    </r>
    <r>
      <rPr>
        <sz val="12"/>
        <rFont val="Times New Roman"/>
        <family val="1"/>
      </rPr>
      <t>4βmg/γ^2)}</t>
    </r>
  </si>
  <si>
    <r>
      <t>f</t>
    </r>
    <r>
      <rPr>
        <sz val="12"/>
        <rFont val="ＭＳ Ｐゴシック"/>
        <family val="3"/>
        <charset val="128"/>
      </rPr>
      <t>＝</t>
    </r>
    <r>
      <rPr>
        <sz val="12"/>
        <rFont val="Times New Roman"/>
        <family val="1"/>
      </rPr>
      <t>β/m</t>
    </r>
    <phoneticPr fontId="3"/>
  </si>
  <si>
    <r>
      <t>c(a</t>
    </r>
    <r>
      <rPr>
        <sz val="12"/>
        <rFont val="Yu Gothic"/>
        <family val="1"/>
        <charset val="128"/>
      </rPr>
      <t>＋</t>
    </r>
    <r>
      <rPr>
        <sz val="12"/>
        <rFont val="Times New Roman"/>
        <family val="1"/>
      </rPr>
      <t>b)/f=m/β</t>
    </r>
    <phoneticPr fontId="3"/>
  </si>
  <si>
    <t>vｙ'</t>
  </si>
  <si>
    <t>vｙ</t>
  </si>
  <si>
    <t>ｙ</t>
  </si>
  <si>
    <t>[m/s^2]</t>
  </si>
  <si>
    <r>
      <t>v</t>
    </r>
    <r>
      <rPr>
        <vertAlign val="subscript"/>
        <sz val="12"/>
        <rFont val="Times New Roman"/>
        <family val="1"/>
      </rPr>
      <t>yf</t>
    </r>
    <r>
      <rPr>
        <sz val="12"/>
        <rFont val="ＭＳ Ｐゴシック"/>
        <family val="3"/>
        <charset val="128"/>
      </rPr>
      <t>＝ー</t>
    </r>
    <r>
      <rPr>
        <sz val="12"/>
        <rFont val="Times New Roman"/>
        <family val="1"/>
      </rPr>
      <t>a</t>
    </r>
    <phoneticPr fontId="3"/>
  </si>
  <si>
    <r>
      <rPr>
        <sz val="12"/>
        <rFont val="ＭＳ Ｐゴシック"/>
        <family val="3"/>
        <charset val="128"/>
      </rPr>
      <t>∞</t>
    </r>
  </si>
  <si>
    <t>解析解</t>
    <phoneticPr fontId="3"/>
  </si>
  <si>
    <t>水平方向初期速度（正方向と負方向ともに可能）</t>
    <rPh sb="0" eb="4">
      <t>スイヘイホウコウ</t>
    </rPh>
    <rPh sb="9" eb="12">
      <t>セイホウコウ</t>
    </rPh>
    <rPh sb="13" eb="16">
      <t>フホウコウ</t>
    </rPh>
    <rPh sb="19" eb="21">
      <t>カノウ</t>
    </rPh>
    <phoneticPr fontId="3"/>
  </si>
  <si>
    <t>鉛直方向初期速度（鉛直下向きの負方向のみ可能）</t>
    <rPh sb="9" eb="11">
      <t>エンチョク</t>
    </rPh>
    <rPh sb="11" eb="13">
      <t>シタム</t>
    </rPh>
    <rPh sb="12" eb="13">
      <t>ム</t>
    </rPh>
    <rPh sb="15" eb="16">
      <t>_x0000_</t>
    </rPh>
    <rPh sb="16" eb="18">
      <t xml:space="preserve">	_x0002__x0005__x000B_</t>
    </rPh>
    <rPh sb="20" eb="22">
      <t/>
    </rPh>
    <phoneticPr fontId="3"/>
  </si>
  <si>
    <r>
      <t>v</t>
    </r>
    <r>
      <rPr>
        <vertAlign val="subscript"/>
        <sz val="12"/>
        <rFont val="Times New Roman"/>
        <family val="1"/>
      </rPr>
      <t>x</t>
    </r>
    <r>
      <rPr>
        <sz val="12"/>
        <rFont val="Times New Roman"/>
        <family val="1"/>
      </rPr>
      <t>'</t>
    </r>
    <r>
      <rPr>
        <sz val="12"/>
        <rFont val="ＭＳ Ｐゴシック"/>
        <family val="3"/>
        <charset val="128"/>
      </rPr>
      <t>＝－</t>
    </r>
    <r>
      <rPr>
        <sz val="12"/>
        <rFont val="Times New Roman"/>
        <family val="1"/>
      </rPr>
      <t>(γ/m)v</t>
    </r>
    <r>
      <rPr>
        <vertAlign val="subscript"/>
        <sz val="12"/>
        <rFont val="Times New Roman"/>
        <family val="1"/>
      </rPr>
      <t>x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3"/>
      </rPr>
      <t>sign(v</t>
    </r>
    <r>
      <rPr>
        <vertAlign val="subscript"/>
        <sz val="12"/>
        <rFont val="Times New Roman"/>
        <family val="1"/>
      </rPr>
      <t>x0</t>
    </r>
    <r>
      <rPr>
        <sz val="12"/>
        <rFont val="Times New Roman"/>
        <family val="3"/>
      </rPr>
      <t>)</t>
    </r>
    <r>
      <rPr>
        <sz val="12"/>
        <rFont val="Times New Roman"/>
        <family val="1"/>
      </rPr>
      <t>(β/m)v</t>
    </r>
    <r>
      <rPr>
        <vertAlign val="subscript"/>
        <sz val="12"/>
        <rFont val="Times New Roman"/>
        <family val="1"/>
      </rPr>
      <t>x</t>
    </r>
    <r>
      <rPr>
        <sz val="12"/>
        <rFont val="Times New Roman"/>
        <family val="1"/>
      </rPr>
      <t>^2</t>
    </r>
    <phoneticPr fontId="3"/>
  </si>
  <si>
    <r>
      <t>v</t>
    </r>
    <r>
      <rPr>
        <vertAlign val="subscript"/>
        <sz val="12"/>
        <rFont val="Times New Roman"/>
        <family val="1"/>
      </rPr>
      <t>x</t>
    </r>
    <r>
      <rPr>
        <sz val="12"/>
        <rFont val="ＭＳ Ｐゴシック"/>
        <family val="3"/>
        <charset val="128"/>
      </rPr>
      <t>＝</t>
    </r>
    <r>
      <rPr>
        <sz val="12"/>
        <rFont val="Times New Roman"/>
        <family val="1"/>
      </rPr>
      <t>v</t>
    </r>
    <r>
      <rPr>
        <vertAlign val="subscript"/>
        <sz val="12"/>
        <rFont val="Times New Roman"/>
        <family val="1"/>
      </rPr>
      <t>x0</t>
    </r>
    <r>
      <rPr>
        <sz val="12"/>
        <rFont val="Times New Roman"/>
        <family val="1"/>
      </rPr>
      <t>e^-(γ/m)</t>
    </r>
    <r>
      <rPr>
        <sz val="12"/>
        <rFont val="Times New Roman"/>
        <family val="1"/>
        <charset val="161"/>
      </rPr>
      <t>t</t>
    </r>
    <r>
      <rPr>
        <sz val="12"/>
        <rFont val="Times New Roman"/>
        <family val="1"/>
      </rPr>
      <t>/[</t>
    </r>
    <r>
      <rPr>
        <sz val="12"/>
        <rFont val="ＭＳ Ｐ明朝"/>
        <family val="1"/>
        <charset val="128"/>
      </rPr>
      <t>1</t>
    </r>
    <r>
      <rPr>
        <sz val="12"/>
        <rFont val="ＭＳ Ｐゴシック"/>
        <family val="3"/>
        <charset val="128"/>
      </rPr>
      <t>＋</t>
    </r>
    <r>
      <rPr>
        <sz val="12"/>
        <rFont val="Times New Roman"/>
        <family val="1"/>
      </rPr>
      <t>sign(v</t>
    </r>
    <r>
      <rPr>
        <vertAlign val="subscript"/>
        <sz val="12"/>
        <rFont val="Times New Roman"/>
        <family val="1"/>
      </rPr>
      <t>x0</t>
    </r>
    <r>
      <rPr>
        <sz val="12"/>
        <rFont val="Times New Roman"/>
        <family val="1"/>
      </rPr>
      <t>)(β/γ</t>
    </r>
    <r>
      <rPr>
        <sz val="12"/>
        <rFont val="ＭＳ Ｐ明朝"/>
        <family val="1"/>
        <charset val="128"/>
      </rPr>
      <t>)</t>
    </r>
    <r>
      <rPr>
        <sz val="12"/>
        <rFont val="Times New Roman"/>
        <family val="1"/>
      </rPr>
      <t>v</t>
    </r>
    <r>
      <rPr>
        <vertAlign val="subscript"/>
        <sz val="12"/>
        <rFont val="Times New Roman"/>
        <family val="1"/>
      </rPr>
      <t>x0</t>
    </r>
    <r>
      <rPr>
        <sz val="12"/>
        <rFont val="Times New Roman"/>
        <family val="1"/>
      </rPr>
      <t>{1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1"/>
      </rPr>
      <t>e^-(γ/m)</t>
    </r>
    <r>
      <rPr>
        <sz val="12"/>
        <rFont val="Times New Roman"/>
        <family val="1"/>
        <charset val="161"/>
      </rPr>
      <t>t</t>
    </r>
    <r>
      <rPr>
        <sz val="12"/>
        <rFont val="Times New Roman"/>
        <family val="1"/>
      </rPr>
      <t>}]</t>
    </r>
    <phoneticPr fontId="3"/>
  </si>
  <si>
    <r>
      <t>x</t>
    </r>
    <r>
      <rPr>
        <sz val="12"/>
        <rFont val="ＭＳ Ｐゴシック"/>
        <family val="3"/>
        <charset val="128"/>
      </rPr>
      <t>＝</t>
    </r>
    <r>
      <rPr>
        <sz val="12"/>
        <rFont val="Times New Roman"/>
        <family val="1"/>
        <charset val="161"/>
      </rPr>
      <t>x</t>
    </r>
    <r>
      <rPr>
        <vertAlign val="subscript"/>
        <sz val="12"/>
        <rFont val="Times New Roman"/>
        <family val="1"/>
      </rPr>
      <t>0</t>
    </r>
    <r>
      <rPr>
        <sz val="12"/>
        <rFont val="ＭＳ Ｐゴシック"/>
        <family val="3"/>
        <charset val="128"/>
      </rPr>
      <t>＋</t>
    </r>
    <r>
      <rPr>
        <sz val="12"/>
        <rFont val="Times New Roman"/>
        <family val="1"/>
        <charset val="161"/>
      </rPr>
      <t>sign(v</t>
    </r>
    <r>
      <rPr>
        <vertAlign val="subscript"/>
        <sz val="12"/>
        <rFont val="Times New Roman"/>
        <family val="1"/>
      </rPr>
      <t>x0</t>
    </r>
    <r>
      <rPr>
        <sz val="12"/>
        <rFont val="Times New Roman"/>
        <family val="1"/>
        <charset val="161"/>
      </rPr>
      <t>)(m/β)ln[</t>
    </r>
    <r>
      <rPr>
        <sz val="12"/>
        <rFont val="ＭＳ Ｐ明朝"/>
        <family val="1"/>
        <charset val="128"/>
      </rPr>
      <t>1</t>
    </r>
    <r>
      <rPr>
        <sz val="12"/>
        <rFont val="ＭＳ Ｐゴシック"/>
        <family val="3"/>
        <charset val="128"/>
      </rPr>
      <t>＋</t>
    </r>
    <r>
      <rPr>
        <sz val="12"/>
        <rFont val="Times New Roman"/>
        <family val="1"/>
        <charset val="161"/>
      </rPr>
      <t>sign(v</t>
    </r>
    <r>
      <rPr>
        <vertAlign val="subscript"/>
        <sz val="12"/>
        <rFont val="Times New Roman"/>
        <family val="1"/>
      </rPr>
      <t>x0</t>
    </r>
    <r>
      <rPr>
        <sz val="12"/>
        <rFont val="Times New Roman"/>
        <family val="1"/>
        <charset val="161"/>
      </rPr>
      <t>)(β/γ</t>
    </r>
    <r>
      <rPr>
        <sz val="12"/>
        <rFont val="ＭＳ Ｐ明朝"/>
        <family val="1"/>
        <charset val="128"/>
      </rPr>
      <t>)</t>
    </r>
    <r>
      <rPr>
        <sz val="12"/>
        <rFont val="Times New Roman"/>
        <family val="1"/>
        <charset val="161"/>
      </rPr>
      <t>v</t>
    </r>
    <r>
      <rPr>
        <vertAlign val="subscript"/>
        <sz val="12"/>
        <rFont val="Times New Roman"/>
        <family val="1"/>
      </rPr>
      <t>x0</t>
    </r>
    <r>
      <rPr>
        <sz val="12"/>
        <rFont val="Times New Roman"/>
        <family val="1"/>
        <charset val="161"/>
      </rPr>
      <t>{1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1"/>
        <charset val="161"/>
      </rPr>
      <t>e^-(γ/m)t}]</t>
    </r>
    <phoneticPr fontId="3"/>
  </si>
  <si>
    <r>
      <t>v</t>
    </r>
    <r>
      <rPr>
        <vertAlign val="subscript"/>
        <sz val="12"/>
        <rFont val="Times New Roman"/>
        <family val="1"/>
      </rPr>
      <t>y</t>
    </r>
    <r>
      <rPr>
        <sz val="12"/>
        <rFont val="ＭＳ Ｐゴシック"/>
        <family val="3"/>
        <charset val="128"/>
      </rPr>
      <t>＝－</t>
    </r>
    <r>
      <rPr>
        <sz val="12"/>
        <rFont val="Times New Roman"/>
        <family val="1"/>
      </rPr>
      <t>{a(b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1"/>
      </rPr>
      <t>v</t>
    </r>
    <r>
      <rPr>
        <vertAlign val="subscript"/>
        <sz val="12"/>
        <rFont val="Times New Roman"/>
        <family val="1"/>
      </rPr>
      <t>y0</t>
    </r>
    <r>
      <rPr>
        <sz val="12"/>
        <rFont val="Times New Roman"/>
        <family val="1"/>
      </rPr>
      <t>)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1"/>
      </rPr>
      <t>b(a</t>
    </r>
    <r>
      <rPr>
        <sz val="12"/>
        <rFont val="ＭＳ Ｐゴシック"/>
        <family val="3"/>
        <charset val="128"/>
      </rPr>
      <t>＋</t>
    </r>
    <r>
      <rPr>
        <sz val="12"/>
        <rFont val="Times New Roman"/>
        <family val="1"/>
      </rPr>
      <t>v</t>
    </r>
    <r>
      <rPr>
        <vertAlign val="subscript"/>
        <sz val="12"/>
        <rFont val="Times New Roman"/>
        <family val="1"/>
      </rPr>
      <t>y0</t>
    </r>
    <r>
      <rPr>
        <sz val="12"/>
        <rFont val="Times New Roman"/>
        <family val="1"/>
      </rPr>
      <t>)e^-(f/c)t}</t>
    </r>
    <r>
      <rPr>
        <sz val="12"/>
        <rFont val="Yu Gothic"/>
        <family val="1"/>
        <charset val="128"/>
      </rPr>
      <t>／</t>
    </r>
    <r>
      <rPr>
        <sz val="12"/>
        <rFont val="Times New Roman"/>
        <family val="1"/>
      </rPr>
      <t>{b</t>
    </r>
    <r>
      <rPr>
        <sz val="12"/>
        <rFont val="Yu Gothic"/>
        <family val="1"/>
        <charset val="128"/>
      </rPr>
      <t>－</t>
    </r>
    <r>
      <rPr>
        <sz val="12"/>
        <rFont val="Times New Roman"/>
        <family val="1"/>
      </rPr>
      <t>v</t>
    </r>
    <r>
      <rPr>
        <vertAlign val="subscript"/>
        <sz val="12"/>
        <rFont val="Times New Roman"/>
        <family val="1"/>
      </rPr>
      <t>y0</t>
    </r>
    <r>
      <rPr>
        <sz val="12"/>
        <rFont val="Times New Roman"/>
        <family val="1"/>
      </rPr>
      <t>)</t>
    </r>
    <r>
      <rPr>
        <sz val="12"/>
        <rFont val="Yu Gothic"/>
        <family val="1"/>
        <charset val="128"/>
      </rPr>
      <t>＋</t>
    </r>
    <r>
      <rPr>
        <sz val="12"/>
        <rFont val="Times New Roman"/>
        <family val="1"/>
      </rPr>
      <t>(a</t>
    </r>
    <r>
      <rPr>
        <sz val="12"/>
        <rFont val="Yu Gothic"/>
        <family val="1"/>
        <charset val="128"/>
      </rPr>
      <t>＋</t>
    </r>
    <r>
      <rPr>
        <sz val="12"/>
        <rFont val="Times New Roman"/>
        <family val="1"/>
      </rPr>
      <t>v</t>
    </r>
    <r>
      <rPr>
        <vertAlign val="subscript"/>
        <sz val="12"/>
        <rFont val="Times New Roman"/>
        <family val="1"/>
      </rPr>
      <t>y0</t>
    </r>
    <r>
      <rPr>
        <sz val="12"/>
        <rFont val="Times New Roman"/>
        <family val="1"/>
      </rPr>
      <t>)e^-(f/c)t}</t>
    </r>
    <phoneticPr fontId="3"/>
  </si>
  <si>
    <r>
      <t>x</t>
    </r>
    <r>
      <rPr>
        <vertAlign val="subscript"/>
        <sz val="12"/>
        <rFont val="Times New Roman"/>
        <family val="1"/>
      </rPr>
      <t>f</t>
    </r>
    <r>
      <rPr>
        <sz val="12"/>
        <rFont val="ＭＳ Ｐゴシック"/>
        <family val="3"/>
        <charset val="128"/>
      </rPr>
      <t>＝</t>
    </r>
    <r>
      <rPr>
        <sz val="12"/>
        <rFont val="Times New Roman"/>
        <family val="1"/>
      </rPr>
      <t>x</t>
    </r>
    <r>
      <rPr>
        <vertAlign val="subscript"/>
        <sz val="12"/>
        <rFont val="Times New Roman"/>
        <family val="1"/>
      </rPr>
      <t>0</t>
    </r>
    <r>
      <rPr>
        <sz val="12"/>
        <rFont val="ＭＳ Ｐゴシック"/>
        <family val="3"/>
        <charset val="128"/>
      </rPr>
      <t>＋</t>
    </r>
    <r>
      <rPr>
        <sz val="12"/>
        <rFont val="Times New Roman"/>
        <family val="3"/>
      </rPr>
      <t>sign(v</t>
    </r>
    <r>
      <rPr>
        <vertAlign val="subscript"/>
        <sz val="12"/>
        <rFont val="Times New Roman"/>
        <family val="1"/>
      </rPr>
      <t>x0</t>
    </r>
    <r>
      <rPr>
        <sz val="12"/>
        <rFont val="Times New Roman"/>
        <family val="3"/>
      </rPr>
      <t>)*</t>
    </r>
    <r>
      <rPr>
        <sz val="12"/>
        <rFont val="Times New Roman"/>
        <family val="1"/>
      </rPr>
      <t>(m/β)ln{1</t>
    </r>
    <r>
      <rPr>
        <sz val="12"/>
        <rFont val="ＭＳ Ｐゴシック"/>
        <family val="3"/>
        <charset val="128"/>
      </rPr>
      <t>＋</t>
    </r>
    <r>
      <rPr>
        <sz val="12"/>
        <rFont val="Times New Roman"/>
        <family val="3"/>
      </rPr>
      <t>sign(v</t>
    </r>
    <r>
      <rPr>
        <vertAlign val="subscript"/>
        <sz val="12"/>
        <rFont val="Times New Roman"/>
        <family val="1"/>
      </rPr>
      <t>x0</t>
    </r>
    <r>
      <rPr>
        <sz val="12"/>
        <rFont val="Times New Roman"/>
        <family val="3"/>
      </rPr>
      <t>)*</t>
    </r>
    <r>
      <rPr>
        <sz val="12"/>
        <rFont val="Times New Roman"/>
        <family val="1"/>
      </rPr>
      <t>(β/γ)v</t>
    </r>
    <r>
      <rPr>
        <vertAlign val="subscript"/>
        <sz val="12"/>
        <rFont val="Times New Roman"/>
        <family val="1"/>
      </rPr>
      <t>x0</t>
    </r>
    <r>
      <rPr>
        <sz val="12"/>
        <rFont val="Times New Roman"/>
        <family val="1"/>
      </rPr>
      <t>}</t>
    </r>
    <phoneticPr fontId="3"/>
  </si>
  <si>
    <t>解析解の最終値(t→∞)</t>
    <phoneticPr fontId="3"/>
  </si>
  <si>
    <r>
      <t>yf</t>
    </r>
    <r>
      <rPr>
        <sz val="12"/>
        <rFont val="ＭＳ Ｐゴシック"/>
        <family val="3"/>
        <charset val="128"/>
      </rPr>
      <t>＝ー∞</t>
    </r>
    <phoneticPr fontId="3"/>
  </si>
  <si>
    <r>
      <t>-</t>
    </r>
    <r>
      <rPr>
        <sz val="12"/>
        <rFont val="ＭＳ Ｐゴシック"/>
        <family val="3"/>
        <charset val="128"/>
      </rPr>
      <t>∞</t>
    </r>
    <phoneticPr fontId="3"/>
  </si>
  <si>
    <r>
      <t>mv</t>
    </r>
    <r>
      <rPr>
        <vertAlign val="subscript"/>
        <sz val="12"/>
        <rFont val="Times New Roman"/>
        <family val="1"/>
      </rPr>
      <t>x</t>
    </r>
    <r>
      <rPr>
        <sz val="12"/>
        <rFont val="Times New Roman"/>
        <family val="1"/>
      </rPr>
      <t>'</t>
    </r>
    <r>
      <rPr>
        <sz val="12"/>
        <rFont val="ＭＳ Ｐゴシック"/>
        <family val="3"/>
        <charset val="128"/>
      </rPr>
      <t>＝－</t>
    </r>
    <r>
      <rPr>
        <sz val="12"/>
        <rFont val="Times New Roman"/>
        <family val="1"/>
      </rPr>
      <t>γv</t>
    </r>
    <r>
      <rPr>
        <vertAlign val="subscript"/>
        <sz val="12"/>
        <rFont val="Times New Roman"/>
        <family val="1"/>
      </rPr>
      <t>x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3"/>
      </rPr>
      <t>sign(v</t>
    </r>
    <r>
      <rPr>
        <vertAlign val="subscript"/>
        <sz val="12"/>
        <rFont val="Times New Roman"/>
        <family val="1"/>
      </rPr>
      <t>x</t>
    </r>
    <r>
      <rPr>
        <sz val="12"/>
        <rFont val="Times New Roman"/>
        <family val="3"/>
      </rPr>
      <t>)</t>
    </r>
    <r>
      <rPr>
        <sz val="12"/>
        <rFont val="Times New Roman"/>
        <family val="1"/>
      </rPr>
      <t>βv</t>
    </r>
    <r>
      <rPr>
        <vertAlign val="subscript"/>
        <sz val="12"/>
        <rFont val="Times New Roman"/>
        <family val="1"/>
      </rPr>
      <t>x</t>
    </r>
    <r>
      <rPr>
        <sz val="12"/>
        <rFont val="Times New Roman"/>
        <family val="1"/>
      </rPr>
      <t>^2</t>
    </r>
    <phoneticPr fontId="3"/>
  </si>
  <si>
    <r>
      <t>v</t>
    </r>
    <r>
      <rPr>
        <vertAlign val="subscript"/>
        <sz val="12"/>
        <rFont val="Times New Roman"/>
        <family val="1"/>
      </rPr>
      <t>x</t>
    </r>
    <r>
      <rPr>
        <sz val="12"/>
        <rFont val="Times New Roman"/>
        <family val="1"/>
      </rPr>
      <t>'</t>
    </r>
    <r>
      <rPr>
        <sz val="12"/>
        <rFont val="ＭＳ Ｐゴシック"/>
        <family val="3"/>
        <charset val="128"/>
      </rPr>
      <t>＝－</t>
    </r>
    <r>
      <rPr>
        <sz val="12"/>
        <rFont val="Times New Roman"/>
        <family val="1"/>
      </rPr>
      <t>(γ/m)v</t>
    </r>
    <r>
      <rPr>
        <vertAlign val="subscript"/>
        <sz val="12"/>
        <rFont val="Times New Roman"/>
        <family val="1"/>
      </rPr>
      <t>x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3"/>
      </rPr>
      <t>sign(v</t>
    </r>
    <r>
      <rPr>
        <vertAlign val="subscript"/>
        <sz val="12"/>
        <rFont val="Times New Roman"/>
        <family val="1"/>
      </rPr>
      <t>x</t>
    </r>
    <r>
      <rPr>
        <sz val="12"/>
        <rFont val="Times New Roman"/>
        <family val="3"/>
      </rPr>
      <t>)</t>
    </r>
    <r>
      <rPr>
        <sz val="12"/>
        <rFont val="Times New Roman"/>
        <family val="1"/>
      </rPr>
      <t>(β/m)v</t>
    </r>
    <r>
      <rPr>
        <vertAlign val="subscript"/>
        <sz val="12"/>
        <rFont val="Times New Roman"/>
        <family val="1"/>
      </rPr>
      <t>x</t>
    </r>
    <r>
      <rPr>
        <sz val="12"/>
        <rFont val="Times New Roman"/>
        <family val="1"/>
      </rPr>
      <t>^2</t>
    </r>
    <phoneticPr fontId="3"/>
  </si>
  <si>
    <r>
      <t>mv</t>
    </r>
    <r>
      <rPr>
        <vertAlign val="subscript"/>
        <sz val="12"/>
        <rFont val="Times New Roman"/>
        <family val="1"/>
      </rPr>
      <t>y</t>
    </r>
    <r>
      <rPr>
        <sz val="12"/>
        <rFont val="Times New Roman"/>
        <family val="1"/>
      </rPr>
      <t>'</t>
    </r>
    <r>
      <rPr>
        <sz val="12"/>
        <rFont val="ＭＳ Ｐゴシック"/>
        <family val="3"/>
        <charset val="128"/>
      </rPr>
      <t>＝－</t>
    </r>
    <r>
      <rPr>
        <sz val="12"/>
        <rFont val="Times New Roman"/>
        <family val="1"/>
      </rPr>
      <t>mg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1"/>
      </rPr>
      <t>γv</t>
    </r>
    <r>
      <rPr>
        <vertAlign val="subscript"/>
        <sz val="12"/>
        <rFont val="Times New Roman"/>
        <family val="1"/>
      </rPr>
      <t>y</t>
    </r>
    <r>
      <rPr>
        <sz val="12"/>
        <rFont val="Times New Roman"/>
        <family val="1"/>
      </rPr>
      <t>―sign(v</t>
    </r>
    <r>
      <rPr>
        <vertAlign val="subscript"/>
        <sz val="12"/>
        <rFont val="Times New Roman"/>
        <family val="1"/>
      </rPr>
      <t>y</t>
    </r>
    <r>
      <rPr>
        <sz val="12"/>
        <rFont val="Times New Roman"/>
        <family val="1"/>
      </rPr>
      <t>)βv</t>
    </r>
    <r>
      <rPr>
        <vertAlign val="subscript"/>
        <sz val="12"/>
        <rFont val="Times New Roman"/>
        <family val="1"/>
      </rPr>
      <t>y</t>
    </r>
    <r>
      <rPr>
        <sz val="12"/>
        <rFont val="Times New Roman"/>
        <family val="1"/>
      </rPr>
      <t>^2</t>
    </r>
    <phoneticPr fontId="3"/>
  </si>
  <si>
    <r>
      <t>v</t>
    </r>
    <r>
      <rPr>
        <vertAlign val="subscript"/>
        <sz val="12"/>
        <rFont val="Times New Roman"/>
        <family val="1"/>
      </rPr>
      <t>y</t>
    </r>
    <r>
      <rPr>
        <sz val="12"/>
        <rFont val="Times New Roman"/>
        <family val="1"/>
      </rPr>
      <t>'</t>
    </r>
    <r>
      <rPr>
        <sz val="12"/>
        <rFont val="ＭＳ Ｐゴシック"/>
        <family val="3"/>
        <charset val="128"/>
      </rPr>
      <t>＝ー</t>
    </r>
    <r>
      <rPr>
        <sz val="12"/>
        <rFont val="Times New Roman"/>
        <family val="1"/>
      </rPr>
      <t>g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1"/>
      </rPr>
      <t>(γ/m)v</t>
    </r>
    <r>
      <rPr>
        <vertAlign val="subscript"/>
        <sz val="12"/>
        <rFont val="Times New Roman"/>
        <family val="1"/>
      </rPr>
      <t>y</t>
    </r>
    <r>
      <rPr>
        <sz val="12"/>
        <rFont val="ＭＳ Ｐゴシック"/>
        <family val="3"/>
        <charset val="128"/>
      </rPr>
      <t>－</t>
    </r>
    <r>
      <rPr>
        <sz val="12"/>
        <rFont val="Times New Roman"/>
        <family val="1"/>
      </rPr>
      <t>sign(v</t>
    </r>
    <r>
      <rPr>
        <vertAlign val="subscript"/>
        <sz val="12"/>
        <rFont val="Times New Roman"/>
        <family val="1"/>
      </rPr>
      <t>y</t>
    </r>
    <r>
      <rPr>
        <sz val="12"/>
        <rFont val="Times New Roman"/>
        <family val="1"/>
      </rPr>
      <t>)(β/m)v</t>
    </r>
    <r>
      <rPr>
        <vertAlign val="subscript"/>
        <sz val="12"/>
        <rFont val="Times New Roman"/>
        <family val="1"/>
      </rPr>
      <t>y</t>
    </r>
    <r>
      <rPr>
        <sz val="12"/>
        <rFont val="Times New Roman"/>
        <family val="1"/>
      </rPr>
      <t>^2</t>
    </r>
    <phoneticPr fontId="3"/>
  </si>
  <si>
    <r>
      <t>　　マクロは標準モジュール</t>
    </r>
    <r>
      <rPr>
        <sz val="12"/>
        <rFont val="Times New Roman"/>
        <family val="1"/>
      </rPr>
      <t xml:space="preserve">-Module6 </t>
    </r>
    <r>
      <rPr>
        <sz val="12"/>
        <rFont val="ＭＳ Ｐ明朝"/>
        <family val="1"/>
        <charset val="128"/>
      </rPr>
      <t>の中。</t>
    </r>
    <phoneticPr fontId="3"/>
  </si>
  <si>
    <t xml:space="preserve"> マクロで計算➡</t>
    <phoneticPr fontId="3"/>
  </si>
  <si>
    <t>る場合、マクロ実行の =exe(･･･ の"="を一時的に外し、変更後に =exe(･･･ と戻す。</t>
    <rPh sb="7" eb="9">
      <t>ジッコウ</t>
    </rPh>
    <rPh sb="29" eb="30">
      <t>ハズ</t>
    </rPh>
    <rPh sb="32" eb="35">
      <t>ヘンコウゴ</t>
    </rPh>
    <rPh sb="47" eb="48">
      <t>モド</t>
    </rPh>
    <phoneticPr fontId="3"/>
  </si>
  <si>
    <t>入力データが一つでも変更されると自動実行される。入力データを複数個変更す</t>
    <rPh sb="0" eb="2">
      <t>ニュウリョク</t>
    </rPh>
    <rPh sb="6" eb="7">
      <t>ヒト</t>
    </rPh>
    <rPh sb="10" eb="12">
      <t>ヘンコウ</t>
    </rPh>
    <rPh sb="16" eb="20">
      <t>ジドウジッコウ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</si>
</sst>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_ "/>
    <numFmt numFmtId="177" formatCode="0.0"/>
    <numFmt numFmtId="178" formatCode="#,##0.0_ "/>
    <numFmt numFmtId="179" formatCode="#,##0_ "/>
    <numFmt numFmtId="180" formatCode="0.0000E+00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14"/>
      <color theme="1"/>
      <name val="Times New Roman"/>
      <family val="1"/>
    </font>
    <font>
      <u/>
      <sz val="20"/>
      <color theme="10"/>
      <name val="Times New Roman"/>
      <family val="1"/>
    </font>
    <font>
      <sz val="12"/>
      <name val="ＭＳ Ｐゴシック"/>
      <family val="3"/>
      <charset val="128"/>
    </font>
    <font>
      <b/>
      <sz val="12"/>
      <color rgb="FFC00000"/>
      <name val="Times New Roman"/>
      <family val="1"/>
    </font>
    <font>
      <b/>
      <sz val="14"/>
      <name val="Times New Roman"/>
      <family val="1"/>
    </font>
    <font>
      <b/>
      <sz val="14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Times New Roman"/>
      <family val="3"/>
    </font>
    <font>
      <vertAlign val="subscript"/>
      <sz val="12"/>
      <name val="Times New Roman"/>
      <family val="1"/>
    </font>
    <font>
      <sz val="12"/>
      <name val="Yu Gothic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  <charset val="161"/>
    </font>
    <font>
      <vertAlign val="subscript"/>
      <sz val="12"/>
      <name val="ＭＳ 明朝"/>
      <family val="1"/>
      <charset val="128"/>
    </font>
    <font>
      <b/>
      <sz val="14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82">
    <xf numFmtId="0" fontId="0" fillId="0" borderId="0" xfId="0"/>
    <xf numFmtId="0" fontId="4" fillId="0" borderId="0" xfId="0" applyFont="1"/>
    <xf numFmtId="0" fontId="7" fillId="0" borderId="0" xfId="3" applyFont="1">
      <alignment vertical="center"/>
    </xf>
    <xf numFmtId="0" fontId="8" fillId="0" borderId="0" xfId="3" applyFont="1">
      <alignment vertical="center"/>
    </xf>
    <xf numFmtId="176" fontId="4" fillId="0" borderId="0" xfId="0" applyNumberFormat="1" applyFont="1"/>
    <xf numFmtId="176" fontId="4" fillId="0" borderId="0" xfId="0" applyNumberFormat="1" applyFont="1" applyAlignment="1">
      <alignment horizontal="center"/>
    </xf>
    <xf numFmtId="0" fontId="12" fillId="0" borderId="0" xfId="3" quotePrefix="1" applyFont="1">
      <alignment vertical="center"/>
    </xf>
    <xf numFmtId="176" fontId="4" fillId="0" borderId="7" xfId="0" applyNumberFormat="1" applyFont="1" applyBorder="1" applyAlignment="1">
      <alignment horizontal="center"/>
    </xf>
    <xf numFmtId="176" fontId="4" fillId="0" borderId="11" xfId="0" applyNumberFormat="1" applyFont="1" applyBorder="1" applyAlignment="1">
      <alignment horizontal="center"/>
    </xf>
    <xf numFmtId="176" fontId="4" fillId="0" borderId="12" xfId="0" applyNumberFormat="1" applyFont="1" applyBorder="1" applyAlignment="1">
      <alignment horizontal="center"/>
    </xf>
    <xf numFmtId="176" fontId="4" fillId="0" borderId="13" xfId="0" applyNumberFormat="1" applyFont="1" applyBorder="1" applyAlignment="1">
      <alignment horizontal="center"/>
    </xf>
    <xf numFmtId="176" fontId="4" fillId="0" borderId="14" xfId="0" applyNumberFormat="1" applyFont="1" applyBorder="1" applyAlignment="1">
      <alignment horizontal="center"/>
    </xf>
    <xf numFmtId="176" fontId="4" fillId="0" borderId="15" xfId="0" applyNumberFormat="1" applyFont="1" applyBorder="1" applyAlignment="1">
      <alignment horizontal="center"/>
    </xf>
    <xf numFmtId="176" fontId="4" fillId="0" borderId="16" xfId="0" applyNumberFormat="1" applyFont="1" applyBorder="1" applyAlignment="1">
      <alignment horizontal="center"/>
    </xf>
    <xf numFmtId="176" fontId="4" fillId="0" borderId="17" xfId="0" applyNumberFormat="1" applyFont="1" applyBorder="1" applyAlignment="1">
      <alignment horizontal="center"/>
    </xf>
    <xf numFmtId="176" fontId="4" fillId="0" borderId="18" xfId="0" applyNumberFormat="1" applyFont="1" applyBorder="1" applyAlignment="1">
      <alignment horizontal="center"/>
    </xf>
    <xf numFmtId="176" fontId="4" fillId="0" borderId="19" xfId="0" applyNumberFormat="1" applyFont="1" applyBorder="1"/>
    <xf numFmtId="176" fontId="4" fillId="0" borderId="20" xfId="0" applyNumberFormat="1" applyFont="1" applyBorder="1"/>
    <xf numFmtId="176" fontId="4" fillId="0" borderId="21" xfId="0" applyNumberFormat="1" applyFont="1" applyBorder="1"/>
    <xf numFmtId="176" fontId="4" fillId="0" borderId="22" xfId="0" applyNumberFormat="1" applyFont="1" applyBorder="1"/>
    <xf numFmtId="0" fontId="5" fillId="0" borderId="0" xfId="0" applyFont="1"/>
    <xf numFmtId="177" fontId="4" fillId="0" borderId="0" xfId="0" applyNumberFormat="1" applyFont="1"/>
    <xf numFmtId="0" fontId="18" fillId="0" borderId="0" xfId="0" applyFont="1" applyAlignment="1">
      <alignment vertical="center"/>
    </xf>
    <xf numFmtId="176" fontId="16" fillId="0" borderId="2" xfId="0" applyNumberFormat="1" applyFont="1" applyBorder="1"/>
    <xf numFmtId="176" fontId="4" fillId="0" borderId="7" xfId="0" applyNumberFormat="1" applyFont="1" applyBorder="1" applyAlignment="1">
      <alignment horizontal="center" shrinkToFit="1"/>
    </xf>
    <xf numFmtId="176" fontId="22" fillId="0" borderId="8" xfId="0" applyNumberFormat="1" applyFont="1" applyBorder="1" applyAlignment="1">
      <alignment horizontal="center" shrinkToFit="1"/>
    </xf>
    <xf numFmtId="176" fontId="22" fillId="0" borderId="9" xfId="0" applyNumberFormat="1" applyFont="1" applyBorder="1" applyAlignment="1">
      <alignment horizontal="center" shrinkToFit="1"/>
    </xf>
    <xf numFmtId="176" fontId="22" fillId="0" borderId="10" xfId="0" applyNumberFormat="1" applyFont="1" applyBorder="1" applyAlignment="1">
      <alignment horizontal="center" shrinkToFit="1"/>
    </xf>
    <xf numFmtId="176" fontId="5" fillId="0" borderId="10" xfId="0" applyNumberFormat="1" applyFont="1" applyBorder="1" applyAlignment="1">
      <alignment horizontal="center" shrinkToFit="1"/>
    </xf>
    <xf numFmtId="0" fontId="14" fillId="0" borderId="0" xfId="0" applyFont="1"/>
    <xf numFmtId="178" fontId="4" fillId="0" borderId="0" xfId="0" applyNumberFormat="1" applyFont="1"/>
    <xf numFmtId="178" fontId="16" fillId="0" borderId="2" xfId="0" applyNumberFormat="1" applyFont="1" applyBorder="1"/>
    <xf numFmtId="178" fontId="4" fillId="0" borderId="0" xfId="0" quotePrefix="1" applyNumberFormat="1" applyFont="1"/>
    <xf numFmtId="178" fontId="4" fillId="0" borderId="7" xfId="0" applyNumberFormat="1" applyFont="1" applyBorder="1" applyAlignment="1">
      <alignment horizontal="center" shrinkToFit="1"/>
    </xf>
    <xf numFmtId="178" fontId="22" fillId="0" borderId="8" xfId="0" applyNumberFormat="1" applyFont="1" applyBorder="1" applyAlignment="1">
      <alignment horizontal="center" shrinkToFit="1"/>
    </xf>
    <xf numFmtId="178" fontId="22" fillId="0" borderId="9" xfId="0" applyNumberFormat="1" applyFont="1" applyBorder="1" applyAlignment="1">
      <alignment horizontal="center" shrinkToFit="1"/>
    </xf>
    <xf numFmtId="178" fontId="4" fillId="0" borderId="11" xfId="0" applyNumberFormat="1" applyFont="1" applyBorder="1" applyAlignment="1">
      <alignment horizontal="center"/>
    </xf>
    <xf numFmtId="178" fontId="4" fillId="0" borderId="12" xfId="0" applyNumberFormat="1" applyFont="1" applyBorder="1" applyAlignment="1">
      <alignment horizontal="center"/>
    </xf>
    <xf numFmtId="178" fontId="4" fillId="0" borderId="13" xfId="0" applyNumberFormat="1" applyFont="1" applyBorder="1" applyAlignment="1">
      <alignment horizontal="center"/>
    </xf>
    <xf numFmtId="178" fontId="4" fillId="0" borderId="15" xfId="0" applyNumberFormat="1" applyFont="1" applyBorder="1" applyAlignment="1">
      <alignment horizontal="center"/>
    </xf>
    <xf numFmtId="178" fontId="4" fillId="0" borderId="16" xfId="0" applyNumberFormat="1" applyFont="1" applyBorder="1" applyAlignment="1">
      <alignment horizontal="center"/>
    </xf>
    <xf numFmtId="178" fontId="4" fillId="0" borderId="17" xfId="0" applyNumberFormat="1" applyFont="1" applyBorder="1" applyAlignment="1">
      <alignment horizontal="center"/>
    </xf>
    <xf numFmtId="178" fontId="4" fillId="0" borderId="19" xfId="0" applyNumberFormat="1" applyFont="1" applyBorder="1"/>
    <xf numFmtId="178" fontId="4" fillId="0" borderId="20" xfId="0" applyNumberFormat="1" applyFont="1" applyBorder="1"/>
    <xf numFmtId="178" fontId="4" fillId="0" borderId="21" xfId="0" applyNumberFormat="1" applyFont="1" applyBorder="1"/>
    <xf numFmtId="179" fontId="4" fillId="0" borderId="0" xfId="0" applyNumberFormat="1" applyFont="1"/>
    <xf numFmtId="179" fontId="16" fillId="0" borderId="3" xfId="0" applyNumberFormat="1" applyFont="1" applyBorder="1"/>
    <xf numFmtId="179" fontId="5" fillId="0" borderId="10" xfId="0" applyNumberFormat="1" applyFont="1" applyBorder="1" applyAlignment="1">
      <alignment horizontal="center" shrinkToFit="1"/>
    </xf>
    <xf numFmtId="179" fontId="4" fillId="0" borderId="14" xfId="0" applyNumberFormat="1" applyFont="1" applyBorder="1" applyAlignment="1">
      <alignment horizontal="center"/>
    </xf>
    <xf numFmtId="179" fontId="4" fillId="0" borderId="18" xfId="0" applyNumberFormat="1" applyFont="1" applyBorder="1" applyAlignment="1">
      <alignment horizontal="center"/>
    </xf>
    <xf numFmtId="179" fontId="4" fillId="0" borderId="22" xfId="0" applyNumberFormat="1" applyFont="1" applyBorder="1" applyAlignment="1">
      <alignment shrinkToFit="1"/>
    </xf>
    <xf numFmtId="179" fontId="4" fillId="0" borderId="22" xfId="0" applyNumberFormat="1" applyFont="1" applyBorder="1"/>
    <xf numFmtId="179" fontId="16" fillId="0" borderId="2" xfId="0" applyNumberFormat="1" applyFont="1" applyBorder="1"/>
    <xf numFmtId="179" fontId="22" fillId="0" borderId="10" xfId="0" applyNumberFormat="1" applyFont="1" applyBorder="1" applyAlignment="1">
      <alignment horizontal="center" shrinkToFit="1"/>
    </xf>
    <xf numFmtId="179" fontId="4" fillId="0" borderId="0" xfId="0" applyNumberFormat="1" applyFont="1" applyAlignment="1">
      <alignment horizontal="right"/>
    </xf>
    <xf numFmtId="176" fontId="4" fillId="0" borderId="24" xfId="0" applyNumberFormat="1" applyFont="1" applyBorder="1"/>
    <xf numFmtId="179" fontId="4" fillId="0" borderId="25" xfId="0" applyNumberFormat="1" applyFont="1" applyBorder="1"/>
    <xf numFmtId="176" fontId="15" fillId="0" borderId="1" xfId="0" applyNumberFormat="1" applyFont="1" applyBorder="1"/>
    <xf numFmtId="176" fontId="4" fillId="0" borderId="0" xfId="0" quotePrefix="1" applyNumberFormat="1" applyFont="1"/>
    <xf numFmtId="176" fontId="16" fillId="0" borderId="3" xfId="0" applyNumberFormat="1" applyFont="1" applyBorder="1"/>
    <xf numFmtId="176" fontId="4" fillId="0" borderId="25" xfId="0" applyNumberFormat="1" applyFont="1" applyBorder="1"/>
    <xf numFmtId="176" fontId="4" fillId="0" borderId="22" xfId="0" applyNumberFormat="1" applyFont="1" applyBorder="1" applyAlignment="1">
      <alignment shrinkToFit="1"/>
    </xf>
    <xf numFmtId="179" fontId="16" fillId="0" borderId="0" xfId="0" applyNumberFormat="1" applyFont="1"/>
    <xf numFmtId="176" fontId="17" fillId="0" borderId="0" xfId="0" applyNumberFormat="1" applyFont="1" applyAlignment="1">
      <alignment horizontal="center"/>
    </xf>
    <xf numFmtId="179" fontId="5" fillId="0" borderId="0" xfId="0" applyNumberFormat="1" applyFont="1" applyAlignment="1">
      <alignment horizontal="center" shrinkToFit="1"/>
    </xf>
    <xf numFmtId="179" fontId="4" fillId="0" borderId="0" xfId="0" applyNumberFormat="1" applyFont="1" applyAlignment="1">
      <alignment horizontal="center"/>
    </xf>
    <xf numFmtId="180" fontId="4" fillId="0" borderId="22" xfId="0" applyNumberFormat="1" applyFont="1" applyBorder="1" applyAlignment="1">
      <alignment shrinkToFit="1"/>
    </xf>
    <xf numFmtId="176" fontId="17" fillId="0" borderId="26" xfId="0" applyNumberFormat="1" applyFont="1" applyBorder="1" applyAlignment="1">
      <alignment horizontal="center"/>
    </xf>
    <xf numFmtId="176" fontId="17" fillId="0" borderId="23" xfId="0" applyNumberFormat="1" applyFont="1" applyBorder="1" applyAlignment="1">
      <alignment horizontal="center"/>
    </xf>
    <xf numFmtId="176" fontId="17" fillId="0" borderId="27" xfId="0" applyNumberFormat="1" applyFont="1" applyBorder="1" applyAlignment="1">
      <alignment horizontal="center"/>
    </xf>
    <xf numFmtId="0" fontId="13" fillId="0" borderId="5" xfId="4" applyFont="1" applyBorder="1" applyAlignment="1">
      <alignment horizontal="center" vertical="center"/>
    </xf>
    <xf numFmtId="0" fontId="13" fillId="0" borderId="4" xfId="4" applyFont="1" applyBorder="1" applyAlignment="1">
      <alignment horizontal="center" vertical="center"/>
    </xf>
    <xf numFmtId="0" fontId="13" fillId="0" borderId="6" xfId="4" applyFont="1" applyBorder="1" applyAlignment="1">
      <alignment horizontal="center" vertical="center"/>
    </xf>
    <xf numFmtId="176" fontId="17" fillId="0" borderId="23" xfId="0" applyNumberFormat="1" applyFont="1" applyBorder="1" applyAlignment="1"/>
    <xf numFmtId="176" fontId="17" fillId="0" borderId="27" xfId="0" applyNumberFormat="1" applyFont="1" applyBorder="1" applyAlignment="1"/>
    <xf numFmtId="176" fontId="5" fillId="0" borderId="26" xfId="0" applyNumberFormat="1" applyFont="1" applyBorder="1" applyAlignment="1"/>
    <xf numFmtId="176" fontId="5" fillId="0" borderId="24" xfId="0" applyNumberFormat="1" applyFont="1" applyBorder="1"/>
    <xf numFmtId="178" fontId="5" fillId="0" borderId="2" xfId="0" applyNumberFormat="1" applyFont="1" applyBorder="1"/>
    <xf numFmtId="178" fontId="25" fillId="2" borderId="2" xfId="0" applyNumberFormat="1" applyFont="1" applyFill="1" applyBorder="1" applyAlignment="1">
      <alignment vertical="center" shrinkToFit="1"/>
    </xf>
    <xf numFmtId="178" fontId="17" fillId="0" borderId="1" xfId="0" applyNumberFormat="1" applyFont="1" applyBorder="1"/>
    <xf numFmtId="179" fontId="4" fillId="0" borderId="3" xfId="0" applyNumberFormat="1" applyFont="1" applyBorder="1"/>
    <xf numFmtId="0" fontId="4" fillId="3" borderId="0" xfId="0" applyFont="1" applyFill="1"/>
  </cellXfs>
  <cellStyles count="5">
    <cellStyle name="ハイパーリンク" xfId="4" builtinId="8"/>
    <cellStyle name="標準" xfId="0" builtinId="0"/>
    <cellStyle name="標準 2" xfId="1" xr:uid="{00000000-0005-0000-0000-000002000000}"/>
    <cellStyle name="標準 3" xfId="2" xr:uid="{00000000-0005-0000-0000-000003000000}"/>
    <cellStyle name="標準 4" xfId="3" xr:uid="{00000000-0005-0000-0000-000004000000}"/>
  </cellStyles>
  <dxfs count="0"/>
  <tableStyles count="0" defaultTableStyle="TableStyleMedium9" defaultPivotStyle="PivotStyleLight16"/>
  <colors>
    <mruColors>
      <color rgb="FFE60000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解析解と数値積分との差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035868549000876"/>
          <c:y val="2.1793363615807568E-2"/>
          <c:w val="0.71638731200528449"/>
          <c:h val="0.81446704578594342"/>
        </c:manualLayout>
      </c:layout>
      <c:scatterChart>
        <c:scatterStyle val="lineMarker"/>
        <c:varyColors val="0"/>
        <c:ser>
          <c:idx val="1"/>
          <c:order val="0"/>
          <c:tx>
            <c:strRef>
              <c:f>粘性抵抗と慣性抵抗を受ける物体の運動!$X$5</c:f>
              <c:strCache>
                <c:ptCount val="1"/>
                <c:pt idx="0">
                  <c:v>水平位置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粘性抵抗と慣性抵抗を受ける物体の運動!$M$8:$M$1008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粘性抵抗と慣性抵抗を受ける物体の運動!$X$8:$X$1008</c:f>
              <c:numCache>
                <c:formatCode>#,##0.000_ </c:formatCode>
                <c:ptCount val="1001"/>
                <c:pt idx="0">
                  <c:v>0</c:v>
                </c:pt>
                <c:pt idx="1">
                  <c:v>3.7139739283986728E-6</c:v>
                </c:pt>
                <c:pt idx="2">
                  <c:v>6.6313788735783419E-6</c:v>
                </c:pt>
                <c:pt idx="3">
                  <c:v>8.9257374895623798E-6</c:v>
                </c:pt>
                <c:pt idx="4">
                  <c:v>1.0729337191150989E-5</c:v>
                </c:pt>
                <c:pt idx="5">
                  <c:v>1.214394188764345E-5</c:v>
                </c:pt>
                <c:pt idx="6">
                  <c:v>1.3248471972815423E-5</c:v>
                </c:pt>
                <c:pt idx="7">
                  <c:v>1.4104616298027395E-5</c:v>
                </c:pt>
                <c:pt idx="8">
                  <c:v>1.4760912364408796E-5</c:v>
                </c:pt>
                <c:pt idx="9">
                  <c:v>1.5255816293802127E-5</c:v>
                </c:pt>
                <c:pt idx="10">
                  <c:v>1.5619964671031994E-5</c:v>
                </c:pt>
                <c:pt idx="11">
                  <c:v>1.5877909078199082E-5</c:v>
                </c:pt>
                <c:pt idx="12">
                  <c:v>1.6049421759589677E-5</c:v>
                </c:pt>
                <c:pt idx="13">
                  <c:v>1.6150497145872578E-5</c:v>
                </c:pt>
                <c:pt idx="14">
                  <c:v>1.6194133081626205E-5</c:v>
                </c:pt>
                <c:pt idx="15">
                  <c:v>1.6190933678217334E-5</c:v>
                </c:pt>
                <c:pt idx="16">
                  <c:v>1.6149577504620538E-5</c:v>
                </c:pt>
                <c:pt idx="17">
                  <c:v>1.6077197187769343E-5</c:v>
                </c:pt>
                <c:pt idx="18">
                  <c:v>1.5979664226506429E-5</c:v>
                </c:pt>
                <c:pt idx="19">
                  <c:v>1.5861827989738231E-5</c:v>
                </c:pt>
                <c:pt idx="20">
                  <c:v>1.5727702304957347E-5</c:v>
                </c:pt>
                <c:pt idx="21">
                  <c:v>1.5580622061861504E-5</c:v>
                </c:pt>
                <c:pt idx="22">
                  <c:v>1.5423344621012802E-5</c:v>
                </c:pt>
                <c:pt idx="23">
                  <c:v>1.5258176631505194E-5</c:v>
                </c:pt>
                <c:pt idx="24">
                  <c:v>1.5087031670191209E-5</c:v>
                </c:pt>
                <c:pt idx="25">
                  <c:v>1.4911502091763396E-5</c:v>
                </c:pt>
                <c:pt idx="26">
                  <c:v>1.4732919055404636E-5</c:v>
                </c:pt>
                <c:pt idx="27">
                  <c:v>1.4552387085586815E-5</c:v>
                </c:pt>
                <c:pt idx="28">
                  <c:v>1.4370828012033598E-5</c:v>
                </c:pt>
                <c:pt idx="29">
                  <c:v>1.4189004843956354E-5</c:v>
                </c:pt>
                <c:pt idx="30">
                  <c:v>1.4007552124439826E-5</c:v>
                </c:pt>
                <c:pt idx="31">
                  <c:v>1.3826993892962491E-5</c:v>
                </c:pt>
                <c:pt idx="32">
                  <c:v>1.3647759089963074E-5</c:v>
                </c:pt>
                <c:pt idx="33">
                  <c:v>1.3470205146859371E-5</c:v>
                </c:pt>
                <c:pt idx="34">
                  <c:v>1.3294615769154916E-5</c:v>
                </c:pt>
                <c:pt idx="35">
                  <c:v>1.3121224242240714E-5</c:v>
                </c:pt>
                <c:pt idx="36">
                  <c:v>1.2950218149399007E-5</c:v>
                </c:pt>
                <c:pt idx="37">
                  <c:v>1.2781737893874379E-5</c:v>
                </c:pt>
                <c:pt idx="38">
                  <c:v>1.2615897958312416E-5</c:v>
                </c:pt>
                <c:pt idx="39">
                  <c:v>1.245278167516517E-5</c:v>
                </c:pt>
                <c:pt idx="40">
                  <c:v>1.2292449582673726E-5</c:v>
                </c:pt>
                <c:pt idx="41">
                  <c:v>1.2134938344843249E-5</c:v>
                </c:pt>
                <c:pt idx="42">
                  <c:v>1.1980274507550348E-5</c:v>
                </c:pt>
                <c:pt idx="43">
                  <c:v>1.1828462731955369E-5</c:v>
                </c:pt>
                <c:pt idx="44">
                  <c:v>1.1679503018058313E-5</c:v>
                </c:pt>
                <c:pt idx="45">
                  <c:v>1.1533380074979505E-5</c:v>
                </c:pt>
                <c:pt idx="46">
                  <c:v>1.1390071790629008E-5</c:v>
                </c:pt>
                <c:pt idx="47">
                  <c:v>1.1249549856984231E-5</c:v>
                </c:pt>
                <c:pt idx="48">
                  <c:v>1.1111782441730611E-5</c:v>
                </c:pt>
                <c:pt idx="49">
                  <c:v>1.0976727480738191E-5</c:v>
                </c:pt>
                <c:pt idx="50">
                  <c:v>1.0844344046745391E-5</c:v>
                </c:pt>
                <c:pt idx="51">
                  <c:v>1.0714588711380202E-5</c:v>
                </c:pt>
                <c:pt idx="52">
                  <c:v>1.0587410997686675E-5</c:v>
                </c:pt>
                <c:pt idx="53">
                  <c:v>1.0462764407748182E-5</c:v>
                </c:pt>
                <c:pt idx="54">
                  <c:v>1.0340596304558858E-5</c:v>
                </c:pt>
                <c:pt idx="55">
                  <c:v>1.0220856097475917E-5</c:v>
                </c:pt>
                <c:pt idx="56">
                  <c:v>1.0103491604240844E-5</c:v>
                </c:pt>
                <c:pt idx="57">
                  <c:v>9.9884524615845294E-6</c:v>
                </c:pt>
                <c:pt idx="58">
                  <c:v>9.8756848956327303E-6</c:v>
                </c:pt>
                <c:pt idx="59">
                  <c:v>9.7651382020558231E-6</c:v>
                </c:pt>
                <c:pt idx="60">
                  <c:v>9.6567617902110214E-6</c:v>
                </c:pt>
                <c:pt idx="61">
                  <c:v>9.5505012041030568E-6</c:v>
                </c:pt>
                <c:pt idx="62">
                  <c:v>9.4463110826836783E-6</c:v>
                </c:pt>
                <c:pt idx="63">
                  <c:v>9.3441387889470207E-6</c:v>
                </c:pt>
                <c:pt idx="64">
                  <c:v>9.2439357786133769E-6</c:v>
                </c:pt>
                <c:pt idx="65">
                  <c:v>9.1456560085134697E-6</c:v>
                </c:pt>
                <c:pt idx="66">
                  <c:v>9.0492510480544297E-6</c:v>
                </c:pt>
                <c:pt idx="67">
                  <c:v>8.9546753088143305E-6</c:v>
                </c:pt>
                <c:pt idx="68">
                  <c:v>8.8618846803001361E-6</c:v>
                </c:pt>
                <c:pt idx="69">
                  <c:v>8.7708355067661614E-6</c:v>
                </c:pt>
                <c:pt idx="70">
                  <c:v>8.6814839050930459E-6</c:v>
                </c:pt>
                <c:pt idx="71">
                  <c:v>8.5937897438270738E-6</c:v>
                </c:pt>
                <c:pt idx="72">
                  <c:v>8.507710617777775E-6</c:v>
                </c:pt>
                <c:pt idx="73">
                  <c:v>8.4232077597334865E-6</c:v>
                </c:pt>
                <c:pt idx="74">
                  <c:v>8.3402414929878432E-6</c:v>
                </c:pt>
                <c:pt idx="75">
                  <c:v>8.258775210379099E-6</c:v>
                </c:pt>
                <c:pt idx="76">
                  <c:v>8.1787713952508057E-6</c:v>
                </c:pt>
                <c:pt idx="77">
                  <c:v>8.1001959415516467E-6</c:v>
                </c:pt>
                <c:pt idx="78">
                  <c:v>8.0230125831803889E-6</c:v>
                </c:pt>
                <c:pt idx="79">
                  <c:v>7.9471876688330667E-6</c:v>
                </c:pt>
                <c:pt idx="80">
                  <c:v>7.8726876608925522E-6</c:v>
                </c:pt>
                <c:pt idx="81">
                  <c:v>7.7994830007810378E-6</c:v>
                </c:pt>
                <c:pt idx="82">
                  <c:v>7.7275399235077202E-6</c:v>
                </c:pt>
                <c:pt idx="83">
                  <c:v>7.6568303484236822E-6</c:v>
                </c:pt>
                <c:pt idx="84">
                  <c:v>7.5873235800827388E-6</c:v>
                </c:pt>
                <c:pt idx="85">
                  <c:v>7.5189919925833237E-6</c:v>
                </c:pt>
                <c:pt idx="86">
                  <c:v>7.4518068231554935E-6</c:v>
                </c:pt>
                <c:pt idx="87">
                  <c:v>7.3857423785739229E-6</c:v>
                </c:pt>
                <c:pt idx="88">
                  <c:v>7.3207704645028571E-6</c:v>
                </c:pt>
                <c:pt idx="89">
                  <c:v>7.2568678888274007E-6</c:v>
                </c:pt>
                <c:pt idx="90">
                  <c:v>7.1940088446353911E-6</c:v>
                </c:pt>
                <c:pt idx="91">
                  <c:v>7.1321685481962049E-6</c:v>
                </c:pt>
                <c:pt idx="92">
                  <c:v>7.0713251716369996E-6</c:v>
                </c:pt>
                <c:pt idx="93">
                  <c:v>7.0114547270350158E-6</c:v>
                </c:pt>
                <c:pt idx="94">
                  <c:v>6.9525356138910865E-6</c:v>
                </c:pt>
                <c:pt idx="95">
                  <c:v>6.8945463453928824E-6</c:v>
                </c:pt>
                <c:pt idx="96">
                  <c:v>6.8374653210412362E-6</c:v>
                </c:pt>
                <c:pt idx="97">
                  <c:v>6.7812738961947616E-6</c:v>
                </c:pt>
                <c:pt idx="98">
                  <c:v>6.7259500156069407E-6</c:v>
                </c:pt>
                <c:pt idx="99">
                  <c:v>6.671476739938953E-6</c:v>
                </c:pt>
                <c:pt idx="100">
                  <c:v>6.617834173994197E-6</c:v>
                </c:pt>
                <c:pt idx="101">
                  <c:v>6.5650046963128261E-6</c:v>
                </c:pt>
                <c:pt idx="102">
                  <c:v>6.5129703443744802E-6</c:v>
                </c:pt>
                <c:pt idx="103">
                  <c:v>6.4617128145982861E-6</c:v>
                </c:pt>
                <c:pt idx="104">
                  <c:v>6.4112180098163662E-6</c:v>
                </c:pt>
                <c:pt idx="105">
                  <c:v>6.3614672853873344E-6</c:v>
                </c:pt>
                <c:pt idx="106">
                  <c:v>6.3124455209617736E-6</c:v>
                </c:pt>
                <c:pt idx="107">
                  <c:v>6.2641381646244554E-6</c:v>
                </c:pt>
                <c:pt idx="108">
                  <c:v>6.2165285044102347E-6</c:v>
                </c:pt>
                <c:pt idx="109">
                  <c:v>6.1696041484538E-6</c:v>
                </c:pt>
                <c:pt idx="110">
                  <c:v>6.1233490669110324E-6</c:v>
                </c:pt>
                <c:pt idx="111">
                  <c:v>6.0777491626140545E-6</c:v>
                </c:pt>
                <c:pt idx="112">
                  <c:v>6.0327929531922564E-6</c:v>
                </c:pt>
                <c:pt idx="113">
                  <c:v>5.988466568851436E-6</c:v>
                </c:pt>
                <c:pt idx="114">
                  <c:v>5.9447560261105536E-6</c:v>
                </c:pt>
                <c:pt idx="115">
                  <c:v>5.901650411033188E-6</c:v>
                </c:pt>
                <c:pt idx="116">
                  <c:v>5.8591361948856502E-6</c:v>
                </c:pt>
                <c:pt idx="117">
                  <c:v>5.8172021226710058E-6</c:v>
                </c:pt>
                <c:pt idx="118">
                  <c:v>5.7758379625738598E-6</c:v>
                </c:pt>
                <c:pt idx="119">
                  <c:v>5.7350300721736858E-6</c:v>
                </c:pt>
                <c:pt idx="120">
                  <c:v>5.694769697583979E-6</c:v>
                </c:pt>
                <c:pt idx="121">
                  <c:v>5.6550449016867788E-6</c:v>
                </c:pt>
                <c:pt idx="122">
                  <c:v>5.6158454526666901E-6</c:v>
                </c:pt>
                <c:pt idx="123">
                  <c:v>5.5771616871425067E-6</c:v>
                </c:pt>
                <c:pt idx="124">
                  <c:v>5.5389833732988336E-6</c:v>
                </c:pt>
                <c:pt idx="125">
                  <c:v>5.5013015298754908E-6</c:v>
                </c:pt>
                <c:pt idx="126">
                  <c:v>5.4641059250570834E-6</c:v>
                </c:pt>
                <c:pt idx="127">
                  <c:v>5.4273870091492427E-6</c:v>
                </c:pt>
                <c:pt idx="128">
                  <c:v>5.3911372788206791E-6</c:v>
                </c:pt>
                <c:pt idx="129">
                  <c:v>5.3553465022559976E-6</c:v>
                </c:pt>
                <c:pt idx="130">
                  <c:v>5.320007062437071E-6</c:v>
                </c:pt>
                <c:pt idx="131">
                  <c:v>5.2851100917905569E-6</c:v>
                </c:pt>
                <c:pt idx="132">
                  <c:v>5.2506483143588412E-6</c:v>
                </c:pt>
                <c:pt idx="133">
                  <c:v>5.2166132036290946E-6</c:v>
                </c:pt>
                <c:pt idx="134">
                  <c:v>5.1829965741490014E-6</c:v>
                </c:pt>
                <c:pt idx="135">
                  <c:v>5.1497913773346227E-6</c:v>
                </c:pt>
                <c:pt idx="136">
                  <c:v>5.1169909056625329E-6</c:v>
                </c:pt>
                <c:pt idx="137">
                  <c:v>5.084586632619903E-6</c:v>
                </c:pt>
                <c:pt idx="138">
                  <c:v>5.0525723054306582E-6</c:v>
                </c:pt>
                <c:pt idx="139">
                  <c:v>5.0209409891976975E-6</c:v>
                </c:pt>
                <c:pt idx="140">
                  <c:v>4.989685294276569E-6</c:v>
                </c:pt>
                <c:pt idx="141">
                  <c:v>4.9587997636990622E-6</c:v>
                </c:pt>
                <c:pt idx="142">
                  <c:v>4.9282772351944004E-6</c:v>
                </c:pt>
                <c:pt idx="143">
                  <c:v>4.8981115696733468E-6</c:v>
                </c:pt>
                <c:pt idx="144">
                  <c:v>4.8682968554203399E-6</c:v>
                </c:pt>
                <c:pt idx="145">
                  <c:v>4.8388264985987917E-6</c:v>
                </c:pt>
                <c:pt idx="146">
                  <c:v>4.8096953833010048E-6</c:v>
                </c:pt>
                <c:pt idx="147">
                  <c:v>4.780897029377229E-6</c:v>
                </c:pt>
                <c:pt idx="148">
                  <c:v>4.7524266619802802E-6</c:v>
                </c:pt>
                <c:pt idx="149">
                  <c:v>4.7242781420209212E-6</c:v>
                </c:pt>
                <c:pt idx="150">
                  <c:v>4.696446239904617E-6</c:v>
                </c:pt>
                <c:pt idx="151">
                  <c:v>4.6689259534105076E-6</c:v>
                </c:pt>
                <c:pt idx="152">
                  <c:v>4.6417118255703826E-6</c:v>
                </c:pt>
                <c:pt idx="153">
                  <c:v>4.6147995362844085E-6</c:v>
                </c:pt>
                <c:pt idx="154">
                  <c:v>4.5881830601501861E-6</c:v>
                </c:pt>
                <c:pt idx="155">
                  <c:v>4.5618583044415573E-6</c:v>
                </c:pt>
                <c:pt idx="156">
                  <c:v>4.5358202669376624E-6</c:v>
                </c:pt>
                <c:pt idx="157">
                  <c:v>4.5100649685991812E-6</c:v>
                </c:pt>
                <c:pt idx="158">
                  <c:v>4.484586952457903E-6</c:v>
                </c:pt>
                <c:pt idx="159">
                  <c:v>4.459382466848183E-6</c:v>
                </c:pt>
                <c:pt idx="160">
                  <c:v>4.4344467369228369E-6</c:v>
                </c:pt>
                <c:pt idx="161">
                  <c:v>4.4097757836425444E-6</c:v>
                </c:pt>
                <c:pt idx="162">
                  <c:v>4.3853656279679853E-6</c:v>
                </c:pt>
                <c:pt idx="163">
                  <c:v>4.3612118361124885E-6</c:v>
                </c:pt>
                <c:pt idx="164">
                  <c:v>4.3373107700972469E-6</c:v>
                </c:pt>
                <c:pt idx="165">
                  <c:v>4.3136581098224269E-6</c:v>
                </c:pt>
                <c:pt idx="166">
                  <c:v>4.2902505583697348E-6</c:v>
                </c:pt>
                <c:pt idx="167">
                  <c:v>4.2670839093261748E-6</c:v>
                </c:pt>
                <c:pt idx="168">
                  <c:v>4.2441552068339661E-6</c:v>
                </c:pt>
                <c:pt idx="169">
                  <c:v>4.2214597897327621E-6</c:v>
                </c:pt>
                <c:pt idx="170">
                  <c:v>4.1989944747911068E-6</c:v>
                </c:pt>
                <c:pt idx="171">
                  <c:v>4.1767565335248946E-6</c:v>
                </c:pt>
                <c:pt idx="172">
                  <c:v>4.1547411910869414E-6</c:v>
                </c:pt>
                <c:pt idx="173">
                  <c:v>4.1329470832351944E-6</c:v>
                </c:pt>
                <c:pt idx="174">
                  <c:v>4.1113693214356317E-6</c:v>
                </c:pt>
                <c:pt idx="175">
                  <c:v>4.0900054045778234E-6</c:v>
                </c:pt>
                <c:pt idx="176">
                  <c:v>4.0688514673092868E-6</c:v>
                </c:pt>
                <c:pt idx="177">
                  <c:v>4.0479053495801054E-6</c:v>
                </c:pt>
                <c:pt idx="178">
                  <c:v>4.0271636407851474E-6</c:v>
                </c:pt>
                <c:pt idx="179">
                  <c:v>4.0066233850666322E-6</c:v>
                </c:pt>
                <c:pt idx="180">
                  <c:v>3.9862813991931034E-6</c:v>
                </c:pt>
                <c:pt idx="181">
                  <c:v>3.9661363189225085E-6</c:v>
                </c:pt>
                <c:pt idx="182">
                  <c:v>3.9461831420339877E-6</c:v>
                </c:pt>
                <c:pt idx="183">
                  <c:v>3.9264211864065146E-6</c:v>
                </c:pt>
                <c:pt idx="184">
                  <c:v>3.906845677192905E-6</c:v>
                </c:pt>
                <c:pt idx="185">
                  <c:v>3.887455704898457E-6</c:v>
                </c:pt>
                <c:pt idx="186">
                  <c:v>3.8682480862917146E-6</c:v>
                </c:pt>
                <c:pt idx="187">
                  <c:v>3.8492198655148968E-6</c:v>
                </c:pt>
                <c:pt idx="188">
                  <c:v>3.8303687688312493E-6</c:v>
                </c:pt>
                <c:pt idx="189">
                  <c:v>3.8116934319987195E-6</c:v>
                </c:pt>
                <c:pt idx="190">
                  <c:v>3.7931899896648247E-6</c:v>
                </c:pt>
                <c:pt idx="191">
                  <c:v>3.774856395466486E-6</c:v>
                </c:pt>
                <c:pt idx="192">
                  <c:v>3.7566912851616507E-6</c:v>
                </c:pt>
                <c:pt idx="193">
                  <c:v>3.7386907933978364E-6</c:v>
                </c:pt>
                <c:pt idx="194">
                  <c:v>3.7208542380540166E-6</c:v>
                </c:pt>
                <c:pt idx="195">
                  <c:v>3.7031779811513843E-6</c:v>
                </c:pt>
                <c:pt idx="196">
                  <c:v>3.6856608858215623E-6</c:v>
                </c:pt>
                <c:pt idx="197">
                  <c:v>3.6683011330751469E-6</c:v>
                </c:pt>
                <c:pt idx="198">
                  <c:v>3.651095994428033E-6</c:v>
                </c:pt>
                <c:pt idx="199">
                  <c:v>3.634043196143466E-6</c:v>
                </c:pt>
                <c:pt idx="200">
                  <c:v>3.6171409192320425E-6</c:v>
                </c:pt>
                <c:pt idx="201">
                  <c:v>3.6003877994517097E-6</c:v>
                </c:pt>
                <c:pt idx="202">
                  <c:v>3.5837808809446869E-6</c:v>
                </c:pt>
                <c:pt idx="203">
                  <c:v>3.5673187994689215E-6</c:v>
                </c:pt>
                <c:pt idx="204">
                  <c:v>3.5509995086613344E-6</c:v>
                </c:pt>
                <c:pt idx="205">
                  <c:v>3.5348218716535484E-6</c:v>
                </c:pt>
                <c:pt idx="206">
                  <c:v>3.5187831599614583E-6</c:v>
                </c:pt>
                <c:pt idx="207">
                  <c:v>3.5028820093430113E-6</c:v>
                </c:pt>
                <c:pt idx="208">
                  <c:v>3.4871170555561548E-6</c:v>
                </c:pt>
                <c:pt idx="209">
                  <c:v>3.471485342743108E-6</c:v>
                </c:pt>
                <c:pt idx="210">
                  <c:v>3.4559861887828447E-6</c:v>
                </c:pt>
                <c:pt idx="211">
                  <c:v>3.4406184568069875E-6</c:v>
                </c:pt>
                <c:pt idx="212">
                  <c:v>3.4253787362104049E-6</c:v>
                </c:pt>
                <c:pt idx="213">
                  <c:v>3.4102667996194214E-6</c:v>
                </c:pt>
                <c:pt idx="214">
                  <c:v>3.3952808280446334E-6</c:v>
                </c:pt>
                <c:pt idx="215">
                  <c:v>3.3804194572439883E-6</c:v>
                </c:pt>
                <c:pt idx="216">
                  <c:v>3.3656806408544071E-6</c:v>
                </c:pt>
                <c:pt idx="217">
                  <c:v>3.3510627872601617E-6</c:v>
                </c:pt>
                <c:pt idx="218">
                  <c:v>3.3365652143402258E-6</c:v>
                </c:pt>
                <c:pt idx="219">
                  <c:v>3.3221854209841695E-6</c:v>
                </c:pt>
                <c:pt idx="220">
                  <c:v>3.307922497697291E-6</c:v>
                </c:pt>
                <c:pt idx="221">
                  <c:v>3.2937762171059148E-6</c:v>
                </c:pt>
                <c:pt idx="222">
                  <c:v>3.2797431686049094E-6</c:v>
                </c:pt>
                <c:pt idx="223">
                  <c:v>3.2658228974469239E-6</c:v>
                </c:pt>
                <c:pt idx="224">
                  <c:v>3.2520135846425546E-6</c:v>
                </c:pt>
                <c:pt idx="225">
                  <c:v>3.2383147754444508E-6</c:v>
                </c:pt>
                <c:pt idx="226">
                  <c:v>3.2247244234895334E-6</c:v>
                </c:pt>
                <c:pt idx="227">
                  <c:v>3.211241846656776E-6</c:v>
                </c:pt>
                <c:pt idx="228">
                  <c:v>3.1978649985830998E-6</c:v>
                </c:pt>
                <c:pt idx="229">
                  <c:v>3.1845931971474783E-6</c:v>
                </c:pt>
                <c:pt idx="230">
                  <c:v>3.1714257602288853E-6</c:v>
                </c:pt>
                <c:pt idx="231">
                  <c:v>3.1583604140905663E-6</c:v>
                </c:pt>
                <c:pt idx="232">
                  <c:v>3.145396476611495E-6</c:v>
                </c:pt>
                <c:pt idx="233">
                  <c:v>3.1325325835496187E-6</c:v>
                </c:pt>
                <c:pt idx="234">
                  <c:v>3.1197680527839111E-6</c:v>
                </c:pt>
                <c:pt idx="235">
                  <c:v>3.1071006105776178E-6</c:v>
                </c:pt>
                <c:pt idx="236">
                  <c:v>3.0945307116780896E-6</c:v>
                </c:pt>
                <c:pt idx="237">
                  <c:v>3.0820558549748966E-6</c:v>
                </c:pt>
                <c:pt idx="238">
                  <c:v>3.0696762678417144E-6</c:v>
                </c:pt>
                <c:pt idx="239">
                  <c:v>3.0573894491681131E-6</c:v>
                </c:pt>
                <c:pt idx="240">
                  <c:v>3.0451958537014434E-6</c:v>
                </c:pt>
                <c:pt idx="241">
                  <c:v>3.0330934350786265E-6</c:v>
                </c:pt>
                <c:pt idx="242">
                  <c:v>3.021081511178636E-6</c:v>
                </c:pt>
                <c:pt idx="243">
                  <c:v>3.0091589451330947E-6</c:v>
                </c:pt>
                <c:pt idx="244">
                  <c:v>2.9973246000736253E-6</c:v>
                </c:pt>
                <c:pt idx="245">
                  <c:v>2.9855777938792016E-6</c:v>
                </c:pt>
                <c:pt idx="246">
                  <c:v>2.9739173896814464E-6</c:v>
                </c:pt>
                <c:pt idx="247">
                  <c:v>2.9623427053593332E-6</c:v>
                </c:pt>
                <c:pt idx="248">
                  <c:v>2.950852149297134E-6</c:v>
                </c:pt>
                <c:pt idx="249">
                  <c:v>2.9394459488685243E-6</c:v>
                </c:pt>
                <c:pt idx="250">
                  <c:v>2.9281222850841004E-6</c:v>
                </c:pt>
                <c:pt idx="251">
                  <c:v>2.9168804758228362E-6</c:v>
                </c:pt>
                <c:pt idx="252">
                  <c:v>2.9057198389637051E-6</c:v>
                </c:pt>
                <c:pt idx="253">
                  <c:v>2.8946387828909792E-6</c:v>
                </c:pt>
                <c:pt idx="254">
                  <c:v>2.8836375349783339E-6</c:v>
                </c:pt>
                <c:pt idx="255">
                  <c:v>2.872714503610041E-6</c:v>
                </c:pt>
                <c:pt idx="256">
                  <c:v>2.8618690066650743E-6</c:v>
                </c:pt>
                <c:pt idx="257">
                  <c:v>2.8511005893960828E-6</c:v>
                </c:pt>
                <c:pt idx="258">
                  <c:v>2.8404078875610139E-6</c:v>
                </c:pt>
                <c:pt idx="259">
                  <c:v>2.8297899916651659E-6</c:v>
                </c:pt>
                <c:pt idx="260">
                  <c:v>2.8192469017085386E-6</c:v>
                </c:pt>
                <c:pt idx="261">
                  <c:v>2.808777480822755E-6</c:v>
                </c:pt>
                <c:pt idx="262">
                  <c:v>2.7983803647657624E-6</c:v>
                </c:pt>
                <c:pt idx="263">
                  <c:v>2.7880557809112361E-6</c:v>
                </c:pt>
                <c:pt idx="264">
                  <c:v>2.777802592390799E-6</c:v>
                </c:pt>
                <c:pt idx="265">
                  <c:v>2.7676198897097493E-6</c:v>
                </c:pt>
                <c:pt idx="266">
                  <c:v>2.7575069907470606E-6</c:v>
                </c:pt>
                <c:pt idx="267">
                  <c:v>2.7474636681290576E-6</c:v>
                </c:pt>
                <c:pt idx="268">
                  <c:v>2.7374883302400121E-6</c:v>
                </c:pt>
                <c:pt idx="269">
                  <c:v>2.7275814318272751E-6</c:v>
                </c:pt>
                <c:pt idx="270">
                  <c:v>2.717740699154092E-6</c:v>
                </c:pt>
                <c:pt idx="271">
                  <c:v>2.7079668143414892E-6</c:v>
                </c:pt>
                <c:pt idx="272">
                  <c:v>2.698258867894765E-6</c:v>
                </c:pt>
                <c:pt idx="273">
                  <c:v>2.688616177692893E-6</c:v>
                </c:pt>
                <c:pt idx="274">
                  <c:v>2.6790373794938205E-6</c:v>
                </c:pt>
                <c:pt idx="275">
                  <c:v>2.6695224732975475E-6</c:v>
                </c:pt>
                <c:pt idx="276">
                  <c:v>2.6600714591040742E-6</c:v>
                </c:pt>
                <c:pt idx="277">
                  <c:v>2.6506827452976722E-6</c:v>
                </c:pt>
                <c:pt idx="278">
                  <c:v>2.6413549676362891E-6</c:v>
                </c:pt>
                <c:pt idx="279">
                  <c:v>2.6320894903619774E-6</c:v>
                </c:pt>
                <c:pt idx="280">
                  <c:v>2.6228842671116581E-6</c:v>
                </c:pt>
                <c:pt idx="281">
                  <c:v>2.6137392978853313E-6</c:v>
                </c:pt>
                <c:pt idx="282">
                  <c:v>2.6046543553093215E-6</c:v>
                </c:pt>
                <c:pt idx="283">
                  <c:v>2.5956276203942252E-6</c:v>
                </c:pt>
                <c:pt idx="284">
                  <c:v>2.5866595478873933E-6</c:v>
                </c:pt>
                <c:pt idx="285">
                  <c:v>2.5777496830414748E-6</c:v>
                </c:pt>
                <c:pt idx="286">
                  <c:v>2.5688968889880925E-6</c:v>
                </c:pt>
                <c:pt idx="287">
                  <c:v>2.5601002562325448E-6</c:v>
                </c:pt>
                <c:pt idx="288">
                  <c:v>2.5513600121485069E-6</c:v>
                </c:pt>
                <c:pt idx="289">
                  <c:v>2.5426757019886281E-6</c:v>
                </c:pt>
                <c:pt idx="290">
                  <c:v>2.5340461888845311E-6</c:v>
                </c:pt>
                <c:pt idx="291">
                  <c:v>2.5254712454625405E-6</c:v>
                </c:pt>
                <c:pt idx="292">
                  <c:v>2.5169508717226563E-6</c:v>
                </c:pt>
                <c:pt idx="293">
                  <c:v>2.5084839307965012E-6</c:v>
                </c:pt>
                <c:pt idx="294">
                  <c:v>2.5000701953103999E-6</c:v>
                </c:pt>
                <c:pt idx="295">
                  <c:v>2.491708528395975E-6</c:v>
                </c:pt>
                <c:pt idx="296">
                  <c:v>2.4833989300532266E-6</c:v>
                </c:pt>
                <c:pt idx="297">
                  <c:v>2.4751411729084793E-6</c:v>
                </c:pt>
                <c:pt idx="298">
                  <c:v>2.4669345748407068E-6</c:v>
                </c:pt>
                <c:pt idx="299">
                  <c:v>2.4587789084762335E-6</c:v>
                </c:pt>
                <c:pt idx="300">
                  <c:v>2.4506728095730068E-6</c:v>
                </c:pt>
                <c:pt idx="301">
                  <c:v>2.4426169602520531E-6</c:v>
                </c:pt>
                <c:pt idx="302">
                  <c:v>2.4346102236449951E-6</c:v>
                </c:pt>
                <c:pt idx="303">
                  <c:v>2.4266523723781575E-6</c:v>
                </c:pt>
                <c:pt idx="304">
                  <c:v>2.4187427243305137E-6</c:v>
                </c:pt>
                <c:pt idx="305">
                  <c:v>2.4108810521283885E-6</c:v>
                </c:pt>
                <c:pt idx="306">
                  <c:v>2.4030671283981064E-6</c:v>
                </c:pt>
                <c:pt idx="307">
                  <c:v>2.395300725765992E-6</c:v>
                </c:pt>
                <c:pt idx="308">
                  <c:v>2.3875804799899925E-6</c:v>
                </c:pt>
                <c:pt idx="309">
                  <c:v>2.3799063910701079E-6</c:v>
                </c:pt>
                <c:pt idx="310">
                  <c:v>2.3722780042589875E-6</c:v>
                </c:pt>
                <c:pt idx="311">
                  <c:v>2.3646955469303066E-6</c:v>
                </c:pt>
                <c:pt idx="312">
                  <c:v>2.357157882215688E-6</c:v>
                </c:pt>
                <c:pt idx="313">
                  <c:v>2.3496645553677808E-6</c:v>
                </c:pt>
                <c:pt idx="314">
                  <c:v>2.3422157937602606E-6</c:v>
                </c:pt>
                <c:pt idx="315">
                  <c:v>2.3348109152721008E-6</c:v>
                </c:pt>
                <c:pt idx="316">
                  <c:v>2.3274494651559507E-6</c:v>
                </c:pt>
                <c:pt idx="317">
                  <c:v>2.3201309886644594E-6</c:v>
                </c:pt>
                <c:pt idx="318">
                  <c:v>2.312855031050276E-6</c:v>
                </c:pt>
                <c:pt idx="319">
                  <c:v>2.3056211375660496E-6</c:v>
                </c:pt>
                <c:pt idx="320">
                  <c:v>2.2984295355854556E-6</c:v>
                </c:pt>
                <c:pt idx="321">
                  <c:v>2.2912797703611432E-6</c:v>
                </c:pt>
                <c:pt idx="322">
                  <c:v>2.2841709323984105E-6</c:v>
                </c:pt>
                <c:pt idx="323">
                  <c:v>2.2771032490709331E-6</c:v>
                </c:pt>
                <c:pt idx="324">
                  <c:v>2.2700760382576846E-6</c:v>
                </c:pt>
                <c:pt idx="325">
                  <c:v>2.2630886178376386E-6</c:v>
                </c:pt>
                <c:pt idx="326">
                  <c:v>2.2561412151844706E-6</c:v>
                </c:pt>
                <c:pt idx="327">
                  <c:v>2.2492338302981807E-6</c:v>
                </c:pt>
                <c:pt idx="328">
                  <c:v>2.2423653263103915E-6</c:v>
                </c:pt>
                <c:pt idx="329">
                  <c:v>2.2355354758474277E-6</c:v>
                </c:pt>
                <c:pt idx="330">
                  <c:v>2.2287442789092893E-6</c:v>
                </c:pt>
                <c:pt idx="331">
                  <c:v>2.2219910533749498E-6</c:v>
                </c:pt>
                <c:pt idx="332">
                  <c:v>2.2152757992444094E-6</c:v>
                </c:pt>
                <c:pt idx="333">
                  <c:v>2.2085982891439926E-6</c:v>
                </c:pt>
                <c:pt idx="334">
                  <c:v>2.2019582957000239E-6</c:v>
                </c:pt>
                <c:pt idx="335">
                  <c:v>2.195355136791477E-6</c:v>
                </c:pt>
                <c:pt idx="336">
                  <c:v>2.1887879029236501E-6</c:v>
                </c:pt>
                <c:pt idx="337">
                  <c:v>2.182257503591245E-6</c:v>
                </c:pt>
                <c:pt idx="338">
                  <c:v>2.1757632566732354E-6</c:v>
                </c:pt>
                <c:pt idx="339">
                  <c:v>2.1693047074222704E-6</c:v>
                </c:pt>
                <c:pt idx="340">
                  <c:v>2.1628814010909991E-6</c:v>
                </c:pt>
                <c:pt idx="341">
                  <c:v>2.156493565053097E-6</c:v>
                </c:pt>
                <c:pt idx="342">
                  <c:v>2.1501402898138622E-6</c:v>
                </c:pt>
                <c:pt idx="343">
                  <c:v>2.1438215753732948E-6</c:v>
                </c:pt>
                <c:pt idx="344">
                  <c:v>2.1375371943577193E-6</c:v>
                </c:pt>
                <c:pt idx="345">
                  <c:v>2.1312871467671357E-6</c:v>
                </c:pt>
                <c:pt idx="346">
                  <c:v>2.1250707504805177E-6</c:v>
                </c:pt>
                <c:pt idx="347">
                  <c:v>2.118887323376839E-6</c:v>
                </c:pt>
                <c:pt idx="348">
                  <c:v>2.1127373202034505E-6</c:v>
                </c:pt>
                <c:pt idx="349">
                  <c:v>2.1066207409603521E-6</c:v>
                </c:pt>
                <c:pt idx="350">
                  <c:v>2.1005359940318158E-6</c:v>
                </c:pt>
                <c:pt idx="351">
                  <c:v>2.0944842162862187E-6</c:v>
                </c:pt>
                <c:pt idx="352">
                  <c:v>2.0884642708551837E-6</c:v>
                </c:pt>
                <c:pt idx="353">
                  <c:v>2.0824768398597371E-6</c:v>
                </c:pt>
                <c:pt idx="354">
                  <c:v>2.0765203316841507E-6</c:v>
                </c:pt>
                <c:pt idx="355">
                  <c:v>2.0705956558231264E-6</c:v>
                </c:pt>
                <c:pt idx="356">
                  <c:v>2.0647023575293133E-6</c:v>
                </c:pt>
                <c:pt idx="357">
                  <c:v>2.058839754681685E-6</c:v>
                </c:pt>
                <c:pt idx="358">
                  <c:v>2.0530078472802415E-6</c:v>
                </c:pt>
                <c:pt idx="359">
                  <c:v>2.0472064079513075E-6</c:v>
                </c:pt>
                <c:pt idx="360">
                  <c:v>2.0414347545738565E-6</c:v>
                </c:pt>
                <c:pt idx="361">
                  <c:v>2.0356933418952394E-6</c:v>
                </c:pt>
                <c:pt idx="362">
                  <c:v>2.02998148779443E-6</c:v>
                </c:pt>
                <c:pt idx="363">
                  <c:v>2.0242994196451036E-6</c:v>
                </c:pt>
                <c:pt idx="364">
                  <c:v>2.018646455326234E-6</c:v>
                </c:pt>
                <c:pt idx="365">
                  <c:v>2.0130223674641456E-6</c:v>
                </c:pt>
                <c:pt idx="366">
                  <c:v>2.007427383432514E-6</c:v>
                </c:pt>
                <c:pt idx="367">
                  <c:v>2.0018612758576637E-6</c:v>
                </c:pt>
                <c:pt idx="368">
                  <c:v>1.9963229078712175E-6</c:v>
                </c:pt>
                <c:pt idx="369">
                  <c:v>1.9908129615942016E-6</c:v>
                </c:pt>
                <c:pt idx="370">
                  <c:v>1.9853307549055899E-6</c:v>
                </c:pt>
                <c:pt idx="371">
                  <c:v>1.9798769699264085E-6</c:v>
                </c:pt>
                <c:pt idx="372">
                  <c:v>1.9744500150409294E-6</c:v>
                </c:pt>
                <c:pt idx="373">
                  <c:v>1.9690512544912053E-6</c:v>
                </c:pt>
                <c:pt idx="374">
                  <c:v>1.9636788692878326E-6</c:v>
                </c:pt>
                <c:pt idx="375">
                  <c:v>1.9583335415518377E-6</c:v>
                </c:pt>
                <c:pt idx="376">
                  <c:v>1.9530150439095451E-6</c:v>
                </c:pt>
                <c:pt idx="377">
                  <c:v>1.9477229216136038E-6</c:v>
                </c:pt>
                <c:pt idx="378">
                  <c:v>1.9424574020376895E-6</c:v>
                </c:pt>
                <c:pt idx="379">
                  <c:v>1.9372180304344511E-6</c:v>
                </c:pt>
                <c:pt idx="380">
                  <c:v>1.9320038973091869E-6</c:v>
                </c:pt>
                <c:pt idx="381">
                  <c:v>1.9268159121565986E-6</c:v>
                </c:pt>
                <c:pt idx="382">
                  <c:v>1.9216538476030109E-6</c:v>
                </c:pt>
                <c:pt idx="383">
                  <c:v>1.9165170215273974E-6</c:v>
                </c:pt>
                <c:pt idx="384">
                  <c:v>1.9114054339297581E-6</c:v>
                </c:pt>
                <c:pt idx="385">
                  <c:v>1.9063181753153913E-6</c:v>
                </c:pt>
                <c:pt idx="386">
                  <c:v>1.9012566099263495E-6</c:v>
                </c:pt>
                <c:pt idx="387">
                  <c:v>1.8962193735205801E-6</c:v>
                </c:pt>
                <c:pt idx="388">
                  <c:v>1.8912064660980832E-6</c:v>
                </c:pt>
                <c:pt idx="389">
                  <c:v>1.8862176602851832E-6</c:v>
                </c:pt>
                <c:pt idx="390">
                  <c:v>1.8812534108292311E-6</c:v>
                </c:pt>
                <c:pt idx="391">
                  <c:v>1.8763125808618497E-6</c:v>
                </c:pt>
                <c:pt idx="392">
                  <c:v>1.8713958525040653E-6</c:v>
                </c:pt>
                <c:pt idx="393">
                  <c:v>1.8665029983822023E-6</c:v>
                </c:pt>
                <c:pt idx="394">
                  <c:v>1.8616331090015592E-6</c:v>
                </c:pt>
                <c:pt idx="395">
                  <c:v>1.8567864117358113E-6</c:v>
                </c:pt>
                <c:pt idx="396">
                  <c:v>1.8519629065849585E-6</c:v>
                </c:pt>
                <c:pt idx="397">
                  <c:v>1.8471623661753256E-6</c:v>
                </c:pt>
                <c:pt idx="398">
                  <c:v>1.842384563133237E-6</c:v>
                </c:pt>
                <c:pt idx="399">
                  <c:v>1.8376292700850172E-6</c:v>
                </c:pt>
                <c:pt idx="400">
                  <c:v>1.8328969417780172E-6</c:v>
                </c:pt>
                <c:pt idx="401">
                  <c:v>1.8281866687175352E-6</c:v>
                </c:pt>
                <c:pt idx="402">
                  <c:v>1.8234979961562203E-6</c:v>
                </c:pt>
                <c:pt idx="403">
                  <c:v>1.8188316062150989E-6</c:v>
                </c:pt>
                <c:pt idx="404">
                  <c:v>1.8141872715204954E-6</c:v>
                </c:pt>
                <c:pt idx="405">
                  <c:v>1.8095645373250591E-6</c:v>
                </c:pt>
                <c:pt idx="406">
                  <c:v>1.8049629488814389E-6</c:v>
                </c:pt>
                <c:pt idx="407">
                  <c:v>1.8003831883106614E-6</c:v>
                </c:pt>
                <c:pt idx="408">
                  <c:v>1.7958248008653754E-6</c:v>
                </c:pt>
                <c:pt idx="409">
                  <c:v>1.7912868770508794E-6</c:v>
                </c:pt>
                <c:pt idx="410">
                  <c:v>1.7867700989881996E-6</c:v>
                </c:pt>
                <c:pt idx="411">
                  <c:v>1.7822742393036606E-6</c:v>
                </c:pt>
                <c:pt idx="412">
                  <c:v>1.7777988432499114E-6</c:v>
                </c:pt>
                <c:pt idx="413">
                  <c:v>1.7733441382006276E-6</c:v>
                </c:pt>
                <c:pt idx="414">
                  <c:v>1.7689094420347828E-6</c:v>
                </c:pt>
                <c:pt idx="415">
                  <c:v>1.7644954368734034E-6</c:v>
                </c:pt>
                <c:pt idx="416">
                  <c:v>1.7601012132217875E-6</c:v>
                </c:pt>
                <c:pt idx="417">
                  <c:v>1.7557269984536106E-6</c:v>
                </c:pt>
                <c:pt idx="418">
                  <c:v>1.7513730199425481E-6</c:v>
                </c:pt>
                <c:pt idx="419">
                  <c:v>1.7470383681938984E-6</c:v>
                </c:pt>
                <c:pt idx="420">
                  <c:v>1.7427232705813367E-6</c:v>
                </c:pt>
                <c:pt idx="421">
                  <c:v>1.7384277271048632E-6</c:v>
                </c:pt>
                <c:pt idx="422">
                  <c:v>1.7341515103908023E-6</c:v>
                </c:pt>
                <c:pt idx="423">
                  <c:v>1.7298941656918032E-6</c:v>
                </c:pt>
                <c:pt idx="424">
                  <c:v>1.7256556930078659E-6</c:v>
                </c:pt>
                <c:pt idx="425">
                  <c:v>1.7214363197126659E-6</c:v>
                </c:pt>
                <c:pt idx="426">
                  <c:v>1.7172358184325276E-6</c:v>
                </c:pt>
                <c:pt idx="427">
                  <c:v>1.7130539617937757E-6</c:v>
                </c:pt>
                <c:pt idx="428">
                  <c:v>1.7088905224227346E-6</c:v>
                </c:pt>
                <c:pt idx="429">
                  <c:v>1.7047459550667554E-6</c:v>
                </c:pt>
                <c:pt idx="430">
                  <c:v>1.7006191228574608E-6</c:v>
                </c:pt>
                <c:pt idx="431">
                  <c:v>1.6965104805422015E-6</c:v>
                </c:pt>
                <c:pt idx="432">
                  <c:v>1.6924195733736269E-6</c:v>
                </c:pt>
                <c:pt idx="433">
                  <c:v>1.6883473108464386E-6</c:v>
                </c:pt>
                <c:pt idx="434">
                  <c:v>1.6842925560922595E-6</c:v>
                </c:pt>
                <c:pt idx="435">
                  <c:v>1.6802555364847649E-6</c:v>
                </c:pt>
                <c:pt idx="436">
                  <c:v>1.676235797276604E-6</c:v>
                </c:pt>
                <c:pt idx="437">
                  <c:v>1.6722342479624785E-6</c:v>
                </c:pt>
                <c:pt idx="438">
                  <c:v>1.6682497516740113E-6</c:v>
                </c:pt>
                <c:pt idx="439">
                  <c:v>1.6642825357848778E-6</c:v>
                </c:pt>
                <c:pt idx="440">
                  <c:v>1.6603321455477271E-6</c:v>
                </c:pt>
                <c:pt idx="441">
                  <c:v>1.6563990357099101E-6</c:v>
                </c:pt>
                <c:pt idx="442">
                  <c:v>1.6524827515240759E-6</c:v>
                </c:pt>
                <c:pt idx="443">
                  <c:v>1.6485828382428735E-6</c:v>
                </c:pt>
                <c:pt idx="444">
                  <c:v>1.6447002053610049E-6</c:v>
                </c:pt>
                <c:pt idx="445">
                  <c:v>1.6408339433837682E-6</c:v>
                </c:pt>
                <c:pt idx="446">
                  <c:v>1.6369845070585143E-6</c:v>
                </c:pt>
                <c:pt idx="447">
                  <c:v>1.6331509868905414E-6</c:v>
                </c:pt>
                <c:pt idx="448">
                  <c:v>1.6293338376272004E-6</c:v>
                </c:pt>
                <c:pt idx="449">
                  <c:v>1.6255330592684913E-6</c:v>
                </c:pt>
                <c:pt idx="450">
                  <c:v>1.6217484244407387E-6</c:v>
                </c:pt>
                <c:pt idx="451">
                  <c:v>1.6179794783965917E-6</c:v>
                </c:pt>
                <c:pt idx="452">
                  <c:v>1.6142264485097257E-6</c:v>
                </c:pt>
                <c:pt idx="453">
                  <c:v>1.6104893347801408E-6</c:v>
                </c:pt>
                <c:pt idx="454">
                  <c:v>1.6067672277131351E-6</c:v>
                </c:pt>
                <c:pt idx="455">
                  <c:v>1.6030617189244367E-6</c:v>
                </c:pt>
                <c:pt idx="456">
                  <c:v>1.5993709894246422E-6</c:v>
                </c:pt>
                <c:pt idx="457">
                  <c:v>1.5956959487084532E-6</c:v>
                </c:pt>
                <c:pt idx="458">
                  <c:v>1.5920359146548435E-6</c:v>
                </c:pt>
                <c:pt idx="459">
                  <c:v>1.5883915693848394E-6</c:v>
                </c:pt>
                <c:pt idx="460">
                  <c:v>1.5847617760300636E-6</c:v>
                </c:pt>
                <c:pt idx="461">
                  <c:v>1.581147444085218E-6</c:v>
                </c:pt>
                <c:pt idx="462">
                  <c:v>1.5775474366819253E-6</c:v>
                </c:pt>
                <c:pt idx="463">
                  <c:v>1.5739626633148873E-6</c:v>
                </c:pt>
                <c:pt idx="464">
                  <c:v>1.5703926692367531E-6</c:v>
                </c:pt>
                <c:pt idx="465">
                  <c:v>1.5668369997001719E-6</c:v>
                </c:pt>
                <c:pt idx="466">
                  <c:v>1.5632961094524944E-6</c:v>
                </c:pt>
                <c:pt idx="467">
                  <c:v>1.5597697711200453E-6</c:v>
                </c:pt>
                <c:pt idx="468">
                  <c:v>1.5562577573291492E-6</c:v>
                </c:pt>
                <c:pt idx="469">
                  <c:v>1.552759613332455E-6</c:v>
                </c:pt>
                <c:pt idx="470">
                  <c:v>1.5492760212509893E-6</c:v>
                </c:pt>
                <c:pt idx="471">
                  <c:v>1.5458069810847519E-6</c:v>
                </c:pt>
                <c:pt idx="472">
                  <c:v>1.5423513559653657E-6</c:v>
                </c:pt>
                <c:pt idx="473">
                  <c:v>1.5389098280138569E-6</c:v>
                </c:pt>
                <c:pt idx="474">
                  <c:v>1.5354821698565502E-6</c:v>
                </c:pt>
                <c:pt idx="475">
                  <c:v>1.53206815411977E-6</c:v>
                </c:pt>
                <c:pt idx="476">
                  <c:v>1.528668008177192E-6</c:v>
                </c:pt>
                <c:pt idx="477">
                  <c:v>1.5252815046551405E-6</c:v>
                </c:pt>
                <c:pt idx="478">
                  <c:v>1.5219081888062647E-6</c:v>
                </c:pt>
                <c:pt idx="479">
                  <c:v>1.5185487427515909E-6</c:v>
                </c:pt>
                <c:pt idx="480">
                  <c:v>1.5152027117437683E-6</c:v>
                </c:pt>
                <c:pt idx="481">
                  <c:v>1.5118698684091214E-6</c:v>
                </c:pt>
                <c:pt idx="482">
                  <c:v>1.5085499853739748E-6</c:v>
                </c:pt>
                <c:pt idx="483">
                  <c:v>1.5052435173856793E-6</c:v>
                </c:pt>
                <c:pt idx="484">
                  <c:v>1.5019500096968841E-6</c:v>
                </c:pt>
                <c:pt idx="485">
                  <c:v>1.4986690075602382E-6</c:v>
                </c:pt>
                <c:pt idx="486">
                  <c:v>1.495401647844119E-6</c:v>
                </c:pt>
                <c:pt idx="487">
                  <c:v>1.4921467936801491E-6</c:v>
                </c:pt>
                <c:pt idx="488">
                  <c:v>1.4889044450683286E-6</c:v>
                </c:pt>
                <c:pt idx="489">
                  <c:v>1.4856750567560084E-6</c:v>
                </c:pt>
                <c:pt idx="490">
                  <c:v>1.4824581739958376E-6</c:v>
                </c:pt>
                <c:pt idx="491">
                  <c:v>1.4792540241614915E-6</c:v>
                </c:pt>
                <c:pt idx="492">
                  <c:v>1.4760623798792949E-6</c:v>
                </c:pt>
                <c:pt idx="493">
                  <c:v>1.4728830137755722E-6</c:v>
                </c:pt>
                <c:pt idx="494">
                  <c:v>1.4697163805976743E-6</c:v>
                </c:pt>
                <c:pt idx="495">
                  <c:v>1.4665611161035486E-6</c:v>
                </c:pt>
                <c:pt idx="496">
                  <c:v>1.4634185845352476E-6</c:v>
                </c:pt>
                <c:pt idx="497">
                  <c:v>1.4602881037717452E-6</c:v>
                </c:pt>
                <c:pt idx="498">
                  <c:v>1.4571696738130413E-6</c:v>
                </c:pt>
                <c:pt idx="499">
                  <c:v>1.454062839911785E-6</c:v>
                </c:pt>
                <c:pt idx="500">
                  <c:v>1.4509680568153271E-6</c:v>
                </c:pt>
                <c:pt idx="501">
                  <c:v>1.4478853245236678E-6</c:v>
                </c:pt>
                <c:pt idx="502">
                  <c:v>1.4448139609157806E-6</c:v>
                </c:pt>
                <c:pt idx="503">
                  <c:v>1.4417544207390165E-6</c:v>
                </c:pt>
                <c:pt idx="504">
                  <c:v>1.4387067039933754E-6</c:v>
                </c:pt>
                <c:pt idx="505">
                  <c:v>1.4356703559315065E-6</c:v>
                </c:pt>
                <c:pt idx="506">
                  <c:v>1.4326458313007606E-6</c:v>
                </c:pt>
                <c:pt idx="507">
                  <c:v>1.4296324479801115E-6</c:v>
                </c:pt>
                <c:pt idx="508">
                  <c:v>1.4266311154642608E-6</c:v>
                </c:pt>
                <c:pt idx="509">
                  <c:v>1.4236402421374805E-6</c:v>
                </c:pt>
                <c:pt idx="510">
                  <c:v>1.4206611922418233E-6</c:v>
                </c:pt>
                <c:pt idx="511">
                  <c:v>1.4176932836562628E-6</c:v>
                </c:pt>
                <c:pt idx="512">
                  <c:v>1.4147358342597727E-6</c:v>
                </c:pt>
                <c:pt idx="513">
                  <c:v>1.411790435668081E-6</c:v>
                </c:pt>
                <c:pt idx="514">
                  <c:v>1.4088552688917844E-6</c:v>
                </c:pt>
                <c:pt idx="515">
                  <c:v>1.4059312434255844E-6</c:v>
                </c:pt>
                <c:pt idx="516">
                  <c:v>1.4030176771484548E-6</c:v>
                </c:pt>
                <c:pt idx="517">
                  <c:v>1.4001154795550974E-6</c:v>
                </c:pt>
                <c:pt idx="518">
                  <c:v>1.3972241958981613E-6</c:v>
                </c:pt>
                <c:pt idx="519">
                  <c:v>1.3943429166829446E-6</c:v>
                </c:pt>
                <c:pt idx="520">
                  <c:v>1.3914730061515002E-6</c:v>
                </c:pt>
                <c:pt idx="521">
                  <c:v>1.3886131000617752E-6</c:v>
                </c:pt>
                <c:pt idx="522">
                  <c:v>1.3857641079084715E-6</c:v>
                </c:pt>
                <c:pt idx="523">
                  <c:v>1.3829253475705627E-6</c:v>
                </c:pt>
                <c:pt idx="524">
                  <c:v>1.3800972737953998E-6</c:v>
                </c:pt>
                <c:pt idx="525">
                  <c:v>1.3772794318356318E-6</c:v>
                </c:pt>
                <c:pt idx="526">
                  <c:v>1.3744715943175834E-6</c:v>
                </c:pt>
                <c:pt idx="527">
                  <c:v>1.3716742159886053E-6</c:v>
                </c:pt>
                <c:pt idx="528">
                  <c:v>1.3688868421013467E-6</c:v>
                </c:pt>
                <c:pt idx="529">
                  <c:v>1.3661097000294831E-6</c:v>
                </c:pt>
                <c:pt idx="530">
                  <c:v>1.3633425623993389E-6</c:v>
                </c:pt>
                <c:pt idx="531">
                  <c:v>1.3605856565845897E-6</c:v>
                </c:pt>
                <c:pt idx="532">
                  <c:v>1.3578383004642092E-6</c:v>
                </c:pt>
                <c:pt idx="533">
                  <c:v>1.355101403532899E-6</c:v>
                </c:pt>
                <c:pt idx="534">
                  <c:v>1.3523742836696329E-6</c:v>
                </c:pt>
                <c:pt idx="535">
                  <c:v>1.3496567135007353E-6</c:v>
                </c:pt>
                <c:pt idx="536">
                  <c:v>1.3469489203998819E-6</c:v>
                </c:pt>
                <c:pt idx="537">
                  <c:v>1.3442509043670725E-6</c:v>
                </c:pt>
                <c:pt idx="538">
                  <c:v>1.3415626654023072E-6</c:v>
                </c:pt>
                <c:pt idx="539">
                  <c:v>1.338883748758235E-6</c:v>
                </c:pt>
                <c:pt idx="540">
                  <c:v>1.3362146091822069E-6</c:v>
                </c:pt>
                <c:pt idx="541">
                  <c:v>1.3335545645531965E-6</c:v>
                </c:pt>
                <c:pt idx="542">
                  <c:v>1.3309042969922302E-6</c:v>
                </c:pt>
                <c:pt idx="543">
                  <c:v>1.3282635791256325E-6</c:v>
                </c:pt>
                <c:pt idx="544">
                  <c:v>1.3256319562060526E-6</c:v>
                </c:pt>
                <c:pt idx="545">
                  <c:v>1.3230098829808412E-6</c:v>
                </c:pt>
                <c:pt idx="546">
                  <c:v>1.3203966773289721E-6</c:v>
                </c:pt>
                <c:pt idx="547">
                  <c:v>1.3177927939977963E-6</c:v>
                </c:pt>
                <c:pt idx="548">
                  <c:v>1.3151982329873135E-6</c:v>
                </c:pt>
                <c:pt idx="549">
                  <c:v>1.3126120848028222E-6</c:v>
                </c:pt>
                <c:pt idx="550">
                  <c:v>1.3100359410600504E-6</c:v>
                </c:pt>
                <c:pt idx="551">
                  <c:v>1.30746821014327E-6</c:v>
                </c:pt>
                <c:pt idx="552">
                  <c:v>1.3049093467998318E-6</c:v>
                </c:pt>
                <c:pt idx="553">
                  <c:v>1.3023598057770869E-6</c:v>
                </c:pt>
                <c:pt idx="554">
                  <c:v>1.2998189049540088E-6</c:v>
                </c:pt>
                <c:pt idx="555">
                  <c:v>1.2972868717042729E-6</c:v>
                </c:pt>
                <c:pt idx="556">
                  <c:v>1.2947637060278794E-6</c:v>
                </c:pt>
                <c:pt idx="557">
                  <c:v>1.2922491805511527E-6</c:v>
                </c:pt>
                <c:pt idx="558">
                  <c:v>1.2897432952740928E-6</c:v>
                </c:pt>
                <c:pt idx="559">
                  <c:v>1.2872462775703752E-6</c:v>
                </c:pt>
                <c:pt idx="560">
                  <c:v>1.2847576726926491E-6</c:v>
                </c:pt>
                <c:pt idx="561">
                  <c:v>1.2822777080145897E-6</c:v>
                </c:pt>
                <c:pt idx="562">
                  <c:v>1.2798063835361972E-6</c:v>
                </c:pt>
                <c:pt idx="563">
                  <c:v>1.2773430171364453E-6</c:v>
                </c:pt>
                <c:pt idx="564">
                  <c:v>1.2748880635626847E-6</c:v>
                </c:pt>
                <c:pt idx="565">
                  <c:v>1.2724419775622664E-6</c:v>
                </c:pt>
                <c:pt idx="566">
                  <c:v>1.2700040770141641E-6</c:v>
                </c:pt>
                <c:pt idx="567">
                  <c:v>1.2675739071710268E-6</c:v>
                </c:pt>
                <c:pt idx="568">
                  <c:v>1.2651528322749073E-6</c:v>
                </c:pt>
                <c:pt idx="569">
                  <c:v>1.2627394880837528E-6</c:v>
                </c:pt>
                <c:pt idx="570">
                  <c:v>1.2603345567185897E-6</c:v>
                </c:pt>
                <c:pt idx="571">
                  <c:v>1.2579373560583917E-6</c:v>
                </c:pt>
                <c:pt idx="572">
                  <c:v>1.2555487955978606E-6</c:v>
                </c:pt>
                <c:pt idx="573">
                  <c:v>1.2531679658422945E-6</c:v>
                </c:pt>
                <c:pt idx="574">
                  <c:v>1.2507950941653689E-6</c:v>
                </c:pt>
                <c:pt idx="575">
                  <c:v>1.2484301805670839E-6</c:v>
                </c:pt>
                <c:pt idx="576">
                  <c:v>1.2460732250474393E-6</c:v>
                </c:pt>
                <c:pt idx="577">
                  <c:v>1.2437244549801107E-6</c:v>
                </c:pt>
                <c:pt idx="578">
                  <c:v>1.2413827334967209E-6</c:v>
                </c:pt>
                <c:pt idx="579">
                  <c:v>1.2390496522129979E-6</c:v>
                </c:pt>
                <c:pt idx="580">
                  <c:v>1.2367238468868891E-6</c:v>
                </c:pt>
                <c:pt idx="581">
                  <c:v>1.2344057722657453E-6</c:v>
                </c:pt>
                <c:pt idx="582">
                  <c:v>1.232096110470593E-6</c:v>
                </c:pt>
                <c:pt idx="583">
                  <c:v>1.2297934972593794E-6</c:v>
                </c:pt>
                <c:pt idx="584">
                  <c:v>1.2274986147531308E-6</c:v>
                </c:pt>
                <c:pt idx="585">
                  <c:v>1.2252112355781719E-6</c:v>
                </c:pt>
                <c:pt idx="586">
                  <c:v>1.2229315871081781E-6</c:v>
                </c:pt>
                <c:pt idx="587">
                  <c:v>1.220658987222123E-6</c:v>
                </c:pt>
                <c:pt idx="588">
                  <c:v>1.2183941180410329E-6</c:v>
                </c:pt>
                <c:pt idx="589">
                  <c:v>1.2161372069385834E-6</c:v>
                </c:pt>
                <c:pt idx="590">
                  <c:v>1.2138875717937481E-6</c:v>
                </c:pt>
                <c:pt idx="591">
                  <c:v>1.211644757859176E-6</c:v>
                </c:pt>
                <c:pt idx="592">
                  <c:v>1.2094094472558936E-6</c:v>
                </c:pt>
                <c:pt idx="593">
                  <c:v>1.2071816399839008E-6</c:v>
                </c:pt>
                <c:pt idx="594">
                  <c:v>1.2049611086695222E-6</c:v>
                </c:pt>
                <c:pt idx="595">
                  <c:v>1.2027476259390824E-6</c:v>
                </c:pt>
                <c:pt idx="596">
                  <c:v>1.2005414191662567E-6</c:v>
                </c:pt>
                <c:pt idx="597">
                  <c:v>1.1983424883510452E-6</c:v>
                </c:pt>
                <c:pt idx="598">
                  <c:v>1.196150378746097E-6</c:v>
                </c:pt>
                <c:pt idx="599">
                  <c:v>1.193965545098763E-6</c:v>
                </c:pt>
                <c:pt idx="600">
                  <c:v>1.1917873052880168E-6</c:v>
                </c:pt>
                <c:pt idx="601">
                  <c:v>1.1896163414348848E-6</c:v>
                </c:pt>
                <c:pt idx="602">
                  <c:v>1.1874524261656916E-6</c:v>
                </c:pt>
                <c:pt idx="603">
                  <c:v>1.1852955594804371E-6</c:v>
                </c:pt>
                <c:pt idx="604">
                  <c:v>1.1831455140054459E-6</c:v>
                </c:pt>
                <c:pt idx="605">
                  <c:v>1.1810025171143934E-6</c:v>
                </c:pt>
                <c:pt idx="606">
                  <c:v>1.1788661140599288E-6</c:v>
                </c:pt>
                <c:pt idx="607">
                  <c:v>1.1767369869630784E-6</c:v>
                </c:pt>
                <c:pt idx="608">
                  <c:v>1.1746142263291404E-6</c:v>
                </c:pt>
                <c:pt idx="609">
                  <c:v>1.1724985142791411E-6</c:v>
                </c:pt>
                <c:pt idx="610">
                  <c:v>1.1703893960657297E-6</c:v>
                </c:pt>
                <c:pt idx="611">
                  <c:v>1.1682868716889061E-6</c:v>
                </c:pt>
                <c:pt idx="612">
                  <c:v>1.1661909411486704E-6</c:v>
                </c:pt>
                <c:pt idx="613">
                  <c:v>1.1641016044450225E-6</c:v>
                </c:pt>
                <c:pt idx="614">
                  <c:v>1.162019088951638E-6</c:v>
                </c:pt>
                <c:pt idx="615">
                  <c:v>1.1599429399211658E-6</c:v>
                </c:pt>
                <c:pt idx="616">
                  <c:v>1.1578733847272815E-6</c:v>
                </c:pt>
                <c:pt idx="617">
                  <c:v>1.1558101959963096E-6</c:v>
                </c:pt>
                <c:pt idx="618">
                  <c:v>1.1537533737282502E-6</c:v>
                </c:pt>
                <c:pt idx="619">
                  <c:v>1.1517031452967785E-6</c:v>
                </c:pt>
                <c:pt idx="620">
                  <c:v>1.1496595107018948E-6</c:v>
                </c:pt>
                <c:pt idx="621">
                  <c:v>1.1476222425699234E-6</c:v>
                </c:pt>
                <c:pt idx="622">
                  <c:v>1.1455908861535136E-6</c:v>
                </c:pt>
                <c:pt idx="623">
                  <c:v>1.1435665783210425E-6</c:v>
                </c:pt>
                <c:pt idx="624">
                  <c:v>1.1415479548304575E-6</c:v>
                </c:pt>
                <c:pt idx="625">
                  <c:v>1.1395359251764603E-6</c:v>
                </c:pt>
                <c:pt idx="626">
                  <c:v>1.1375298072380247E-6</c:v>
                </c:pt>
                <c:pt idx="627">
                  <c:v>1.1355300557625014E-6</c:v>
                </c:pt>
                <c:pt idx="628">
                  <c:v>1.1335364433762152E-6</c:v>
                </c:pt>
                <c:pt idx="629">
                  <c:v>1.1315489700791659E-6</c:v>
                </c:pt>
                <c:pt idx="630">
                  <c:v>1.129567863245029E-6</c:v>
                </c:pt>
                <c:pt idx="631">
                  <c:v>1.1275931228738045E-6</c:v>
                </c:pt>
                <c:pt idx="632">
                  <c:v>1.1256238394707907E-6</c:v>
                </c:pt>
                <c:pt idx="633">
                  <c:v>1.1236606951570138E-6</c:v>
                </c:pt>
                <c:pt idx="634">
                  <c:v>1.1217034625587985E-6</c:v>
                </c:pt>
                <c:pt idx="635">
                  <c:v>1.1197523690498201E-6</c:v>
                </c:pt>
                <c:pt idx="636">
                  <c:v>1.1178071872564033E-6</c:v>
                </c:pt>
                <c:pt idx="637">
                  <c:v>1.1158679171785479E-6</c:v>
                </c:pt>
                <c:pt idx="638">
                  <c:v>1.113935013563605E-6</c:v>
                </c:pt>
                <c:pt idx="639">
                  <c:v>1.1120073395431973E-6</c:v>
                </c:pt>
                <c:pt idx="640">
                  <c:v>1.110086031985702E-6</c:v>
                </c:pt>
                <c:pt idx="641">
                  <c:v>1.1081701813964173E-6</c:v>
                </c:pt>
                <c:pt idx="642">
                  <c:v>1.1062600151490187E-6</c:v>
                </c:pt>
                <c:pt idx="643">
                  <c:v>1.1043559879908571E-6</c:v>
                </c:pt>
                <c:pt idx="644">
                  <c:v>1.102457872548257E-6</c:v>
                </c:pt>
                <c:pt idx="645">
                  <c:v>1.1005652140738675E-6</c:v>
                </c:pt>
                <c:pt idx="646">
                  <c:v>1.0986780125676887E-6</c:v>
                </c:pt>
                <c:pt idx="647">
                  <c:v>1.096796495403396E-6</c:v>
                </c:pt>
                <c:pt idx="648">
                  <c:v>1.0949206625809893E-6</c:v>
                </c:pt>
                <c:pt idx="649">
                  <c:v>1.0930507414741442E-6</c:v>
                </c:pt>
                <c:pt idx="650">
                  <c:v>1.0911860499618342E-6</c:v>
                </c:pt>
                <c:pt idx="651">
                  <c:v>1.0893274975387612E-6</c:v>
                </c:pt>
                <c:pt idx="652">
                  <c:v>1.0874741747102235E-6</c:v>
                </c:pt>
                <c:pt idx="653">
                  <c:v>1.0856263088498963E-6</c:v>
                </c:pt>
                <c:pt idx="654">
                  <c:v>1.0837838999577798E-6</c:v>
                </c:pt>
                <c:pt idx="655">
                  <c:v>1.0819471754075494E-6</c:v>
                </c:pt>
                <c:pt idx="656">
                  <c:v>1.0801156804518541E-6</c:v>
                </c:pt>
                <c:pt idx="657">
                  <c:v>1.0782900972117204E-6</c:v>
                </c:pt>
                <c:pt idx="658">
                  <c:v>1.0764688340714201E-6</c:v>
                </c:pt>
                <c:pt idx="659">
                  <c:v>1.0746534826466814E-6</c:v>
                </c:pt>
                <c:pt idx="660">
                  <c:v>1.0728435881901532E-6</c:v>
                </c:pt>
                <c:pt idx="661">
                  <c:v>1.0710389233281603E-6</c:v>
                </c:pt>
                <c:pt idx="662">
                  <c:v>1.069239715434378E-6</c:v>
                </c:pt>
                <c:pt idx="663">
                  <c:v>1.0674459645088064E-6</c:v>
                </c:pt>
                <c:pt idx="664">
                  <c:v>1.065656988430419E-6</c:v>
                </c:pt>
                <c:pt idx="665">
                  <c:v>1.0638736966939177E-6</c:v>
                </c:pt>
                <c:pt idx="666">
                  <c:v>1.0620954071782762E-6</c:v>
                </c:pt>
                <c:pt idx="667">
                  <c:v>1.0603223472571699E-6</c:v>
                </c:pt>
                <c:pt idx="668">
                  <c:v>1.0585545169305988E-6</c:v>
                </c:pt>
                <c:pt idx="669">
                  <c:v>1.0567912340775365E-6</c:v>
                </c:pt>
                <c:pt idx="670">
                  <c:v>1.0550340903137112E-6</c:v>
                </c:pt>
                <c:pt idx="671">
                  <c:v>1.0532812666497193E-6</c:v>
                </c:pt>
                <c:pt idx="672">
                  <c:v>1.0515334452065872E-6</c:v>
                </c:pt>
                <c:pt idx="673">
                  <c:v>1.0497908533579903E-6</c:v>
                </c:pt>
                <c:pt idx="674">
                  <c:v>1.0480534911039285E-6</c:v>
                </c:pt>
                <c:pt idx="675">
                  <c:v>1.0463211310707266E-6</c:v>
                </c:pt>
                <c:pt idx="676">
                  <c:v>1.0445937732583843E-6</c:v>
                </c:pt>
                <c:pt idx="677">
                  <c:v>1.0428714176669018E-6</c:v>
                </c:pt>
                <c:pt idx="678">
                  <c:v>1.0411538369226037E-6</c:v>
                </c:pt>
                <c:pt idx="679">
                  <c:v>1.0394410310254898E-6</c:v>
                </c:pt>
                <c:pt idx="680">
                  <c:v>1.0377332273492357E-6</c:v>
                </c:pt>
                <c:pt idx="681">
                  <c:v>1.0360304258938413E-6</c:v>
                </c:pt>
                <c:pt idx="682">
                  <c:v>1.0343326266593067E-6</c:v>
                </c:pt>
                <c:pt idx="683">
                  <c:v>1.0326396022719564E-6</c:v>
                </c:pt>
                <c:pt idx="684">
                  <c:v>1.0309518074791413E-6</c:v>
                </c:pt>
                <c:pt idx="685">
                  <c:v>1.0292683327861596E-6</c:v>
                </c:pt>
                <c:pt idx="686">
                  <c:v>1.0275896329403622E-6</c:v>
                </c:pt>
                <c:pt idx="687">
                  <c:v>1.0259157079417491E-6</c:v>
                </c:pt>
                <c:pt idx="688">
                  <c:v>1.0242467851639958E-6</c:v>
                </c:pt>
                <c:pt idx="689">
                  <c:v>1.0225826372334268E-6</c:v>
                </c:pt>
                <c:pt idx="690">
                  <c:v>1.0209230367763666E-6</c:v>
                </c:pt>
                <c:pt idx="691">
                  <c:v>1.0192679837928154E-6</c:v>
                </c:pt>
                <c:pt idx="692">
                  <c:v>1.0176177056564484E-6</c:v>
                </c:pt>
                <c:pt idx="693">
                  <c:v>1.0159719749935903E-6</c:v>
                </c:pt>
                <c:pt idx="694">
                  <c:v>1.0143312465515919E-6</c:v>
                </c:pt>
                <c:pt idx="695">
                  <c:v>1.012694838209427E-6</c:v>
                </c:pt>
                <c:pt idx="696">
                  <c:v>1.0110629773407709E-6</c:v>
                </c:pt>
                <c:pt idx="697">
                  <c:v>1.0094354365719482E-6</c:v>
                </c:pt>
                <c:pt idx="698">
                  <c:v>1.0078126706503099E-6</c:v>
                </c:pt>
                <c:pt idx="699">
                  <c:v>1.0061944522021804E-6</c:v>
                </c:pt>
                <c:pt idx="700">
                  <c:v>1.0045805538538843E-6</c:v>
                </c:pt>
                <c:pt idx="701">
                  <c:v>1.002971657726448E-6</c:v>
                </c:pt>
                <c:pt idx="702">
                  <c:v>1.0013666269514943E-6</c:v>
                </c:pt>
                <c:pt idx="703">
                  <c:v>9.9976637102372479E-7</c:v>
                </c:pt>
                <c:pt idx="704">
                  <c:v>9.9817066256946418E-7</c:v>
                </c:pt>
                <c:pt idx="705">
                  <c:v>9.9657904684136156E-7</c:v>
                </c:pt>
                <c:pt idx="706">
                  <c:v>9.949919785867678E-7</c:v>
                </c:pt>
                <c:pt idx="707">
                  <c:v>9.9340945780568291E-7</c:v>
                </c:pt>
                <c:pt idx="708">
                  <c:v>9.9183102975075599E-7</c:v>
                </c:pt>
                <c:pt idx="709">
                  <c:v>9.9025692179566249E-7</c:v>
                </c:pt>
                <c:pt idx="710">
                  <c:v>9.8868736131407786E-7</c:v>
                </c:pt>
                <c:pt idx="711">
                  <c:v>9.871223483060021E-7</c:v>
                </c:pt>
                <c:pt idx="712">
                  <c:v>9.8556097327673342E-7</c:v>
                </c:pt>
                <c:pt idx="713">
                  <c:v>9.8400437309464905E-7</c:v>
                </c:pt>
                <c:pt idx="714">
                  <c:v>9.8245209301239811E-7</c:v>
                </c:pt>
                <c:pt idx="715">
                  <c:v>9.8090390565630514E-7</c:v>
                </c:pt>
                <c:pt idx="716">
                  <c:v>9.793600384000456E-7</c:v>
                </c:pt>
                <c:pt idx="717">
                  <c:v>9.7782026386994403E-7</c:v>
                </c:pt>
                <c:pt idx="718">
                  <c:v>9.7628458206600044E-7</c:v>
                </c:pt>
                <c:pt idx="719">
                  <c:v>9.7475299298821483E-7</c:v>
                </c:pt>
                <c:pt idx="720">
                  <c:v>9.7322617875761352E-7</c:v>
                </c:pt>
                <c:pt idx="721">
                  <c:v>9.7170254775846843E-7</c:v>
                </c:pt>
                <c:pt idx="722">
                  <c:v>9.7018369160650764E-7</c:v>
                </c:pt>
                <c:pt idx="723">
                  <c:v>9.6866870080702938E-7</c:v>
                </c:pt>
                <c:pt idx="724">
                  <c:v>9.671578027337091E-7</c:v>
                </c:pt>
                <c:pt idx="725">
                  <c:v>9.6565077001287136E-7</c:v>
                </c:pt>
                <c:pt idx="726">
                  <c:v>9.6414828476554248E-7</c:v>
                </c:pt>
                <c:pt idx="727">
                  <c:v>9.626494374970207E-7</c:v>
                </c:pt>
                <c:pt idx="728">
                  <c:v>9.6115491032833233E-7</c:v>
                </c:pt>
                <c:pt idx="729">
                  <c:v>9.5966424851212651E-7</c:v>
                </c:pt>
                <c:pt idx="730">
                  <c:v>9.5817767942207865E-7</c:v>
                </c:pt>
                <c:pt idx="731">
                  <c:v>9.5669497568451334E-7</c:v>
                </c:pt>
                <c:pt idx="732">
                  <c:v>9.5521681942045689E-7</c:v>
                </c:pt>
                <c:pt idx="733">
                  <c:v>9.5374207376153208E-7</c:v>
                </c:pt>
                <c:pt idx="734">
                  <c:v>9.5227119345508981E-7</c:v>
                </c:pt>
                <c:pt idx="735">
                  <c:v>9.5080463324848097E-7</c:v>
                </c:pt>
                <c:pt idx="736">
                  <c:v>9.4934171102067921E-7</c:v>
                </c:pt>
                <c:pt idx="737">
                  <c:v>9.4788288151903544E-7</c:v>
                </c:pt>
                <c:pt idx="738">
                  <c:v>9.4642791736987419E-7</c:v>
                </c:pt>
                <c:pt idx="739">
                  <c:v>9.449763638258446E-7</c:v>
                </c:pt>
                <c:pt idx="740">
                  <c:v>9.4352890300797299E-7</c:v>
                </c:pt>
                <c:pt idx="741">
                  <c:v>9.4208485279523302E-7</c:v>
                </c:pt>
                <c:pt idx="742">
                  <c:v>9.4064535005600192E-7</c:v>
                </c:pt>
                <c:pt idx="743">
                  <c:v>9.3920925792190246E-7</c:v>
                </c:pt>
                <c:pt idx="744">
                  <c:v>9.3777703114028554E-7</c:v>
                </c:pt>
                <c:pt idx="745">
                  <c:v>9.3634844233747572E-7</c:v>
                </c:pt>
                <c:pt idx="746">
                  <c:v>9.3492394626082387E-7</c:v>
                </c:pt>
                <c:pt idx="747">
                  <c:v>9.3350286078930367E-7</c:v>
                </c:pt>
                <c:pt idx="748">
                  <c:v>9.3208541329659056E-7</c:v>
                </c:pt>
                <c:pt idx="749">
                  <c:v>9.3067183115635999E-7</c:v>
                </c:pt>
                <c:pt idx="750">
                  <c:v>9.292618869949365E-7</c:v>
                </c:pt>
                <c:pt idx="751">
                  <c:v>9.2785558081232011E-7</c:v>
                </c:pt>
                <c:pt idx="752">
                  <c:v>9.2645313998218626E-7</c:v>
                </c:pt>
                <c:pt idx="753">
                  <c:v>9.2505410975718405E-7</c:v>
                </c:pt>
                <c:pt idx="754">
                  <c:v>9.2365894488466438E-7</c:v>
                </c:pt>
                <c:pt idx="755">
                  <c:v>9.222674179909518E-7</c:v>
                </c:pt>
                <c:pt idx="756">
                  <c:v>9.2087930170237087E-7</c:v>
                </c:pt>
                <c:pt idx="757">
                  <c:v>9.1949459601892158E-7</c:v>
                </c:pt>
                <c:pt idx="758">
                  <c:v>9.1811375568795484E-7</c:v>
                </c:pt>
                <c:pt idx="759">
                  <c:v>9.1673632596211974E-7</c:v>
                </c:pt>
                <c:pt idx="760">
                  <c:v>9.1536276158876717E-7</c:v>
                </c:pt>
                <c:pt idx="761">
                  <c:v>9.1399238044687081E-7</c:v>
                </c:pt>
                <c:pt idx="762">
                  <c:v>9.1262609203113243E-7</c:v>
                </c:pt>
                <c:pt idx="763">
                  <c:v>9.1126298684685025E-7</c:v>
                </c:pt>
                <c:pt idx="764">
                  <c:v>9.0990329226769973E-7</c:v>
                </c:pt>
                <c:pt idx="765">
                  <c:v>9.085467809200054E-7</c:v>
                </c:pt>
                <c:pt idx="766">
                  <c:v>9.0719436229846906E-7</c:v>
                </c:pt>
                <c:pt idx="767">
                  <c:v>9.0584558165573981E-7</c:v>
                </c:pt>
                <c:pt idx="768">
                  <c:v>9.0449930212344043E-7</c:v>
                </c:pt>
                <c:pt idx="769">
                  <c:v>9.0315734269097447E-7</c:v>
                </c:pt>
                <c:pt idx="770">
                  <c:v>9.0181833911628928E-7</c:v>
                </c:pt>
                <c:pt idx="771">
                  <c:v>9.0048274614673574E-7</c:v>
                </c:pt>
                <c:pt idx="772">
                  <c:v>8.9915056378231384E-7</c:v>
                </c:pt>
                <c:pt idx="773">
                  <c:v>8.9782179202302359E-7</c:v>
                </c:pt>
                <c:pt idx="774">
                  <c:v>8.9649643086886499E-7</c:v>
                </c:pt>
                <c:pt idx="775">
                  <c:v>8.9517470769351348E-7</c:v>
                </c:pt>
                <c:pt idx="776">
                  <c:v>8.9385594037594274E-7</c:v>
                </c:pt>
                <c:pt idx="777">
                  <c:v>8.925403562898282E-7</c:v>
                </c:pt>
                <c:pt idx="778">
                  <c:v>8.9122841018252075E-7</c:v>
                </c:pt>
                <c:pt idx="779">
                  <c:v>8.8991987468034495E-7</c:v>
                </c:pt>
                <c:pt idx="780">
                  <c:v>8.8861429503594991E-7</c:v>
                </c:pt>
                <c:pt idx="781">
                  <c:v>8.8731212599668652E-7</c:v>
                </c:pt>
                <c:pt idx="782">
                  <c:v>8.8601359493623022E-7</c:v>
                </c:pt>
                <c:pt idx="783">
                  <c:v>8.8471779235987924E-7</c:v>
                </c:pt>
                <c:pt idx="784">
                  <c:v>8.8342540038865991E-7</c:v>
                </c:pt>
                <c:pt idx="785">
                  <c:v>8.8213664639624767E-7</c:v>
                </c:pt>
                <c:pt idx="786">
                  <c:v>8.8085039351426531E-7</c:v>
                </c:pt>
                <c:pt idx="787">
                  <c:v>8.7956800598476548E-7</c:v>
                </c:pt>
                <c:pt idx="788">
                  <c:v>8.7828834693937097E-7</c:v>
                </c:pt>
                <c:pt idx="789">
                  <c:v>8.7701209849910811E-7</c:v>
                </c:pt>
                <c:pt idx="790">
                  <c:v>8.7573880591662601E-7</c:v>
                </c:pt>
                <c:pt idx="791">
                  <c:v>8.7446869656560011E-7</c:v>
                </c:pt>
                <c:pt idx="792">
                  <c:v>8.7320199781970587E-7</c:v>
                </c:pt>
                <c:pt idx="793">
                  <c:v>8.7193848230526783E-7</c:v>
                </c:pt>
                <c:pt idx="794">
                  <c:v>8.706776952749351E-7</c:v>
                </c:pt>
                <c:pt idx="795">
                  <c:v>8.6942009147605859E-7</c:v>
                </c:pt>
                <c:pt idx="796">
                  <c:v>8.6816589828231372E-7</c:v>
                </c:pt>
                <c:pt idx="797">
                  <c:v>8.6691443357267417E-7</c:v>
                </c:pt>
                <c:pt idx="798">
                  <c:v>8.6566683421551716E-7</c:v>
                </c:pt>
                <c:pt idx="799">
                  <c:v>8.6442173596879002E-7</c:v>
                </c:pt>
                <c:pt idx="800">
                  <c:v>8.6317982095351908E-7</c:v>
                </c:pt>
                <c:pt idx="801">
                  <c:v>8.6194108916970436E-7</c:v>
                </c:pt>
                <c:pt idx="802">
                  <c:v>8.607048584963195E-7</c:v>
                </c:pt>
                <c:pt idx="803">
                  <c:v>8.5947181105439086E-7</c:v>
                </c:pt>
                <c:pt idx="804">
                  <c:v>8.5824217421759386E-7</c:v>
                </c:pt>
                <c:pt idx="805">
                  <c:v>8.5701526586490218E-7</c:v>
                </c:pt>
                <c:pt idx="806">
                  <c:v>8.5579131336999126E-7</c:v>
                </c:pt>
                <c:pt idx="807">
                  <c:v>8.5457054410653654E-7</c:v>
                </c:pt>
                <c:pt idx="808">
                  <c:v>8.5335273070086259E-7</c:v>
                </c:pt>
                <c:pt idx="809">
                  <c:v>8.5213764577929396E-7</c:v>
                </c:pt>
                <c:pt idx="810">
                  <c:v>8.5092574408918153E-7</c:v>
                </c:pt>
                <c:pt idx="811">
                  <c:v>8.4971634350949898E-7</c:v>
                </c:pt>
                <c:pt idx="812">
                  <c:v>8.4851012616127264E-7</c:v>
                </c:pt>
                <c:pt idx="813">
                  <c:v>8.4730686467082705E-7</c:v>
                </c:pt>
                <c:pt idx="814">
                  <c:v>8.4610633166448679E-7</c:v>
                </c:pt>
                <c:pt idx="815">
                  <c:v>8.4490898188960273E-7</c:v>
                </c:pt>
                <c:pt idx="816">
                  <c:v>8.4371458797249943E-7</c:v>
                </c:pt>
                <c:pt idx="817">
                  <c:v>8.4252292253950145E-7</c:v>
                </c:pt>
                <c:pt idx="818">
                  <c:v>8.4133421296428423E-7</c:v>
                </c:pt>
                <c:pt idx="819">
                  <c:v>8.4014845924684778E-7</c:v>
                </c:pt>
                <c:pt idx="820">
                  <c:v>8.389652066398412E-7</c:v>
                </c:pt>
                <c:pt idx="821">
                  <c:v>8.3778513726429082E-7</c:v>
                </c:pt>
                <c:pt idx="822">
                  <c:v>8.3660756899917033E-7</c:v>
                </c:pt>
                <c:pt idx="823">
                  <c:v>8.3543272921815515E-7</c:v>
                </c:pt>
                <c:pt idx="824">
                  <c:v>8.3426107266859617E-7</c:v>
                </c:pt>
                <c:pt idx="825">
                  <c:v>8.3309214460314251E-7</c:v>
                </c:pt>
                <c:pt idx="826">
                  <c:v>8.3192594502179418E-7</c:v>
                </c:pt>
                <c:pt idx="827">
                  <c:v>8.3076224655087572E-7</c:v>
                </c:pt>
                <c:pt idx="828">
                  <c:v>8.2960150393773802E-7</c:v>
                </c:pt>
                <c:pt idx="829">
                  <c:v>8.2844371718238108E-7</c:v>
                </c:pt>
                <c:pt idx="830">
                  <c:v>8.2728843153745402E-7</c:v>
                </c:pt>
                <c:pt idx="831">
                  <c:v>8.2613632912398316E-7</c:v>
                </c:pt>
                <c:pt idx="832">
                  <c:v>8.2498672782094218E-7</c:v>
                </c:pt>
                <c:pt idx="833">
                  <c:v>8.2383985500200652E-7</c:v>
                </c:pt>
                <c:pt idx="834">
                  <c:v>8.2269571066717617E-7</c:v>
                </c:pt>
                <c:pt idx="835">
                  <c:v>8.215540674427757E-7</c:v>
                </c:pt>
                <c:pt idx="836">
                  <c:v>8.20415380076156E-7</c:v>
                </c:pt>
                <c:pt idx="837">
                  <c:v>8.1927919381996617E-7</c:v>
                </c:pt>
                <c:pt idx="838">
                  <c:v>8.1814573604788166E-7</c:v>
                </c:pt>
                <c:pt idx="839">
                  <c:v>8.1701523413357791E-7</c:v>
                </c:pt>
                <c:pt idx="840">
                  <c:v>8.1588700595602859E-7</c:v>
                </c:pt>
                <c:pt idx="841">
                  <c:v>8.1476173363626003E-7</c:v>
                </c:pt>
                <c:pt idx="842">
                  <c:v>8.1363873505324591E-7</c:v>
                </c:pt>
                <c:pt idx="843">
                  <c:v>8.1251846495433711E-7</c:v>
                </c:pt>
                <c:pt idx="844">
                  <c:v>8.1140069596585818E-7</c:v>
                </c:pt>
                <c:pt idx="845">
                  <c:v>8.1028565546148457E-7</c:v>
                </c:pt>
                <c:pt idx="846">
                  <c:v>8.0917311606754083E-7</c:v>
                </c:pt>
                <c:pt idx="847">
                  <c:v>8.0806353253137786E-7</c:v>
                </c:pt>
                <c:pt idx="848">
                  <c:v>8.0695645010564476E-7</c:v>
                </c:pt>
                <c:pt idx="849">
                  <c:v>8.058516414166661E-7</c:v>
                </c:pt>
                <c:pt idx="850">
                  <c:v>8.047497885854682E-7</c:v>
                </c:pt>
                <c:pt idx="851">
                  <c:v>8.0365020949102473E-7</c:v>
                </c:pt>
                <c:pt idx="852">
                  <c:v>8.0255290413333569E-7</c:v>
                </c:pt>
                <c:pt idx="853">
                  <c:v>8.0145855463342741E-7</c:v>
                </c:pt>
                <c:pt idx="854">
                  <c:v>8.0036647887027357E-7</c:v>
                </c:pt>
                <c:pt idx="855">
                  <c:v>7.992769042175496E-7</c:v>
                </c:pt>
                <c:pt idx="856">
                  <c:v>7.9819005804893095E-7</c:v>
                </c:pt>
                <c:pt idx="857">
                  <c:v>7.9710571299074218E-7</c:v>
                </c:pt>
                <c:pt idx="858">
                  <c:v>7.9602364166930784E-7</c:v>
                </c:pt>
                <c:pt idx="859">
                  <c:v>7.949447535793297E-7</c:v>
                </c:pt>
                <c:pt idx="860">
                  <c:v>7.9386745710507967E-7</c:v>
                </c:pt>
                <c:pt idx="861">
                  <c:v>7.9279288911493495E-7</c:v>
                </c:pt>
                <c:pt idx="862">
                  <c:v>7.9172082223522011E-7</c:v>
                </c:pt>
                <c:pt idx="863">
                  <c:v>7.9065148383961059E-7</c:v>
                </c:pt>
                <c:pt idx="864">
                  <c:v>7.8958419180708006E-7</c:v>
                </c:pt>
                <c:pt idx="865">
                  <c:v>7.885194008849794E-7</c:v>
                </c:pt>
                <c:pt idx="866">
                  <c:v>7.8745688369963318E-7</c:v>
                </c:pt>
                <c:pt idx="867">
                  <c:v>7.8639732237206772E-7</c:v>
                </c:pt>
                <c:pt idx="868">
                  <c:v>7.8534003478125669E-7</c:v>
                </c:pt>
                <c:pt idx="869">
                  <c:v>7.8428502092720009E-7</c:v>
                </c:pt>
                <c:pt idx="870">
                  <c:v>7.8323205343622249E-7</c:v>
                </c:pt>
                <c:pt idx="871">
                  <c:v>7.821818144293502E-7</c:v>
                </c:pt>
                <c:pt idx="872">
                  <c:v>7.8113384915923234E-7</c:v>
                </c:pt>
                <c:pt idx="873">
                  <c:v>7.8008815762586892E-7</c:v>
                </c:pt>
                <c:pt idx="874">
                  <c:v>7.7904519457661081E-7</c:v>
                </c:pt>
                <c:pt idx="875">
                  <c:v>7.7800450526410714E-7</c:v>
                </c:pt>
                <c:pt idx="876">
                  <c:v>7.7696631706203334E-7</c:v>
                </c:pt>
                <c:pt idx="877">
                  <c:v>7.7593040259671398E-7</c:v>
                </c:pt>
                <c:pt idx="878">
                  <c:v>7.7489676186814904E-7</c:v>
                </c:pt>
                <c:pt idx="879">
                  <c:v>7.7386539487633854E-7</c:v>
                </c:pt>
                <c:pt idx="880">
                  <c:v>7.7283652899495792E-7</c:v>
                </c:pt>
                <c:pt idx="881">
                  <c:v>7.7180993685033172E-7</c:v>
                </c:pt>
                <c:pt idx="882">
                  <c:v>7.7078539106878452E-7</c:v>
                </c:pt>
                <c:pt idx="883">
                  <c:v>7.6976357377134264E-7</c:v>
                </c:pt>
                <c:pt idx="884">
                  <c:v>7.6874334808962885E-7</c:v>
                </c:pt>
                <c:pt idx="885">
                  <c:v>7.6772585089202039E-7</c:v>
                </c:pt>
                <c:pt idx="886">
                  <c:v>7.6671062743116636E-7</c:v>
                </c:pt>
                <c:pt idx="887">
                  <c:v>7.6569767770706676E-7</c:v>
                </c:pt>
                <c:pt idx="888">
                  <c:v>7.6468722909339704E-7</c:v>
                </c:pt>
                <c:pt idx="889">
                  <c:v>7.636788268428063E-7</c:v>
                </c:pt>
                <c:pt idx="890">
                  <c:v>7.6267247095529456E-7</c:v>
                </c:pt>
                <c:pt idx="891">
                  <c:v>7.6166838880453724E-7</c:v>
                </c:pt>
                <c:pt idx="892">
                  <c:v>7.6066635301685892E-7</c:v>
                </c:pt>
                <c:pt idx="893">
                  <c:v>7.5966704571328592E-7</c:v>
                </c:pt>
                <c:pt idx="894">
                  <c:v>7.586697847727919E-7</c:v>
                </c:pt>
                <c:pt idx="895">
                  <c:v>7.5767479756905232E-7</c:v>
                </c:pt>
                <c:pt idx="896">
                  <c:v>7.5668140198104084E-7</c:v>
                </c:pt>
                <c:pt idx="897">
                  <c:v>7.5569096225081012E-7</c:v>
                </c:pt>
                <c:pt idx="898">
                  <c:v>7.547021141363075E-7</c:v>
                </c:pt>
                <c:pt idx="899">
                  <c:v>7.5371576713223476E-7</c:v>
                </c:pt>
                <c:pt idx="900">
                  <c:v>7.5273146649124101E-7</c:v>
                </c:pt>
                <c:pt idx="901">
                  <c:v>7.5174943958700169E-7</c:v>
                </c:pt>
                <c:pt idx="902">
                  <c:v>7.5076945904584136E-7</c:v>
                </c:pt>
                <c:pt idx="903">
                  <c:v>7.4979152486776002E-7</c:v>
                </c:pt>
                <c:pt idx="904">
                  <c:v>7.4881609180010855E-7</c:v>
                </c:pt>
                <c:pt idx="905">
                  <c:v>7.4784270509553608E-7</c:v>
                </c:pt>
                <c:pt idx="906">
                  <c:v>7.4687113738036714E-7</c:v>
                </c:pt>
                <c:pt idx="907">
                  <c:v>7.4590184340195265E-7</c:v>
                </c:pt>
                <c:pt idx="908">
                  <c:v>7.4493459578661714E-7</c:v>
                </c:pt>
                <c:pt idx="909">
                  <c:v>7.4396962190803606E-7</c:v>
                </c:pt>
                <c:pt idx="910">
                  <c:v>7.4300692176620942E-7</c:v>
                </c:pt>
                <c:pt idx="911">
                  <c:v>7.4204604061378632E-7</c:v>
                </c:pt>
                <c:pt idx="912">
                  <c:v>7.4108743319811765E-7</c:v>
                </c:pt>
                <c:pt idx="913">
                  <c:v>7.4013041739817709E-7</c:v>
                </c:pt>
                <c:pt idx="914">
                  <c:v>7.391759027086664E-7</c:v>
                </c:pt>
                <c:pt idx="915">
                  <c:v>7.382234343822347E-7</c:v>
                </c:pt>
                <c:pt idx="916">
                  <c:v>7.3727301241888199E-7</c:v>
                </c:pt>
                <c:pt idx="917">
                  <c:v>7.3632440944493283E-7</c:v>
                </c:pt>
                <c:pt idx="918">
                  <c:v>7.3537830758141354E-7</c:v>
                </c:pt>
                <c:pt idx="919">
                  <c:v>7.3443425208097324E-7</c:v>
                </c:pt>
                <c:pt idx="920">
                  <c:v>7.3349178819626104E-7</c:v>
                </c:pt>
                <c:pt idx="921">
                  <c:v>7.3255182542197872E-7</c:v>
                </c:pt>
                <c:pt idx="922">
                  <c:v>7.3161322688974906E-7</c:v>
                </c:pt>
                <c:pt idx="923">
                  <c:v>7.3067735684162471E-7</c:v>
                </c:pt>
                <c:pt idx="924">
                  <c:v>7.2974330578290392E-7</c:v>
                </c:pt>
                <c:pt idx="925">
                  <c:v>7.2881084633991122E-7</c:v>
                </c:pt>
                <c:pt idx="926">
                  <c:v>7.2788066063367296E-7</c:v>
                </c:pt>
                <c:pt idx="927">
                  <c:v>7.2695252129051369E-7</c:v>
                </c:pt>
                <c:pt idx="928">
                  <c:v>7.260264283104334E-7</c:v>
                </c:pt>
                <c:pt idx="929">
                  <c:v>7.2510215431975666E-7</c:v>
                </c:pt>
                <c:pt idx="930">
                  <c:v>7.2417992669215892E-7</c:v>
                </c:pt>
                <c:pt idx="931">
                  <c:v>7.2325951805396471E-7</c:v>
                </c:pt>
                <c:pt idx="932">
                  <c:v>7.2234138315252494E-7</c:v>
                </c:pt>
                <c:pt idx="933">
                  <c:v>7.2142506724048872E-7</c:v>
                </c:pt>
                <c:pt idx="934">
                  <c:v>7.2051034294418059E-7</c:v>
                </c:pt>
                <c:pt idx="935">
                  <c:v>7.195978923846269E-7</c:v>
                </c:pt>
                <c:pt idx="936">
                  <c:v>7.186874881881522E-7</c:v>
                </c:pt>
                <c:pt idx="937">
                  <c:v>7.1777890298108105E-7</c:v>
                </c:pt>
                <c:pt idx="938">
                  <c:v>7.1687213676341344E-7</c:v>
                </c:pt>
                <c:pt idx="939">
                  <c:v>7.1596696216147393E-7</c:v>
                </c:pt>
                <c:pt idx="940">
                  <c:v>7.150642886699643E-7</c:v>
                </c:pt>
                <c:pt idx="941">
                  <c:v>7.1416320679418277E-7</c:v>
                </c:pt>
                <c:pt idx="942">
                  <c:v>7.1326394390780479E-7</c:v>
                </c:pt>
                <c:pt idx="943">
                  <c:v>7.1236718213185668E-7</c:v>
                </c:pt>
                <c:pt idx="944">
                  <c:v>7.1147178459796123E-7</c:v>
                </c:pt>
                <c:pt idx="945">
                  <c:v>7.1057843342714477E-7</c:v>
                </c:pt>
                <c:pt idx="946">
                  <c:v>7.0968690124573186E-7</c:v>
                </c:pt>
                <c:pt idx="947">
                  <c:v>7.0879741542739794E-7</c:v>
                </c:pt>
                <c:pt idx="948">
                  <c:v>7.0790952122479212E-7</c:v>
                </c:pt>
                <c:pt idx="949">
                  <c:v>7.0702367338526528E-7</c:v>
                </c:pt>
                <c:pt idx="950">
                  <c:v>7.0613987190881744E-7</c:v>
                </c:pt>
                <c:pt idx="951">
                  <c:v>7.0525743467442226E-7</c:v>
                </c:pt>
                <c:pt idx="952">
                  <c:v>7.0437727117678151E-7</c:v>
                </c:pt>
                <c:pt idx="953">
                  <c:v>7.0349847192119341E-7</c:v>
                </c:pt>
                <c:pt idx="954">
                  <c:v>7.026221737760352E-7</c:v>
                </c:pt>
                <c:pt idx="955">
                  <c:v>7.017470124992542E-7</c:v>
                </c:pt>
                <c:pt idx="956">
                  <c:v>7.0087389758555219E-7</c:v>
                </c:pt>
                <c:pt idx="957">
                  <c:v>7.0000260166125372E-7</c:v>
                </c:pt>
                <c:pt idx="958">
                  <c:v>6.991331247263588E-7</c:v>
                </c:pt>
                <c:pt idx="959">
                  <c:v>6.9826546678086743E-7</c:v>
                </c:pt>
                <c:pt idx="960">
                  <c:v>6.973996278247796E-7</c:v>
                </c:pt>
                <c:pt idx="961">
                  <c:v>6.9653538048441987E-7</c:v>
                </c:pt>
                <c:pt idx="962">
                  <c:v>6.9567340688081458E-7</c:v>
                </c:pt>
                <c:pt idx="963">
                  <c:v>6.9481257014558651E-7</c:v>
                </c:pt>
                <c:pt idx="964">
                  <c:v>6.9395377977343742E-7</c:v>
                </c:pt>
                <c:pt idx="965">
                  <c:v>6.9309680839069188E-7</c:v>
                </c:pt>
                <c:pt idx="966">
                  <c:v>6.9224188337102532E-7</c:v>
                </c:pt>
                <c:pt idx="967">
                  <c:v>6.9138854996708687E-7</c:v>
                </c:pt>
                <c:pt idx="968">
                  <c:v>6.9053658080520108E-7</c:v>
                </c:pt>
                <c:pt idx="969">
                  <c:v>6.8968665800639428E-7</c:v>
                </c:pt>
                <c:pt idx="970">
                  <c:v>6.8883832682331558E-7</c:v>
                </c:pt>
                <c:pt idx="971">
                  <c:v>6.8799158725596499E-7</c:v>
                </c:pt>
                <c:pt idx="972">
                  <c:v>6.8714712142536882E-7</c:v>
                </c:pt>
                <c:pt idx="973">
                  <c:v>6.8630401983682532E-7</c:v>
                </c:pt>
                <c:pt idx="974">
                  <c:v>6.8546250986400992E-7</c:v>
                </c:pt>
                <c:pt idx="975">
                  <c:v>6.846230462542735E-7</c:v>
                </c:pt>
                <c:pt idx="976">
                  <c:v>6.8378562900761608E-7</c:v>
                </c:pt>
                <c:pt idx="977">
                  <c:v>6.8294934862933587E-7</c:v>
                </c:pt>
                <c:pt idx="978">
                  <c:v>6.8211488724045921E-7</c:v>
                </c:pt>
                <c:pt idx="979">
                  <c:v>6.8128247221466154E-7</c:v>
                </c:pt>
                <c:pt idx="980">
                  <c:v>6.8045119405724108E-7</c:v>
                </c:pt>
                <c:pt idx="981">
                  <c:v>6.7962173488922417E-7</c:v>
                </c:pt>
                <c:pt idx="982">
                  <c:v>6.7879386733693536E-7</c:v>
                </c:pt>
                <c:pt idx="983">
                  <c:v>6.779678187740501E-7</c:v>
                </c:pt>
                <c:pt idx="984">
                  <c:v>6.7714358920056839E-7</c:v>
                </c:pt>
                <c:pt idx="985">
                  <c:v>6.7632117861649022E-7</c:v>
                </c:pt>
                <c:pt idx="986">
                  <c:v>6.7549990490078926E-7</c:v>
                </c:pt>
                <c:pt idx="987">
                  <c:v>6.7468090492184274E-7</c:v>
                </c:pt>
                <c:pt idx="988">
                  <c:v>6.7386281443759799E-7</c:v>
                </c:pt>
                <c:pt idx="989">
                  <c:v>6.7304699769010767E-7</c:v>
                </c:pt>
                <c:pt idx="990">
                  <c:v>6.7223277255834546E-7</c:v>
                </c:pt>
                <c:pt idx="991">
                  <c:v>6.7141968429496046E-7</c:v>
                </c:pt>
                <c:pt idx="992">
                  <c:v>6.706088697683299E-7</c:v>
                </c:pt>
                <c:pt idx="993">
                  <c:v>6.6979919211007655E-7</c:v>
                </c:pt>
                <c:pt idx="994">
                  <c:v>6.6899133344122674E-7</c:v>
                </c:pt>
                <c:pt idx="995">
                  <c:v>6.6818529376178049E-7</c:v>
                </c:pt>
                <c:pt idx="996">
                  <c:v>6.6738061832438689E-7</c:v>
                </c:pt>
                <c:pt idx="997">
                  <c:v>6.6657730712904595E-7</c:v>
                </c:pt>
                <c:pt idx="998">
                  <c:v>6.6577581492310856E-7</c:v>
                </c:pt>
                <c:pt idx="999">
                  <c:v>6.6497591433289926E-7</c:v>
                </c:pt>
                <c:pt idx="1000">
                  <c:v>6.6417737798474263E-7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A6-4687-9AE8-D7DFFDE79D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5052656"/>
        <c:axId val="865053312"/>
      </c:scatterChart>
      <c:scatterChart>
        <c:scatterStyle val="lineMarker"/>
        <c:varyColors val="0"/>
        <c:ser>
          <c:idx val="0"/>
          <c:order val="1"/>
          <c:tx>
            <c:strRef>
              <c:f>粘性抵抗と慣性抵抗を受ける物体の運動!$W$5</c:f>
              <c:strCache>
                <c:ptCount val="1"/>
                <c:pt idx="0">
                  <c:v>水平速度</c:v>
                </c:pt>
              </c:strCache>
            </c:strRef>
          </c:tx>
          <c:spPr>
            <a:ln w="19050" cap="rnd">
              <a:solidFill>
                <a:srgbClr val="00CCFF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粘性抵抗と慣性抵抗を受ける物体の運動!$U$8:$U$1008</c:f>
              <c:numCache>
                <c:formatCode>#,##0.000_ </c:formatCode>
                <c:ptCount val="1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-3.5527136788005009E-15</c:v>
                </c:pt>
                <c:pt idx="30">
                  <c:v>-3.9968028886505635E-15</c:v>
                </c:pt>
                <c:pt idx="31">
                  <c:v>-4.4408920985006262E-15</c:v>
                </c:pt>
                <c:pt idx="32">
                  <c:v>-4.8849813083506888E-15</c:v>
                </c:pt>
                <c:pt idx="33">
                  <c:v>-5.3290705182007514E-15</c:v>
                </c:pt>
                <c:pt idx="34">
                  <c:v>-5.773159728050814E-15</c:v>
                </c:pt>
                <c:pt idx="35">
                  <c:v>-6.2172489379008766E-15</c:v>
                </c:pt>
                <c:pt idx="36">
                  <c:v>-6.6613381477509392E-15</c:v>
                </c:pt>
                <c:pt idx="37">
                  <c:v>-7.1054273576010019E-15</c:v>
                </c:pt>
                <c:pt idx="38">
                  <c:v>-7.5495165674510645E-15</c:v>
                </c:pt>
                <c:pt idx="39">
                  <c:v>-7.9936057773011271E-15</c:v>
                </c:pt>
                <c:pt idx="40">
                  <c:v>-7.9936057773011271E-15</c:v>
                </c:pt>
                <c:pt idx="41">
                  <c:v>-7.9936057773011271E-15</c:v>
                </c:pt>
                <c:pt idx="42">
                  <c:v>-7.9936057773011271E-15</c:v>
                </c:pt>
                <c:pt idx="43">
                  <c:v>-7.9936057773011271E-15</c:v>
                </c:pt>
                <c:pt idx="44">
                  <c:v>-7.9936057773011271E-15</c:v>
                </c:pt>
                <c:pt idx="45">
                  <c:v>-7.9936057773011271E-15</c:v>
                </c:pt>
                <c:pt idx="46">
                  <c:v>-7.9936057773011271E-15</c:v>
                </c:pt>
                <c:pt idx="47">
                  <c:v>-7.9936057773011271E-15</c:v>
                </c:pt>
                <c:pt idx="48">
                  <c:v>-7.9936057773011271E-15</c:v>
                </c:pt>
                <c:pt idx="49">
                  <c:v>-7.9936057773011271E-15</c:v>
                </c:pt>
                <c:pt idx="50">
                  <c:v>-7.9936057773011271E-15</c:v>
                </c:pt>
                <c:pt idx="51">
                  <c:v>-7.9936057773011271E-15</c:v>
                </c:pt>
                <c:pt idx="52">
                  <c:v>-7.9936057773011271E-15</c:v>
                </c:pt>
                <c:pt idx="53">
                  <c:v>-7.9936057773011271E-15</c:v>
                </c:pt>
                <c:pt idx="54">
                  <c:v>-7.9936057773011271E-15</c:v>
                </c:pt>
                <c:pt idx="55">
                  <c:v>-7.9936057773011271E-15</c:v>
                </c:pt>
                <c:pt idx="56">
                  <c:v>-7.9936057773011271E-15</c:v>
                </c:pt>
                <c:pt idx="57">
                  <c:v>-7.9936057773011271E-15</c:v>
                </c:pt>
                <c:pt idx="58">
                  <c:v>-7.9936057773011271E-15</c:v>
                </c:pt>
                <c:pt idx="59">
                  <c:v>-7.9936057773011271E-15</c:v>
                </c:pt>
                <c:pt idx="60">
                  <c:v>-7.9936057773011271E-15</c:v>
                </c:pt>
                <c:pt idx="61">
                  <c:v>-7.9936057773011271E-15</c:v>
                </c:pt>
                <c:pt idx="62">
                  <c:v>-7.9936057773011271E-15</c:v>
                </c:pt>
                <c:pt idx="63">
                  <c:v>-7.9936057773011271E-15</c:v>
                </c:pt>
                <c:pt idx="64">
                  <c:v>-7.9936057773011271E-15</c:v>
                </c:pt>
                <c:pt idx="65">
                  <c:v>-7.9936057773011271E-15</c:v>
                </c:pt>
                <c:pt idx="66">
                  <c:v>-7.9936057773011271E-15</c:v>
                </c:pt>
                <c:pt idx="67">
                  <c:v>-7.9936057773011271E-15</c:v>
                </c:pt>
                <c:pt idx="68">
                  <c:v>-7.9936057773011271E-15</c:v>
                </c:pt>
                <c:pt idx="69">
                  <c:v>-7.9936057773011271E-15</c:v>
                </c:pt>
                <c:pt idx="70">
                  <c:v>-7.9936057773011271E-15</c:v>
                </c:pt>
                <c:pt idx="71">
                  <c:v>-7.9936057773011271E-15</c:v>
                </c:pt>
                <c:pt idx="72">
                  <c:v>-7.9936057773011271E-15</c:v>
                </c:pt>
                <c:pt idx="73">
                  <c:v>-7.9936057773011271E-15</c:v>
                </c:pt>
                <c:pt idx="74">
                  <c:v>-7.9936057773011271E-15</c:v>
                </c:pt>
                <c:pt idx="75">
                  <c:v>-7.9936057773011271E-15</c:v>
                </c:pt>
                <c:pt idx="76">
                  <c:v>-7.9936057773011271E-15</c:v>
                </c:pt>
                <c:pt idx="77">
                  <c:v>-7.9936057773011271E-15</c:v>
                </c:pt>
                <c:pt idx="78">
                  <c:v>-7.9936057773011271E-15</c:v>
                </c:pt>
                <c:pt idx="79">
                  <c:v>-7.9936057773011271E-15</c:v>
                </c:pt>
                <c:pt idx="80">
                  <c:v>-7.9936057773011271E-15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1.4210854715202004E-14</c:v>
                </c:pt>
                <c:pt idx="94">
                  <c:v>1.5987211554602254E-14</c:v>
                </c:pt>
                <c:pt idx="95">
                  <c:v>1.7763568394002505E-14</c:v>
                </c:pt>
                <c:pt idx="96">
                  <c:v>1.9539925233402755E-14</c:v>
                </c:pt>
                <c:pt idx="97">
                  <c:v>2.1316282072803006E-14</c:v>
                </c:pt>
                <c:pt idx="98">
                  <c:v>2.3092638912203256E-14</c:v>
                </c:pt>
                <c:pt idx="99">
                  <c:v>2.4868995751603507E-14</c:v>
                </c:pt>
                <c:pt idx="100">
                  <c:v>2.6645352591003757E-14</c:v>
                </c:pt>
                <c:pt idx="101">
                  <c:v>2.8421709430404007E-14</c:v>
                </c:pt>
                <c:pt idx="102">
                  <c:v>3.0198066269804258E-14</c:v>
                </c:pt>
                <c:pt idx="103">
                  <c:v>3.1974423109204508E-14</c:v>
                </c:pt>
                <c:pt idx="104">
                  <c:v>3.3750779948604759E-14</c:v>
                </c:pt>
                <c:pt idx="105">
                  <c:v>3.5527136788005009E-14</c:v>
                </c:pt>
                <c:pt idx="106">
                  <c:v>3.730349362740526E-14</c:v>
                </c:pt>
                <c:pt idx="107">
                  <c:v>3.907985046680551E-14</c:v>
                </c:pt>
                <c:pt idx="108">
                  <c:v>4.0856207306205761E-14</c:v>
                </c:pt>
                <c:pt idx="109">
                  <c:v>4.2632564145606011E-14</c:v>
                </c:pt>
                <c:pt idx="110">
                  <c:v>4.4408920985006262E-14</c:v>
                </c:pt>
                <c:pt idx="111">
                  <c:v>4.6185277824406512E-14</c:v>
                </c:pt>
                <c:pt idx="112">
                  <c:v>4.7961634663806763E-14</c:v>
                </c:pt>
                <c:pt idx="113">
                  <c:v>4.9737991503207013E-14</c:v>
                </c:pt>
                <c:pt idx="114">
                  <c:v>5.1514348342607263E-14</c:v>
                </c:pt>
                <c:pt idx="115">
                  <c:v>5.3290705182007514E-14</c:v>
                </c:pt>
                <c:pt idx="116">
                  <c:v>5.5067062021407764E-14</c:v>
                </c:pt>
                <c:pt idx="117">
                  <c:v>5.6843418860808015E-14</c:v>
                </c:pt>
                <c:pt idx="118">
                  <c:v>5.8619775700208265E-14</c:v>
                </c:pt>
                <c:pt idx="119">
                  <c:v>6.0396132539608516E-14</c:v>
                </c:pt>
                <c:pt idx="120">
                  <c:v>6.2172489379008766E-14</c:v>
                </c:pt>
                <c:pt idx="121">
                  <c:v>6.3948846218409017E-14</c:v>
                </c:pt>
                <c:pt idx="122">
                  <c:v>6.5725203057809267E-14</c:v>
                </c:pt>
                <c:pt idx="123">
                  <c:v>6.7501559897209518E-14</c:v>
                </c:pt>
                <c:pt idx="124">
                  <c:v>6.9277916736609768E-14</c:v>
                </c:pt>
                <c:pt idx="125">
                  <c:v>7.1054273576010019E-14</c:v>
                </c:pt>
                <c:pt idx="126">
                  <c:v>7.2830630415410269E-14</c:v>
                </c:pt>
                <c:pt idx="127">
                  <c:v>7.460698725481052E-14</c:v>
                </c:pt>
                <c:pt idx="128">
                  <c:v>7.638334409421077E-14</c:v>
                </c:pt>
                <c:pt idx="129">
                  <c:v>7.815970093361102E-14</c:v>
                </c:pt>
                <c:pt idx="130">
                  <c:v>7.9936057773011271E-14</c:v>
                </c:pt>
                <c:pt idx="131">
                  <c:v>8.1712414612411521E-14</c:v>
                </c:pt>
                <c:pt idx="132">
                  <c:v>8.3488771451811772E-14</c:v>
                </c:pt>
                <c:pt idx="133">
                  <c:v>8.5265128291212022E-14</c:v>
                </c:pt>
                <c:pt idx="134">
                  <c:v>8.7041485130612273E-14</c:v>
                </c:pt>
                <c:pt idx="135">
                  <c:v>8.8817841970012523E-14</c:v>
                </c:pt>
                <c:pt idx="136">
                  <c:v>9.0594198809412774E-14</c:v>
                </c:pt>
                <c:pt idx="137">
                  <c:v>9.2370555648813024E-14</c:v>
                </c:pt>
                <c:pt idx="138">
                  <c:v>9.4146912488213275E-14</c:v>
                </c:pt>
                <c:pt idx="139">
                  <c:v>9.5923269327613525E-14</c:v>
                </c:pt>
                <c:pt idx="140">
                  <c:v>9.7699626167013776E-14</c:v>
                </c:pt>
                <c:pt idx="141">
                  <c:v>9.9475983006414026E-14</c:v>
                </c:pt>
                <c:pt idx="142">
                  <c:v>1.0125233984581428E-13</c:v>
                </c:pt>
                <c:pt idx="143">
                  <c:v>1.0302869668521453E-13</c:v>
                </c:pt>
                <c:pt idx="144">
                  <c:v>1.0480505352461478E-13</c:v>
                </c:pt>
                <c:pt idx="145">
                  <c:v>1.0658141036401503E-13</c:v>
                </c:pt>
                <c:pt idx="146">
                  <c:v>1.0835776720341528E-13</c:v>
                </c:pt>
                <c:pt idx="147">
                  <c:v>1.1013412404281553E-13</c:v>
                </c:pt>
                <c:pt idx="148">
                  <c:v>1.1191048088221578E-13</c:v>
                </c:pt>
                <c:pt idx="149">
                  <c:v>1.1368683772161603E-13</c:v>
                </c:pt>
                <c:pt idx="150">
                  <c:v>1.1546319456101628E-13</c:v>
                </c:pt>
                <c:pt idx="151">
                  <c:v>1.1723955140041653E-13</c:v>
                </c:pt>
                <c:pt idx="152">
                  <c:v>1.1901590823981678E-13</c:v>
                </c:pt>
                <c:pt idx="153">
                  <c:v>1.2079226507921703E-13</c:v>
                </c:pt>
                <c:pt idx="154">
                  <c:v>1.2256862191861728E-13</c:v>
                </c:pt>
                <c:pt idx="155">
                  <c:v>1.2434497875801753E-13</c:v>
                </c:pt>
                <c:pt idx="156">
                  <c:v>1.2612133559741778E-13</c:v>
                </c:pt>
                <c:pt idx="157">
                  <c:v>1.2789769243681803E-13</c:v>
                </c:pt>
                <c:pt idx="158">
                  <c:v>1.2967404927621828E-13</c:v>
                </c:pt>
                <c:pt idx="159">
                  <c:v>1.3145040611561853E-13</c:v>
                </c:pt>
                <c:pt idx="160">
                  <c:v>1.3322676295501878E-13</c:v>
                </c:pt>
                <c:pt idx="161">
                  <c:v>1.3500311979441904E-13</c:v>
                </c:pt>
                <c:pt idx="162">
                  <c:v>1.3500311979441904E-13</c:v>
                </c:pt>
                <c:pt idx="163">
                  <c:v>1.3500311979441904E-13</c:v>
                </c:pt>
                <c:pt idx="164">
                  <c:v>1.3500311979441904E-13</c:v>
                </c:pt>
                <c:pt idx="165">
                  <c:v>1.3500311979441904E-13</c:v>
                </c:pt>
                <c:pt idx="166">
                  <c:v>1.3500311979441904E-13</c:v>
                </c:pt>
                <c:pt idx="167">
                  <c:v>1.3500311979441904E-13</c:v>
                </c:pt>
                <c:pt idx="168">
                  <c:v>1.3500311979441904E-13</c:v>
                </c:pt>
                <c:pt idx="169">
                  <c:v>1.3500311979441904E-13</c:v>
                </c:pt>
                <c:pt idx="170">
                  <c:v>1.3500311979441904E-13</c:v>
                </c:pt>
                <c:pt idx="171">
                  <c:v>1.3500311979441904E-13</c:v>
                </c:pt>
                <c:pt idx="172">
                  <c:v>1.3500311979441904E-13</c:v>
                </c:pt>
                <c:pt idx="173">
                  <c:v>1.3500311979441904E-13</c:v>
                </c:pt>
                <c:pt idx="174">
                  <c:v>1.3500311979441904E-13</c:v>
                </c:pt>
                <c:pt idx="175">
                  <c:v>1.3500311979441904E-13</c:v>
                </c:pt>
                <c:pt idx="176">
                  <c:v>1.3500311979441904E-13</c:v>
                </c:pt>
                <c:pt idx="177">
                  <c:v>1.3500311979441904E-13</c:v>
                </c:pt>
                <c:pt idx="178">
                  <c:v>1.3500311979441904E-13</c:v>
                </c:pt>
                <c:pt idx="179">
                  <c:v>1.3500311979441904E-13</c:v>
                </c:pt>
                <c:pt idx="180">
                  <c:v>1.3500311979441904E-13</c:v>
                </c:pt>
                <c:pt idx="181">
                  <c:v>1.3500311979441904E-13</c:v>
                </c:pt>
                <c:pt idx="182">
                  <c:v>1.3500311979441904E-13</c:v>
                </c:pt>
                <c:pt idx="183">
                  <c:v>1.3500311979441904E-13</c:v>
                </c:pt>
                <c:pt idx="184">
                  <c:v>1.3500311979441904E-13</c:v>
                </c:pt>
                <c:pt idx="185">
                  <c:v>1.3500311979441904E-13</c:v>
                </c:pt>
                <c:pt idx="186">
                  <c:v>1.3500311979441904E-13</c:v>
                </c:pt>
                <c:pt idx="187">
                  <c:v>1.3500311979441904E-13</c:v>
                </c:pt>
                <c:pt idx="188">
                  <c:v>1.3500311979441904E-13</c:v>
                </c:pt>
                <c:pt idx="189">
                  <c:v>1.3500311979441904E-13</c:v>
                </c:pt>
                <c:pt idx="190">
                  <c:v>1.3500311979441904E-13</c:v>
                </c:pt>
                <c:pt idx="191">
                  <c:v>1.3500311979441904E-13</c:v>
                </c:pt>
                <c:pt idx="192">
                  <c:v>1.3500311979441904E-13</c:v>
                </c:pt>
                <c:pt idx="193">
                  <c:v>1.3500311979441904E-13</c:v>
                </c:pt>
                <c:pt idx="194">
                  <c:v>1.3500311979441904E-13</c:v>
                </c:pt>
                <c:pt idx="195">
                  <c:v>1.3500311979441904E-13</c:v>
                </c:pt>
                <c:pt idx="196">
                  <c:v>1.3500311979441904E-13</c:v>
                </c:pt>
                <c:pt idx="197">
                  <c:v>1.3500311979441904E-13</c:v>
                </c:pt>
                <c:pt idx="198">
                  <c:v>1.3500311979441904E-13</c:v>
                </c:pt>
                <c:pt idx="199">
                  <c:v>1.3500311979441904E-13</c:v>
                </c:pt>
                <c:pt idx="200">
                  <c:v>1.3500311979441904E-13</c:v>
                </c:pt>
                <c:pt idx="201">
                  <c:v>1.3500311979441904E-13</c:v>
                </c:pt>
                <c:pt idx="202">
                  <c:v>1.3500311979441904E-13</c:v>
                </c:pt>
                <c:pt idx="203">
                  <c:v>1.3500311979441904E-13</c:v>
                </c:pt>
                <c:pt idx="204">
                  <c:v>1.3500311979441904E-13</c:v>
                </c:pt>
                <c:pt idx="205">
                  <c:v>1.3500311979441904E-13</c:v>
                </c:pt>
                <c:pt idx="206">
                  <c:v>1.3500311979441904E-13</c:v>
                </c:pt>
                <c:pt idx="207">
                  <c:v>1.3500311979441904E-13</c:v>
                </c:pt>
                <c:pt idx="208">
                  <c:v>1.3500311979441904E-13</c:v>
                </c:pt>
                <c:pt idx="209">
                  <c:v>1.3500311979441904E-13</c:v>
                </c:pt>
                <c:pt idx="210">
                  <c:v>1.3500311979441904E-13</c:v>
                </c:pt>
                <c:pt idx="211">
                  <c:v>1.3500311979441904E-13</c:v>
                </c:pt>
                <c:pt idx="212">
                  <c:v>1.3500311979441904E-13</c:v>
                </c:pt>
                <c:pt idx="213">
                  <c:v>1.3500311979441904E-13</c:v>
                </c:pt>
                <c:pt idx="214">
                  <c:v>1.3500311979441904E-13</c:v>
                </c:pt>
                <c:pt idx="215">
                  <c:v>1.3500311979441904E-13</c:v>
                </c:pt>
                <c:pt idx="216">
                  <c:v>1.3500311979441904E-13</c:v>
                </c:pt>
                <c:pt idx="217">
                  <c:v>1.3500311979441904E-13</c:v>
                </c:pt>
                <c:pt idx="218">
                  <c:v>1.3500311979441904E-13</c:v>
                </c:pt>
                <c:pt idx="219">
                  <c:v>1.3500311979441904E-13</c:v>
                </c:pt>
                <c:pt idx="220">
                  <c:v>1.3500311979441904E-13</c:v>
                </c:pt>
                <c:pt idx="221">
                  <c:v>1.3500311979441904E-13</c:v>
                </c:pt>
                <c:pt idx="222">
                  <c:v>1.3500311979441904E-13</c:v>
                </c:pt>
                <c:pt idx="223">
                  <c:v>1.3500311979441904E-13</c:v>
                </c:pt>
                <c:pt idx="224">
                  <c:v>1.3500311979441904E-13</c:v>
                </c:pt>
                <c:pt idx="225">
                  <c:v>1.3500311979441904E-13</c:v>
                </c:pt>
                <c:pt idx="226">
                  <c:v>1.3500311979441904E-13</c:v>
                </c:pt>
                <c:pt idx="227">
                  <c:v>1.3500311979441904E-13</c:v>
                </c:pt>
                <c:pt idx="228">
                  <c:v>1.3500311979441904E-13</c:v>
                </c:pt>
                <c:pt idx="229">
                  <c:v>1.3500311979441904E-13</c:v>
                </c:pt>
                <c:pt idx="230">
                  <c:v>1.3500311979441904E-13</c:v>
                </c:pt>
                <c:pt idx="231">
                  <c:v>1.3500311979441904E-13</c:v>
                </c:pt>
                <c:pt idx="232">
                  <c:v>1.3500311979441904E-13</c:v>
                </c:pt>
                <c:pt idx="233">
                  <c:v>1.3500311979441904E-13</c:v>
                </c:pt>
                <c:pt idx="234">
                  <c:v>1.3500311979441904E-13</c:v>
                </c:pt>
                <c:pt idx="235">
                  <c:v>1.3500311979441904E-13</c:v>
                </c:pt>
                <c:pt idx="236">
                  <c:v>1.3500311979441904E-13</c:v>
                </c:pt>
                <c:pt idx="237">
                  <c:v>1.3500311979441904E-13</c:v>
                </c:pt>
                <c:pt idx="238">
                  <c:v>1.3500311979441904E-13</c:v>
                </c:pt>
                <c:pt idx="239">
                  <c:v>1.3500311979441904E-13</c:v>
                </c:pt>
                <c:pt idx="240">
                  <c:v>1.3500311979441904E-13</c:v>
                </c:pt>
                <c:pt idx="241">
                  <c:v>1.3500311979441904E-13</c:v>
                </c:pt>
                <c:pt idx="242">
                  <c:v>1.3500311979441904E-13</c:v>
                </c:pt>
                <c:pt idx="243">
                  <c:v>1.3500311979441904E-13</c:v>
                </c:pt>
                <c:pt idx="244">
                  <c:v>1.3500311979441904E-13</c:v>
                </c:pt>
                <c:pt idx="245">
                  <c:v>1.3500311979441904E-13</c:v>
                </c:pt>
                <c:pt idx="246">
                  <c:v>1.3500311979441904E-13</c:v>
                </c:pt>
                <c:pt idx="247">
                  <c:v>1.3500311979441904E-13</c:v>
                </c:pt>
                <c:pt idx="248">
                  <c:v>1.3500311979441904E-13</c:v>
                </c:pt>
                <c:pt idx="249">
                  <c:v>1.3500311979441904E-13</c:v>
                </c:pt>
                <c:pt idx="250">
                  <c:v>1.3500311979441904E-13</c:v>
                </c:pt>
                <c:pt idx="251">
                  <c:v>1.3500311979441904E-13</c:v>
                </c:pt>
                <c:pt idx="252">
                  <c:v>1.3500311979441904E-13</c:v>
                </c:pt>
                <c:pt idx="253">
                  <c:v>1.3500311979441904E-13</c:v>
                </c:pt>
                <c:pt idx="254">
                  <c:v>1.3500311979441904E-13</c:v>
                </c:pt>
                <c:pt idx="255">
                  <c:v>1.3500311979441904E-13</c:v>
                </c:pt>
                <c:pt idx="256">
                  <c:v>1.3500311979441904E-13</c:v>
                </c:pt>
                <c:pt idx="257">
                  <c:v>1.3500311979441904E-13</c:v>
                </c:pt>
                <c:pt idx="258">
                  <c:v>1.3500311979441904E-13</c:v>
                </c:pt>
                <c:pt idx="259">
                  <c:v>1.3500311979441904E-13</c:v>
                </c:pt>
                <c:pt idx="260">
                  <c:v>1.3500311979441904E-13</c:v>
                </c:pt>
                <c:pt idx="261">
                  <c:v>1.3500311979441904E-13</c:v>
                </c:pt>
                <c:pt idx="262">
                  <c:v>1.3500311979441904E-13</c:v>
                </c:pt>
                <c:pt idx="263">
                  <c:v>1.3500311979441904E-13</c:v>
                </c:pt>
                <c:pt idx="264">
                  <c:v>1.3500311979441904E-13</c:v>
                </c:pt>
                <c:pt idx="265">
                  <c:v>1.3500311979441904E-13</c:v>
                </c:pt>
                <c:pt idx="266">
                  <c:v>1.3500311979441904E-13</c:v>
                </c:pt>
                <c:pt idx="267">
                  <c:v>1.3500311979441904E-13</c:v>
                </c:pt>
                <c:pt idx="268">
                  <c:v>1.3500311979441904E-13</c:v>
                </c:pt>
                <c:pt idx="269">
                  <c:v>1.3500311979441904E-13</c:v>
                </c:pt>
                <c:pt idx="270">
                  <c:v>1.3500311979441904E-13</c:v>
                </c:pt>
                <c:pt idx="271">
                  <c:v>1.3500311979441904E-13</c:v>
                </c:pt>
                <c:pt idx="272">
                  <c:v>1.3500311979441904E-13</c:v>
                </c:pt>
                <c:pt idx="273">
                  <c:v>1.3500311979441904E-13</c:v>
                </c:pt>
                <c:pt idx="274">
                  <c:v>1.3500311979441904E-13</c:v>
                </c:pt>
                <c:pt idx="275">
                  <c:v>1.3500311979441904E-13</c:v>
                </c:pt>
                <c:pt idx="276">
                  <c:v>1.3500311979441904E-13</c:v>
                </c:pt>
                <c:pt idx="277">
                  <c:v>1.3500311979441904E-13</c:v>
                </c:pt>
                <c:pt idx="278">
                  <c:v>1.3500311979441904E-13</c:v>
                </c:pt>
                <c:pt idx="279">
                  <c:v>1.3500311979441904E-13</c:v>
                </c:pt>
                <c:pt idx="280">
                  <c:v>1.3500311979441904E-13</c:v>
                </c:pt>
                <c:pt idx="281">
                  <c:v>1.3500311979441904E-13</c:v>
                </c:pt>
                <c:pt idx="282">
                  <c:v>1.3500311979441904E-13</c:v>
                </c:pt>
                <c:pt idx="283">
                  <c:v>1.3500311979441904E-13</c:v>
                </c:pt>
                <c:pt idx="284">
                  <c:v>1.3500311979441904E-13</c:v>
                </c:pt>
                <c:pt idx="285">
                  <c:v>1.3500311979441904E-13</c:v>
                </c:pt>
                <c:pt idx="286">
                  <c:v>1.3500311979441904E-13</c:v>
                </c:pt>
                <c:pt idx="287">
                  <c:v>1.3500311979441904E-13</c:v>
                </c:pt>
                <c:pt idx="288">
                  <c:v>1.3500311979441904E-13</c:v>
                </c:pt>
                <c:pt idx="289">
                  <c:v>1.3500311979441904E-13</c:v>
                </c:pt>
                <c:pt idx="290">
                  <c:v>1.3500311979441904E-13</c:v>
                </c:pt>
                <c:pt idx="291">
                  <c:v>1.3500311979441904E-13</c:v>
                </c:pt>
                <c:pt idx="292">
                  <c:v>1.3500311979441904E-13</c:v>
                </c:pt>
                <c:pt idx="293">
                  <c:v>1.3500311979441904E-13</c:v>
                </c:pt>
                <c:pt idx="294">
                  <c:v>1.3500311979441904E-13</c:v>
                </c:pt>
                <c:pt idx="295">
                  <c:v>1.3500311979441904E-13</c:v>
                </c:pt>
                <c:pt idx="296">
                  <c:v>1.3500311979441904E-13</c:v>
                </c:pt>
                <c:pt idx="297">
                  <c:v>1.3500311979441904E-13</c:v>
                </c:pt>
                <c:pt idx="298">
                  <c:v>1.3500311979441904E-13</c:v>
                </c:pt>
                <c:pt idx="299">
                  <c:v>1.3500311979441904E-13</c:v>
                </c:pt>
                <c:pt idx="300">
                  <c:v>1.3500311979441904E-13</c:v>
                </c:pt>
                <c:pt idx="301">
                  <c:v>1.3500311979441904E-13</c:v>
                </c:pt>
                <c:pt idx="302">
                  <c:v>1.3500311979441904E-13</c:v>
                </c:pt>
                <c:pt idx="303">
                  <c:v>1.3500311979441904E-13</c:v>
                </c:pt>
                <c:pt idx="304">
                  <c:v>1.3500311979441904E-13</c:v>
                </c:pt>
                <c:pt idx="305">
                  <c:v>1.3500311979441904E-13</c:v>
                </c:pt>
                <c:pt idx="306">
                  <c:v>1.3500311979441904E-13</c:v>
                </c:pt>
                <c:pt idx="307">
                  <c:v>1.3500311979441904E-13</c:v>
                </c:pt>
                <c:pt idx="308">
                  <c:v>1.3500311979441904E-13</c:v>
                </c:pt>
                <c:pt idx="309">
                  <c:v>1.3500311979441904E-13</c:v>
                </c:pt>
                <c:pt idx="310">
                  <c:v>1.3500311979441904E-13</c:v>
                </c:pt>
                <c:pt idx="311">
                  <c:v>1.3500311979441904E-13</c:v>
                </c:pt>
                <c:pt idx="312">
                  <c:v>1.3500311979441904E-13</c:v>
                </c:pt>
                <c:pt idx="313">
                  <c:v>1.3500311979441904E-13</c:v>
                </c:pt>
                <c:pt idx="314">
                  <c:v>1.3500311979441904E-13</c:v>
                </c:pt>
                <c:pt idx="315">
                  <c:v>1.3500311979441904E-13</c:v>
                </c:pt>
                <c:pt idx="316">
                  <c:v>1.3500311979441904E-13</c:v>
                </c:pt>
                <c:pt idx="317">
                  <c:v>1.3500311979441904E-13</c:v>
                </c:pt>
                <c:pt idx="318">
                  <c:v>1.3500311979441904E-13</c:v>
                </c:pt>
                <c:pt idx="319">
                  <c:v>1.3500311979441904E-13</c:v>
                </c:pt>
                <c:pt idx="320">
                  <c:v>1.3500311979441904E-13</c:v>
                </c:pt>
                <c:pt idx="321">
                  <c:v>1.2789769243681803E-13</c:v>
                </c:pt>
                <c:pt idx="322">
                  <c:v>1.2079226507921703E-13</c:v>
                </c:pt>
                <c:pt idx="323">
                  <c:v>1.1368683772161603E-13</c:v>
                </c:pt>
                <c:pt idx="324">
                  <c:v>1.0658141036401503E-13</c:v>
                </c:pt>
                <c:pt idx="325">
                  <c:v>9.9475983006414026E-14</c:v>
                </c:pt>
                <c:pt idx="326">
                  <c:v>9.2370555648813024E-14</c:v>
                </c:pt>
                <c:pt idx="327">
                  <c:v>8.5265128291212022E-14</c:v>
                </c:pt>
                <c:pt idx="328">
                  <c:v>7.815970093361102E-14</c:v>
                </c:pt>
                <c:pt idx="329">
                  <c:v>7.1054273576010019E-14</c:v>
                </c:pt>
                <c:pt idx="330">
                  <c:v>6.3948846218409017E-14</c:v>
                </c:pt>
                <c:pt idx="331">
                  <c:v>5.6843418860808015E-14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-5.6843418860808015E-14</c:v>
                </c:pt>
                <c:pt idx="348">
                  <c:v>-6.3948846218409017E-14</c:v>
                </c:pt>
                <c:pt idx="349">
                  <c:v>-7.1054273576010019E-14</c:v>
                </c:pt>
                <c:pt idx="350">
                  <c:v>-7.815970093361102E-14</c:v>
                </c:pt>
                <c:pt idx="351">
                  <c:v>-8.5265128291212022E-14</c:v>
                </c:pt>
                <c:pt idx="352">
                  <c:v>-9.2370555648813024E-14</c:v>
                </c:pt>
                <c:pt idx="353">
                  <c:v>-9.9475983006414026E-14</c:v>
                </c:pt>
                <c:pt idx="354">
                  <c:v>-1.0658141036401503E-13</c:v>
                </c:pt>
                <c:pt idx="355">
                  <c:v>-1.1368683772161603E-13</c:v>
                </c:pt>
                <c:pt idx="356">
                  <c:v>-1.2079226507921703E-13</c:v>
                </c:pt>
                <c:pt idx="357">
                  <c:v>-1.2789769243681803E-13</c:v>
                </c:pt>
                <c:pt idx="358">
                  <c:v>-1.3500311979441904E-13</c:v>
                </c:pt>
                <c:pt idx="359">
                  <c:v>-1.4210854715202004E-13</c:v>
                </c:pt>
                <c:pt idx="360">
                  <c:v>-1.4921397450962104E-13</c:v>
                </c:pt>
                <c:pt idx="361">
                  <c:v>-1.5631940186722204E-13</c:v>
                </c:pt>
                <c:pt idx="362">
                  <c:v>-1.6342482922482304E-13</c:v>
                </c:pt>
                <c:pt idx="363">
                  <c:v>-1.7053025658242404E-13</c:v>
                </c:pt>
                <c:pt idx="364">
                  <c:v>-1.7763568394002505E-13</c:v>
                </c:pt>
                <c:pt idx="365">
                  <c:v>-1.8474111129762605E-13</c:v>
                </c:pt>
                <c:pt idx="366">
                  <c:v>-1.9184653865522705E-13</c:v>
                </c:pt>
                <c:pt idx="367">
                  <c:v>-1.9895196601282805E-13</c:v>
                </c:pt>
                <c:pt idx="368">
                  <c:v>-2.0605739337042905E-13</c:v>
                </c:pt>
                <c:pt idx="369">
                  <c:v>-2.1316282072803006E-13</c:v>
                </c:pt>
                <c:pt idx="370">
                  <c:v>-2.2026824808563106E-13</c:v>
                </c:pt>
                <c:pt idx="371">
                  <c:v>-2.2737367544323206E-13</c:v>
                </c:pt>
                <c:pt idx="372">
                  <c:v>-2.3447910280083306E-13</c:v>
                </c:pt>
                <c:pt idx="373">
                  <c:v>-2.4158453015843406E-13</c:v>
                </c:pt>
                <c:pt idx="374">
                  <c:v>-2.4868995751603507E-13</c:v>
                </c:pt>
                <c:pt idx="375">
                  <c:v>-2.5579538487363607E-13</c:v>
                </c:pt>
                <c:pt idx="376">
                  <c:v>-2.6290081223123707E-13</c:v>
                </c:pt>
                <c:pt idx="377">
                  <c:v>-2.7000623958883807E-13</c:v>
                </c:pt>
                <c:pt idx="378">
                  <c:v>-2.7711166694643907E-13</c:v>
                </c:pt>
                <c:pt idx="379">
                  <c:v>-2.8421709430404007E-13</c:v>
                </c:pt>
                <c:pt idx="380">
                  <c:v>-2.9132252166164108E-13</c:v>
                </c:pt>
                <c:pt idx="381">
                  <c:v>-2.9842794901924208E-13</c:v>
                </c:pt>
                <c:pt idx="382">
                  <c:v>-3.0553337637684308E-13</c:v>
                </c:pt>
                <c:pt idx="383">
                  <c:v>-3.1263880373444408E-13</c:v>
                </c:pt>
                <c:pt idx="384">
                  <c:v>-3.1974423109204508E-13</c:v>
                </c:pt>
                <c:pt idx="385">
                  <c:v>-3.2684965844964609E-13</c:v>
                </c:pt>
                <c:pt idx="386">
                  <c:v>-3.3395508580724709E-13</c:v>
                </c:pt>
                <c:pt idx="387">
                  <c:v>-3.4106051316484809E-13</c:v>
                </c:pt>
                <c:pt idx="388">
                  <c:v>-3.4816594052244909E-13</c:v>
                </c:pt>
                <c:pt idx="389">
                  <c:v>-3.5527136788005009E-13</c:v>
                </c:pt>
                <c:pt idx="390">
                  <c:v>-3.6237679523765109E-13</c:v>
                </c:pt>
                <c:pt idx="391">
                  <c:v>-3.694822225952521E-13</c:v>
                </c:pt>
                <c:pt idx="392">
                  <c:v>-3.765876499528531E-13</c:v>
                </c:pt>
                <c:pt idx="393">
                  <c:v>-3.836930773104541E-13</c:v>
                </c:pt>
                <c:pt idx="394">
                  <c:v>-3.907985046680551E-13</c:v>
                </c:pt>
                <c:pt idx="395">
                  <c:v>-3.979039320256561E-13</c:v>
                </c:pt>
                <c:pt idx="396">
                  <c:v>-4.0500935938325711E-13</c:v>
                </c:pt>
                <c:pt idx="397">
                  <c:v>-4.1211478674085811E-13</c:v>
                </c:pt>
                <c:pt idx="398">
                  <c:v>-4.1922021409845911E-13</c:v>
                </c:pt>
                <c:pt idx="399">
                  <c:v>-4.2632564145606011E-13</c:v>
                </c:pt>
                <c:pt idx="400">
                  <c:v>-4.3343106881366111E-13</c:v>
                </c:pt>
                <c:pt idx="401">
                  <c:v>-4.4053649617126212E-13</c:v>
                </c:pt>
                <c:pt idx="402">
                  <c:v>-4.4764192352886312E-13</c:v>
                </c:pt>
                <c:pt idx="403">
                  <c:v>-4.5474735088646412E-13</c:v>
                </c:pt>
                <c:pt idx="404">
                  <c:v>-4.6185277824406512E-13</c:v>
                </c:pt>
                <c:pt idx="405">
                  <c:v>-4.6895820560166612E-13</c:v>
                </c:pt>
                <c:pt idx="406">
                  <c:v>-4.7606363295926712E-13</c:v>
                </c:pt>
                <c:pt idx="407">
                  <c:v>-4.8316906031686813E-13</c:v>
                </c:pt>
                <c:pt idx="408">
                  <c:v>-4.9027448767446913E-13</c:v>
                </c:pt>
                <c:pt idx="409">
                  <c:v>-4.9737991503207013E-13</c:v>
                </c:pt>
                <c:pt idx="410">
                  <c:v>-5.0448534238967113E-13</c:v>
                </c:pt>
                <c:pt idx="411">
                  <c:v>-5.1159076974727213E-13</c:v>
                </c:pt>
                <c:pt idx="412">
                  <c:v>-5.1869619710487314E-13</c:v>
                </c:pt>
                <c:pt idx="413">
                  <c:v>-5.2580162446247414E-13</c:v>
                </c:pt>
                <c:pt idx="414">
                  <c:v>-5.3290705182007514E-13</c:v>
                </c:pt>
                <c:pt idx="415">
                  <c:v>-5.4001247917767614E-13</c:v>
                </c:pt>
                <c:pt idx="416">
                  <c:v>-5.4711790653527714E-13</c:v>
                </c:pt>
                <c:pt idx="417">
                  <c:v>-5.5422333389287814E-13</c:v>
                </c:pt>
                <c:pt idx="418">
                  <c:v>-5.6132876125047915E-13</c:v>
                </c:pt>
                <c:pt idx="419">
                  <c:v>-5.6843418860808015E-13</c:v>
                </c:pt>
                <c:pt idx="420">
                  <c:v>-5.7553961596568115E-13</c:v>
                </c:pt>
                <c:pt idx="421">
                  <c:v>-5.8264504332328215E-13</c:v>
                </c:pt>
                <c:pt idx="422">
                  <c:v>-5.8975047068088315E-13</c:v>
                </c:pt>
                <c:pt idx="423">
                  <c:v>-5.9685589803848416E-13</c:v>
                </c:pt>
                <c:pt idx="424">
                  <c:v>-6.0396132539608516E-13</c:v>
                </c:pt>
                <c:pt idx="425">
                  <c:v>-6.1106675275368616E-13</c:v>
                </c:pt>
                <c:pt idx="426">
                  <c:v>-6.1817218011128716E-13</c:v>
                </c:pt>
                <c:pt idx="427">
                  <c:v>-6.2527760746888816E-13</c:v>
                </c:pt>
                <c:pt idx="428">
                  <c:v>-6.3238303482648917E-13</c:v>
                </c:pt>
                <c:pt idx="429">
                  <c:v>-6.3948846218409017E-13</c:v>
                </c:pt>
                <c:pt idx="430">
                  <c:v>-6.4659388954169117E-13</c:v>
                </c:pt>
                <c:pt idx="431">
                  <c:v>-6.5369931689929217E-13</c:v>
                </c:pt>
                <c:pt idx="432">
                  <c:v>-6.6080474425689317E-13</c:v>
                </c:pt>
                <c:pt idx="433">
                  <c:v>-6.6791017161449417E-13</c:v>
                </c:pt>
                <c:pt idx="434">
                  <c:v>-6.7501559897209518E-13</c:v>
                </c:pt>
                <c:pt idx="435">
                  <c:v>-6.8212102632969618E-13</c:v>
                </c:pt>
                <c:pt idx="436">
                  <c:v>-6.8922645368729718E-13</c:v>
                </c:pt>
                <c:pt idx="437">
                  <c:v>-6.9633188104489818E-13</c:v>
                </c:pt>
                <c:pt idx="438">
                  <c:v>-7.0343730840249918E-13</c:v>
                </c:pt>
                <c:pt idx="439">
                  <c:v>-7.1054273576010019E-13</c:v>
                </c:pt>
                <c:pt idx="440">
                  <c:v>-7.1764816311770119E-13</c:v>
                </c:pt>
                <c:pt idx="441">
                  <c:v>-7.2475359047530219E-13</c:v>
                </c:pt>
                <c:pt idx="442">
                  <c:v>-7.3185901783290319E-13</c:v>
                </c:pt>
                <c:pt idx="443">
                  <c:v>-7.3896444519050419E-13</c:v>
                </c:pt>
                <c:pt idx="444">
                  <c:v>-7.460698725481052E-13</c:v>
                </c:pt>
                <c:pt idx="445">
                  <c:v>-7.531752999057062E-13</c:v>
                </c:pt>
                <c:pt idx="446">
                  <c:v>-7.602807272633072E-13</c:v>
                </c:pt>
                <c:pt idx="447">
                  <c:v>-7.673861546209082E-13</c:v>
                </c:pt>
                <c:pt idx="448">
                  <c:v>-7.744915819785092E-13</c:v>
                </c:pt>
                <c:pt idx="449">
                  <c:v>-7.815970093361102E-13</c:v>
                </c:pt>
                <c:pt idx="450">
                  <c:v>-7.8870243669371121E-13</c:v>
                </c:pt>
                <c:pt idx="451">
                  <c:v>-7.9580786405131221E-13</c:v>
                </c:pt>
                <c:pt idx="452">
                  <c:v>-8.0291329140891321E-13</c:v>
                </c:pt>
                <c:pt idx="453">
                  <c:v>-8.1001871876651421E-13</c:v>
                </c:pt>
                <c:pt idx="454">
                  <c:v>-8.1712414612411521E-13</c:v>
                </c:pt>
                <c:pt idx="455">
                  <c:v>-8.2422957348171622E-13</c:v>
                </c:pt>
                <c:pt idx="456">
                  <c:v>-8.3133500083931722E-13</c:v>
                </c:pt>
                <c:pt idx="457">
                  <c:v>-8.3844042819691822E-13</c:v>
                </c:pt>
                <c:pt idx="458">
                  <c:v>-8.4554585555451922E-13</c:v>
                </c:pt>
                <c:pt idx="459">
                  <c:v>-8.5265128291212022E-13</c:v>
                </c:pt>
                <c:pt idx="460">
                  <c:v>-8.5975671026972122E-13</c:v>
                </c:pt>
                <c:pt idx="461">
                  <c:v>-8.6686213762732223E-13</c:v>
                </c:pt>
                <c:pt idx="462">
                  <c:v>-8.7396756498492323E-13</c:v>
                </c:pt>
                <c:pt idx="463">
                  <c:v>-8.8107299234252423E-13</c:v>
                </c:pt>
                <c:pt idx="464">
                  <c:v>-8.8817841970012523E-13</c:v>
                </c:pt>
                <c:pt idx="465">
                  <c:v>-8.9528384705772623E-13</c:v>
                </c:pt>
                <c:pt idx="466">
                  <c:v>-9.0238927441532724E-13</c:v>
                </c:pt>
                <c:pt idx="467">
                  <c:v>-9.0949470177292824E-13</c:v>
                </c:pt>
                <c:pt idx="468">
                  <c:v>-9.1660012913052924E-13</c:v>
                </c:pt>
                <c:pt idx="469">
                  <c:v>-9.2370555648813024E-13</c:v>
                </c:pt>
                <c:pt idx="470">
                  <c:v>-9.3081098384573124E-13</c:v>
                </c:pt>
                <c:pt idx="471">
                  <c:v>-9.3791641120333225E-13</c:v>
                </c:pt>
                <c:pt idx="472">
                  <c:v>-9.4502183856093325E-13</c:v>
                </c:pt>
                <c:pt idx="473">
                  <c:v>-9.5212726591853425E-13</c:v>
                </c:pt>
                <c:pt idx="474">
                  <c:v>-9.5923269327613525E-13</c:v>
                </c:pt>
                <c:pt idx="475">
                  <c:v>-9.6633812063373625E-13</c:v>
                </c:pt>
                <c:pt idx="476">
                  <c:v>-9.7344354799133725E-13</c:v>
                </c:pt>
                <c:pt idx="477">
                  <c:v>-9.8054897534893826E-13</c:v>
                </c:pt>
                <c:pt idx="478">
                  <c:v>-9.8765440270653926E-13</c:v>
                </c:pt>
                <c:pt idx="479">
                  <c:v>-9.9475983006414026E-13</c:v>
                </c:pt>
                <c:pt idx="480">
                  <c:v>-1.0018652574217413E-12</c:v>
                </c:pt>
                <c:pt idx="481">
                  <c:v>-1.0089706847793423E-12</c:v>
                </c:pt>
                <c:pt idx="482">
                  <c:v>-1.0160761121369433E-12</c:v>
                </c:pt>
                <c:pt idx="483">
                  <c:v>-1.0231815394945443E-12</c:v>
                </c:pt>
                <c:pt idx="484">
                  <c:v>-1.0302869668521453E-12</c:v>
                </c:pt>
                <c:pt idx="485">
                  <c:v>-1.0373923942097463E-12</c:v>
                </c:pt>
                <c:pt idx="486">
                  <c:v>-1.0444978215673473E-12</c:v>
                </c:pt>
                <c:pt idx="487">
                  <c:v>-1.0516032489249483E-12</c:v>
                </c:pt>
                <c:pt idx="488">
                  <c:v>-1.0587086762825493E-12</c:v>
                </c:pt>
                <c:pt idx="489">
                  <c:v>-1.0658141036401503E-12</c:v>
                </c:pt>
                <c:pt idx="490">
                  <c:v>-1.0729195309977513E-12</c:v>
                </c:pt>
                <c:pt idx="491">
                  <c:v>-1.0800249583553523E-12</c:v>
                </c:pt>
                <c:pt idx="492">
                  <c:v>-1.0871303857129533E-12</c:v>
                </c:pt>
                <c:pt idx="493">
                  <c:v>-1.0942358130705543E-12</c:v>
                </c:pt>
                <c:pt idx="494">
                  <c:v>-1.1013412404281553E-12</c:v>
                </c:pt>
                <c:pt idx="495">
                  <c:v>-1.1084466677857563E-12</c:v>
                </c:pt>
                <c:pt idx="496">
                  <c:v>-1.1155520951433573E-12</c:v>
                </c:pt>
                <c:pt idx="497">
                  <c:v>-1.1226575225009583E-12</c:v>
                </c:pt>
                <c:pt idx="498">
                  <c:v>-1.1297629498585593E-12</c:v>
                </c:pt>
                <c:pt idx="499">
                  <c:v>-1.1368683772161603E-12</c:v>
                </c:pt>
                <c:pt idx="500">
                  <c:v>-1.1439738045737613E-12</c:v>
                </c:pt>
                <c:pt idx="501">
                  <c:v>-1.1510792319313623E-12</c:v>
                </c:pt>
                <c:pt idx="502">
                  <c:v>-1.1581846592889633E-12</c:v>
                </c:pt>
                <c:pt idx="503">
                  <c:v>-1.1652900866465643E-12</c:v>
                </c:pt>
                <c:pt idx="504">
                  <c:v>-1.1723955140041653E-12</c:v>
                </c:pt>
                <c:pt idx="505">
                  <c:v>-1.1795009413617663E-12</c:v>
                </c:pt>
                <c:pt idx="506">
                  <c:v>-1.1866063687193673E-12</c:v>
                </c:pt>
                <c:pt idx="507">
                  <c:v>-1.1937117960769683E-12</c:v>
                </c:pt>
                <c:pt idx="508">
                  <c:v>-1.2008172234345693E-12</c:v>
                </c:pt>
                <c:pt idx="509">
                  <c:v>-1.2079226507921703E-12</c:v>
                </c:pt>
                <c:pt idx="510">
                  <c:v>-1.2150280781497713E-12</c:v>
                </c:pt>
                <c:pt idx="511">
                  <c:v>-1.2221335055073723E-12</c:v>
                </c:pt>
                <c:pt idx="512">
                  <c:v>-1.2292389328649733E-12</c:v>
                </c:pt>
                <c:pt idx="513">
                  <c:v>-1.2363443602225743E-12</c:v>
                </c:pt>
                <c:pt idx="514">
                  <c:v>-1.2434497875801753E-12</c:v>
                </c:pt>
                <c:pt idx="515">
                  <c:v>-1.2505552149377763E-12</c:v>
                </c:pt>
                <c:pt idx="516">
                  <c:v>-1.2576606422953773E-12</c:v>
                </c:pt>
                <c:pt idx="517">
                  <c:v>-1.2647660696529783E-12</c:v>
                </c:pt>
                <c:pt idx="518">
                  <c:v>-1.2718714970105793E-12</c:v>
                </c:pt>
                <c:pt idx="519">
                  <c:v>-1.2789769243681803E-12</c:v>
                </c:pt>
                <c:pt idx="520">
                  <c:v>-1.2860823517257813E-12</c:v>
                </c:pt>
                <c:pt idx="521">
                  <c:v>-1.2931877790833823E-12</c:v>
                </c:pt>
                <c:pt idx="522">
                  <c:v>-1.3002932064409833E-12</c:v>
                </c:pt>
                <c:pt idx="523">
                  <c:v>-1.3073986337985843E-12</c:v>
                </c:pt>
                <c:pt idx="524">
                  <c:v>-1.3145040611561853E-12</c:v>
                </c:pt>
                <c:pt idx="525">
                  <c:v>-1.3216094885137863E-12</c:v>
                </c:pt>
                <c:pt idx="526">
                  <c:v>-1.3287149158713873E-12</c:v>
                </c:pt>
                <c:pt idx="527">
                  <c:v>-1.3358203432289883E-12</c:v>
                </c:pt>
                <c:pt idx="528">
                  <c:v>-1.3429257705865894E-12</c:v>
                </c:pt>
                <c:pt idx="529">
                  <c:v>-1.3500311979441904E-12</c:v>
                </c:pt>
                <c:pt idx="530">
                  <c:v>-1.3571366253017914E-12</c:v>
                </c:pt>
                <c:pt idx="531">
                  <c:v>-1.3642420526593924E-12</c:v>
                </c:pt>
                <c:pt idx="532">
                  <c:v>-1.3713474800169934E-12</c:v>
                </c:pt>
                <c:pt idx="533">
                  <c:v>-1.3784529073745944E-12</c:v>
                </c:pt>
                <c:pt idx="534">
                  <c:v>-1.3855583347321954E-12</c:v>
                </c:pt>
                <c:pt idx="535">
                  <c:v>-1.3926637620897964E-12</c:v>
                </c:pt>
                <c:pt idx="536">
                  <c:v>-1.3997691894473974E-12</c:v>
                </c:pt>
                <c:pt idx="537">
                  <c:v>-1.4068746168049984E-12</c:v>
                </c:pt>
                <c:pt idx="538">
                  <c:v>-1.4139800441625994E-12</c:v>
                </c:pt>
                <c:pt idx="539">
                  <c:v>-1.4210854715202004E-12</c:v>
                </c:pt>
                <c:pt idx="540">
                  <c:v>-1.4281908988778014E-12</c:v>
                </c:pt>
                <c:pt idx="541">
                  <c:v>-1.4352963262354024E-12</c:v>
                </c:pt>
                <c:pt idx="542">
                  <c:v>-1.4424017535930034E-12</c:v>
                </c:pt>
                <c:pt idx="543">
                  <c:v>-1.4495071809506044E-12</c:v>
                </c:pt>
                <c:pt idx="544">
                  <c:v>-1.4566126083082054E-12</c:v>
                </c:pt>
                <c:pt idx="545">
                  <c:v>-1.4637180356658064E-12</c:v>
                </c:pt>
                <c:pt idx="546">
                  <c:v>-1.4708234630234074E-12</c:v>
                </c:pt>
                <c:pt idx="547">
                  <c:v>-1.4779288903810084E-12</c:v>
                </c:pt>
                <c:pt idx="548">
                  <c:v>-1.4850343177386094E-12</c:v>
                </c:pt>
                <c:pt idx="549">
                  <c:v>-1.4921397450962104E-12</c:v>
                </c:pt>
                <c:pt idx="550">
                  <c:v>-1.4992451724538114E-12</c:v>
                </c:pt>
                <c:pt idx="551">
                  <c:v>-1.5063505998114124E-12</c:v>
                </c:pt>
                <c:pt idx="552">
                  <c:v>-1.5134560271690134E-12</c:v>
                </c:pt>
                <c:pt idx="553">
                  <c:v>-1.5205614545266144E-12</c:v>
                </c:pt>
                <c:pt idx="554">
                  <c:v>-1.5276668818842154E-12</c:v>
                </c:pt>
                <c:pt idx="555">
                  <c:v>-1.5347723092418164E-12</c:v>
                </c:pt>
                <c:pt idx="556">
                  <c:v>-1.5418777365994174E-12</c:v>
                </c:pt>
                <c:pt idx="557">
                  <c:v>-1.5489831639570184E-12</c:v>
                </c:pt>
                <c:pt idx="558">
                  <c:v>-1.5560885913146194E-12</c:v>
                </c:pt>
                <c:pt idx="559">
                  <c:v>-1.5631940186722204E-12</c:v>
                </c:pt>
                <c:pt idx="560">
                  <c:v>-1.5702994460298214E-12</c:v>
                </c:pt>
                <c:pt idx="561">
                  <c:v>-1.5774048733874224E-12</c:v>
                </c:pt>
                <c:pt idx="562">
                  <c:v>-1.5845103007450234E-12</c:v>
                </c:pt>
                <c:pt idx="563">
                  <c:v>-1.5916157281026244E-12</c:v>
                </c:pt>
                <c:pt idx="564">
                  <c:v>-1.5987211554602254E-12</c:v>
                </c:pt>
                <c:pt idx="565">
                  <c:v>-1.6058265828178264E-12</c:v>
                </c:pt>
                <c:pt idx="566">
                  <c:v>-1.6129320101754274E-12</c:v>
                </c:pt>
                <c:pt idx="567">
                  <c:v>-1.6200374375330284E-12</c:v>
                </c:pt>
                <c:pt idx="568">
                  <c:v>-1.6271428648906294E-12</c:v>
                </c:pt>
                <c:pt idx="569">
                  <c:v>-1.6342482922482304E-12</c:v>
                </c:pt>
                <c:pt idx="570">
                  <c:v>-1.6413537196058314E-12</c:v>
                </c:pt>
                <c:pt idx="571">
                  <c:v>-1.6484591469634324E-12</c:v>
                </c:pt>
                <c:pt idx="572">
                  <c:v>-1.6555645743210334E-12</c:v>
                </c:pt>
                <c:pt idx="573">
                  <c:v>-1.6626700016786344E-12</c:v>
                </c:pt>
                <c:pt idx="574">
                  <c:v>-1.6697754290362354E-12</c:v>
                </c:pt>
                <c:pt idx="575">
                  <c:v>-1.6768808563938364E-12</c:v>
                </c:pt>
                <c:pt idx="576">
                  <c:v>-1.6839862837514374E-12</c:v>
                </c:pt>
                <c:pt idx="577">
                  <c:v>-1.6910917111090384E-12</c:v>
                </c:pt>
                <c:pt idx="578">
                  <c:v>-1.6981971384666394E-12</c:v>
                </c:pt>
                <c:pt idx="579">
                  <c:v>-1.7053025658242404E-12</c:v>
                </c:pt>
                <c:pt idx="580">
                  <c:v>-1.7124079931818414E-12</c:v>
                </c:pt>
                <c:pt idx="581">
                  <c:v>-1.7195134205394424E-12</c:v>
                </c:pt>
                <c:pt idx="582">
                  <c:v>-1.7266188478970435E-12</c:v>
                </c:pt>
                <c:pt idx="583">
                  <c:v>-1.7337242752546445E-12</c:v>
                </c:pt>
                <c:pt idx="584">
                  <c:v>-1.7408297026122455E-12</c:v>
                </c:pt>
                <c:pt idx="585">
                  <c:v>-1.7479351299698465E-12</c:v>
                </c:pt>
                <c:pt idx="586">
                  <c:v>-1.7550405573274475E-12</c:v>
                </c:pt>
                <c:pt idx="587">
                  <c:v>-1.7621459846850485E-12</c:v>
                </c:pt>
                <c:pt idx="588">
                  <c:v>-1.7692514120426495E-12</c:v>
                </c:pt>
                <c:pt idx="589">
                  <c:v>-1.7763568394002505E-12</c:v>
                </c:pt>
                <c:pt idx="590">
                  <c:v>-1.7834622667578515E-12</c:v>
                </c:pt>
                <c:pt idx="591">
                  <c:v>-1.7905676941154525E-12</c:v>
                </c:pt>
                <c:pt idx="592">
                  <c:v>-1.7976731214730535E-12</c:v>
                </c:pt>
                <c:pt idx="593">
                  <c:v>-1.8047785488306545E-12</c:v>
                </c:pt>
                <c:pt idx="594">
                  <c:v>-1.8118839761882555E-12</c:v>
                </c:pt>
                <c:pt idx="595">
                  <c:v>-1.8189894035458565E-12</c:v>
                </c:pt>
                <c:pt idx="596">
                  <c:v>-1.8260948309034575E-12</c:v>
                </c:pt>
                <c:pt idx="597">
                  <c:v>-1.8332002582610585E-12</c:v>
                </c:pt>
                <c:pt idx="598">
                  <c:v>-1.8403056856186595E-12</c:v>
                </c:pt>
                <c:pt idx="599">
                  <c:v>-1.8474111129762605E-12</c:v>
                </c:pt>
                <c:pt idx="600">
                  <c:v>-1.8545165403338615E-12</c:v>
                </c:pt>
                <c:pt idx="601">
                  <c:v>-1.8616219676914625E-12</c:v>
                </c:pt>
                <c:pt idx="602">
                  <c:v>-1.8687273950490635E-12</c:v>
                </c:pt>
                <c:pt idx="603">
                  <c:v>-1.8758328224066645E-12</c:v>
                </c:pt>
                <c:pt idx="604">
                  <c:v>-1.8829382497642655E-12</c:v>
                </c:pt>
                <c:pt idx="605">
                  <c:v>-1.8900436771218665E-12</c:v>
                </c:pt>
                <c:pt idx="606">
                  <c:v>-1.8971491044794675E-12</c:v>
                </c:pt>
                <c:pt idx="607">
                  <c:v>-1.9042545318370685E-12</c:v>
                </c:pt>
                <c:pt idx="608">
                  <c:v>-1.9113599591946695E-12</c:v>
                </c:pt>
                <c:pt idx="609">
                  <c:v>-1.9184653865522705E-12</c:v>
                </c:pt>
                <c:pt idx="610">
                  <c:v>-1.9255708139098715E-12</c:v>
                </c:pt>
                <c:pt idx="611">
                  <c:v>-1.9326762412674725E-12</c:v>
                </c:pt>
                <c:pt idx="612">
                  <c:v>-1.9397816686250735E-12</c:v>
                </c:pt>
                <c:pt idx="613">
                  <c:v>-1.9468870959826745E-12</c:v>
                </c:pt>
                <c:pt idx="614">
                  <c:v>-1.9539925233402755E-12</c:v>
                </c:pt>
                <c:pt idx="615">
                  <c:v>-1.9610979506978765E-12</c:v>
                </c:pt>
                <c:pt idx="616">
                  <c:v>-1.9682033780554775E-12</c:v>
                </c:pt>
                <c:pt idx="617">
                  <c:v>-1.9753088054130785E-12</c:v>
                </c:pt>
                <c:pt idx="618">
                  <c:v>-1.9824142327706795E-12</c:v>
                </c:pt>
                <c:pt idx="619">
                  <c:v>-1.9895196601282805E-12</c:v>
                </c:pt>
                <c:pt idx="620">
                  <c:v>-1.9966250874858815E-12</c:v>
                </c:pt>
                <c:pt idx="621">
                  <c:v>-2.0037305148434825E-12</c:v>
                </c:pt>
                <c:pt idx="622">
                  <c:v>-2.0108359422010835E-12</c:v>
                </c:pt>
                <c:pt idx="623">
                  <c:v>-2.0179413695586845E-12</c:v>
                </c:pt>
                <c:pt idx="624">
                  <c:v>-2.0250467969162855E-12</c:v>
                </c:pt>
                <c:pt idx="625">
                  <c:v>-2.0321522242738865E-12</c:v>
                </c:pt>
                <c:pt idx="626">
                  <c:v>-2.0392576516314875E-12</c:v>
                </c:pt>
                <c:pt idx="627">
                  <c:v>-2.0463630789890885E-12</c:v>
                </c:pt>
                <c:pt idx="628">
                  <c:v>-2.0534685063466895E-12</c:v>
                </c:pt>
                <c:pt idx="629">
                  <c:v>-2.0605739337042905E-12</c:v>
                </c:pt>
                <c:pt idx="630">
                  <c:v>-2.0676793610618915E-12</c:v>
                </c:pt>
                <c:pt idx="631">
                  <c:v>-2.0747847884194925E-12</c:v>
                </c:pt>
                <c:pt idx="632">
                  <c:v>-2.0818902157770935E-12</c:v>
                </c:pt>
                <c:pt idx="633">
                  <c:v>-2.0889956431346945E-12</c:v>
                </c:pt>
                <c:pt idx="634">
                  <c:v>-2.0961010704922955E-12</c:v>
                </c:pt>
                <c:pt idx="635">
                  <c:v>-2.1032064978498966E-12</c:v>
                </c:pt>
                <c:pt idx="636">
                  <c:v>-2.1103119252074976E-12</c:v>
                </c:pt>
                <c:pt idx="637">
                  <c:v>-2.1174173525650986E-12</c:v>
                </c:pt>
                <c:pt idx="638">
                  <c:v>-2.1245227799226996E-12</c:v>
                </c:pt>
                <c:pt idx="639">
                  <c:v>-2.1316282072803006E-12</c:v>
                </c:pt>
                <c:pt idx="640">
                  <c:v>-2.1387336346379016E-12</c:v>
                </c:pt>
                <c:pt idx="641">
                  <c:v>-2.1316282072803006E-12</c:v>
                </c:pt>
                <c:pt idx="642">
                  <c:v>-2.1316282072803006E-12</c:v>
                </c:pt>
                <c:pt idx="643">
                  <c:v>-2.1316282072803006E-12</c:v>
                </c:pt>
                <c:pt idx="644">
                  <c:v>-2.1316282072803006E-12</c:v>
                </c:pt>
                <c:pt idx="645">
                  <c:v>-2.1316282072803006E-12</c:v>
                </c:pt>
                <c:pt idx="646">
                  <c:v>-2.1316282072803006E-12</c:v>
                </c:pt>
                <c:pt idx="647">
                  <c:v>-2.1316282072803006E-12</c:v>
                </c:pt>
                <c:pt idx="648">
                  <c:v>-2.1316282072803006E-12</c:v>
                </c:pt>
                <c:pt idx="649">
                  <c:v>-2.1316282072803006E-12</c:v>
                </c:pt>
                <c:pt idx="650">
                  <c:v>-2.1316282072803006E-12</c:v>
                </c:pt>
                <c:pt idx="651">
                  <c:v>-2.1316282072803006E-12</c:v>
                </c:pt>
                <c:pt idx="652">
                  <c:v>-2.1316282072803006E-12</c:v>
                </c:pt>
                <c:pt idx="653">
                  <c:v>-2.1316282072803006E-12</c:v>
                </c:pt>
                <c:pt idx="654">
                  <c:v>-2.1316282072803006E-12</c:v>
                </c:pt>
                <c:pt idx="655">
                  <c:v>-2.1316282072803006E-12</c:v>
                </c:pt>
                <c:pt idx="656">
                  <c:v>-2.1316282072803006E-12</c:v>
                </c:pt>
                <c:pt idx="657">
                  <c:v>-2.1316282072803006E-12</c:v>
                </c:pt>
                <c:pt idx="658">
                  <c:v>-2.1316282072803006E-12</c:v>
                </c:pt>
                <c:pt idx="659">
                  <c:v>-2.1316282072803006E-12</c:v>
                </c:pt>
                <c:pt idx="660">
                  <c:v>-2.1316282072803006E-12</c:v>
                </c:pt>
                <c:pt idx="661">
                  <c:v>-2.1316282072803006E-12</c:v>
                </c:pt>
                <c:pt idx="662">
                  <c:v>-2.1316282072803006E-12</c:v>
                </c:pt>
                <c:pt idx="663">
                  <c:v>-2.1316282072803006E-12</c:v>
                </c:pt>
                <c:pt idx="664">
                  <c:v>-2.1316282072803006E-12</c:v>
                </c:pt>
                <c:pt idx="665">
                  <c:v>-2.1316282072803006E-12</c:v>
                </c:pt>
                <c:pt idx="666">
                  <c:v>-2.1316282072803006E-12</c:v>
                </c:pt>
                <c:pt idx="667">
                  <c:v>-2.1316282072803006E-12</c:v>
                </c:pt>
                <c:pt idx="668">
                  <c:v>-2.1316282072803006E-12</c:v>
                </c:pt>
                <c:pt idx="669">
                  <c:v>-2.1316282072803006E-12</c:v>
                </c:pt>
                <c:pt idx="670">
                  <c:v>-2.1316282072803006E-12</c:v>
                </c:pt>
                <c:pt idx="671">
                  <c:v>-2.1316282072803006E-12</c:v>
                </c:pt>
                <c:pt idx="672">
                  <c:v>-2.1316282072803006E-12</c:v>
                </c:pt>
                <c:pt idx="673">
                  <c:v>-2.1316282072803006E-12</c:v>
                </c:pt>
                <c:pt idx="674">
                  <c:v>-2.1316282072803006E-12</c:v>
                </c:pt>
                <c:pt idx="675">
                  <c:v>-2.1316282072803006E-12</c:v>
                </c:pt>
                <c:pt idx="676">
                  <c:v>-2.1316282072803006E-12</c:v>
                </c:pt>
                <c:pt idx="677">
                  <c:v>-2.1316282072803006E-12</c:v>
                </c:pt>
                <c:pt idx="678">
                  <c:v>-2.1316282072803006E-12</c:v>
                </c:pt>
                <c:pt idx="679">
                  <c:v>-2.1316282072803006E-12</c:v>
                </c:pt>
                <c:pt idx="680">
                  <c:v>-2.1316282072803006E-12</c:v>
                </c:pt>
                <c:pt idx="681">
                  <c:v>-2.1316282072803006E-12</c:v>
                </c:pt>
                <c:pt idx="682">
                  <c:v>-2.1316282072803006E-12</c:v>
                </c:pt>
                <c:pt idx="683">
                  <c:v>-2.1316282072803006E-12</c:v>
                </c:pt>
                <c:pt idx="684">
                  <c:v>-2.1316282072803006E-12</c:v>
                </c:pt>
                <c:pt idx="685">
                  <c:v>-2.1316282072803006E-12</c:v>
                </c:pt>
                <c:pt idx="686">
                  <c:v>-2.1316282072803006E-12</c:v>
                </c:pt>
                <c:pt idx="687">
                  <c:v>-2.1316282072803006E-12</c:v>
                </c:pt>
                <c:pt idx="688">
                  <c:v>-2.1316282072803006E-12</c:v>
                </c:pt>
                <c:pt idx="689">
                  <c:v>-2.1316282072803006E-12</c:v>
                </c:pt>
                <c:pt idx="690">
                  <c:v>-2.1316282072803006E-12</c:v>
                </c:pt>
                <c:pt idx="691">
                  <c:v>-2.1316282072803006E-12</c:v>
                </c:pt>
                <c:pt idx="692">
                  <c:v>-2.1316282072803006E-12</c:v>
                </c:pt>
                <c:pt idx="693">
                  <c:v>-2.1316282072803006E-12</c:v>
                </c:pt>
                <c:pt idx="694">
                  <c:v>-2.1316282072803006E-12</c:v>
                </c:pt>
                <c:pt idx="695">
                  <c:v>-2.1316282072803006E-12</c:v>
                </c:pt>
                <c:pt idx="696">
                  <c:v>-2.1316282072803006E-12</c:v>
                </c:pt>
                <c:pt idx="697">
                  <c:v>-2.1316282072803006E-12</c:v>
                </c:pt>
                <c:pt idx="698">
                  <c:v>-2.1316282072803006E-12</c:v>
                </c:pt>
                <c:pt idx="699">
                  <c:v>-2.1316282072803006E-12</c:v>
                </c:pt>
                <c:pt idx="700">
                  <c:v>-2.1316282072803006E-12</c:v>
                </c:pt>
                <c:pt idx="701">
                  <c:v>-2.1316282072803006E-12</c:v>
                </c:pt>
                <c:pt idx="702">
                  <c:v>-2.1316282072803006E-12</c:v>
                </c:pt>
                <c:pt idx="703">
                  <c:v>-2.1316282072803006E-12</c:v>
                </c:pt>
                <c:pt idx="704">
                  <c:v>-2.1316282072803006E-12</c:v>
                </c:pt>
                <c:pt idx="705">
                  <c:v>-2.1316282072803006E-12</c:v>
                </c:pt>
                <c:pt idx="706">
                  <c:v>-2.1316282072803006E-12</c:v>
                </c:pt>
                <c:pt idx="707">
                  <c:v>-2.1316282072803006E-12</c:v>
                </c:pt>
                <c:pt idx="708">
                  <c:v>-2.1316282072803006E-12</c:v>
                </c:pt>
                <c:pt idx="709">
                  <c:v>-2.1316282072803006E-12</c:v>
                </c:pt>
                <c:pt idx="710">
                  <c:v>-2.1316282072803006E-12</c:v>
                </c:pt>
                <c:pt idx="711">
                  <c:v>-2.1316282072803006E-12</c:v>
                </c:pt>
                <c:pt idx="712">
                  <c:v>-2.1316282072803006E-12</c:v>
                </c:pt>
                <c:pt idx="713">
                  <c:v>-2.1316282072803006E-12</c:v>
                </c:pt>
                <c:pt idx="714">
                  <c:v>-2.1316282072803006E-12</c:v>
                </c:pt>
                <c:pt idx="715">
                  <c:v>-2.1316282072803006E-12</c:v>
                </c:pt>
                <c:pt idx="716">
                  <c:v>-2.1316282072803006E-12</c:v>
                </c:pt>
                <c:pt idx="717">
                  <c:v>-2.1316282072803006E-12</c:v>
                </c:pt>
                <c:pt idx="718">
                  <c:v>-2.1316282072803006E-12</c:v>
                </c:pt>
                <c:pt idx="719">
                  <c:v>-2.1316282072803006E-12</c:v>
                </c:pt>
                <c:pt idx="720">
                  <c:v>-2.1316282072803006E-12</c:v>
                </c:pt>
                <c:pt idx="721">
                  <c:v>-2.1316282072803006E-12</c:v>
                </c:pt>
                <c:pt idx="722">
                  <c:v>-2.1316282072803006E-12</c:v>
                </c:pt>
                <c:pt idx="723">
                  <c:v>-2.1316282072803006E-12</c:v>
                </c:pt>
                <c:pt idx="724">
                  <c:v>-2.1316282072803006E-12</c:v>
                </c:pt>
                <c:pt idx="725">
                  <c:v>-2.1316282072803006E-12</c:v>
                </c:pt>
                <c:pt idx="726">
                  <c:v>-2.1316282072803006E-12</c:v>
                </c:pt>
                <c:pt idx="727">
                  <c:v>-2.1316282072803006E-12</c:v>
                </c:pt>
                <c:pt idx="728">
                  <c:v>-2.1316282072803006E-12</c:v>
                </c:pt>
                <c:pt idx="729">
                  <c:v>-2.1316282072803006E-12</c:v>
                </c:pt>
                <c:pt idx="730">
                  <c:v>-2.1316282072803006E-12</c:v>
                </c:pt>
                <c:pt idx="731">
                  <c:v>-2.1316282072803006E-12</c:v>
                </c:pt>
                <c:pt idx="732">
                  <c:v>-2.1316282072803006E-12</c:v>
                </c:pt>
                <c:pt idx="733">
                  <c:v>-2.1316282072803006E-12</c:v>
                </c:pt>
                <c:pt idx="734">
                  <c:v>-2.1316282072803006E-12</c:v>
                </c:pt>
                <c:pt idx="735">
                  <c:v>-2.1316282072803006E-12</c:v>
                </c:pt>
                <c:pt idx="736">
                  <c:v>-2.1316282072803006E-12</c:v>
                </c:pt>
                <c:pt idx="737">
                  <c:v>-2.1316282072803006E-12</c:v>
                </c:pt>
                <c:pt idx="738">
                  <c:v>-2.1316282072803006E-12</c:v>
                </c:pt>
                <c:pt idx="739">
                  <c:v>-2.1316282072803006E-12</c:v>
                </c:pt>
                <c:pt idx="740">
                  <c:v>-2.1316282072803006E-12</c:v>
                </c:pt>
                <c:pt idx="741">
                  <c:v>-2.1316282072803006E-12</c:v>
                </c:pt>
                <c:pt idx="742">
                  <c:v>-2.1316282072803006E-12</c:v>
                </c:pt>
                <c:pt idx="743">
                  <c:v>-2.1316282072803006E-12</c:v>
                </c:pt>
                <c:pt idx="744">
                  <c:v>-2.1316282072803006E-12</c:v>
                </c:pt>
                <c:pt idx="745">
                  <c:v>-2.1316282072803006E-12</c:v>
                </c:pt>
                <c:pt idx="746">
                  <c:v>-2.1316282072803006E-12</c:v>
                </c:pt>
                <c:pt idx="747">
                  <c:v>-2.1316282072803006E-12</c:v>
                </c:pt>
                <c:pt idx="748">
                  <c:v>-2.1316282072803006E-12</c:v>
                </c:pt>
                <c:pt idx="749">
                  <c:v>-2.1316282072803006E-12</c:v>
                </c:pt>
                <c:pt idx="750">
                  <c:v>-2.1316282072803006E-12</c:v>
                </c:pt>
                <c:pt idx="751">
                  <c:v>-2.1316282072803006E-12</c:v>
                </c:pt>
                <c:pt idx="752">
                  <c:v>-2.1316282072803006E-12</c:v>
                </c:pt>
                <c:pt idx="753">
                  <c:v>-2.1316282072803006E-12</c:v>
                </c:pt>
                <c:pt idx="754">
                  <c:v>-2.1316282072803006E-12</c:v>
                </c:pt>
                <c:pt idx="755">
                  <c:v>-2.1316282072803006E-12</c:v>
                </c:pt>
                <c:pt idx="756">
                  <c:v>-2.1316282072803006E-12</c:v>
                </c:pt>
                <c:pt idx="757">
                  <c:v>-2.1316282072803006E-12</c:v>
                </c:pt>
                <c:pt idx="758">
                  <c:v>-2.1316282072803006E-12</c:v>
                </c:pt>
                <c:pt idx="759">
                  <c:v>-2.1316282072803006E-12</c:v>
                </c:pt>
                <c:pt idx="760">
                  <c:v>-2.1316282072803006E-12</c:v>
                </c:pt>
                <c:pt idx="761">
                  <c:v>-2.1316282072803006E-12</c:v>
                </c:pt>
                <c:pt idx="762">
                  <c:v>-2.1316282072803006E-12</c:v>
                </c:pt>
                <c:pt idx="763">
                  <c:v>-2.1316282072803006E-12</c:v>
                </c:pt>
                <c:pt idx="764">
                  <c:v>-2.1316282072803006E-12</c:v>
                </c:pt>
                <c:pt idx="765">
                  <c:v>-2.1316282072803006E-12</c:v>
                </c:pt>
                <c:pt idx="766">
                  <c:v>-2.1316282072803006E-12</c:v>
                </c:pt>
                <c:pt idx="767">
                  <c:v>-2.1316282072803006E-12</c:v>
                </c:pt>
                <c:pt idx="768">
                  <c:v>-2.1316282072803006E-12</c:v>
                </c:pt>
                <c:pt idx="769">
                  <c:v>-2.1316282072803006E-12</c:v>
                </c:pt>
                <c:pt idx="770">
                  <c:v>-2.1316282072803006E-12</c:v>
                </c:pt>
                <c:pt idx="771">
                  <c:v>-2.1316282072803006E-12</c:v>
                </c:pt>
                <c:pt idx="772">
                  <c:v>-2.1316282072803006E-12</c:v>
                </c:pt>
                <c:pt idx="773">
                  <c:v>-2.1316282072803006E-12</c:v>
                </c:pt>
                <c:pt idx="774">
                  <c:v>-2.1316282072803006E-12</c:v>
                </c:pt>
                <c:pt idx="775">
                  <c:v>-2.1316282072803006E-12</c:v>
                </c:pt>
                <c:pt idx="776">
                  <c:v>-2.1316282072803006E-12</c:v>
                </c:pt>
                <c:pt idx="777">
                  <c:v>-2.1316282072803006E-12</c:v>
                </c:pt>
                <c:pt idx="778">
                  <c:v>-2.1316282072803006E-12</c:v>
                </c:pt>
                <c:pt idx="779">
                  <c:v>-2.1316282072803006E-12</c:v>
                </c:pt>
                <c:pt idx="780">
                  <c:v>-2.1316282072803006E-12</c:v>
                </c:pt>
                <c:pt idx="781">
                  <c:v>-2.1316282072803006E-12</c:v>
                </c:pt>
                <c:pt idx="782">
                  <c:v>-2.1316282072803006E-12</c:v>
                </c:pt>
                <c:pt idx="783">
                  <c:v>-2.1316282072803006E-12</c:v>
                </c:pt>
                <c:pt idx="784">
                  <c:v>-2.1316282072803006E-12</c:v>
                </c:pt>
                <c:pt idx="785">
                  <c:v>-2.1316282072803006E-12</c:v>
                </c:pt>
                <c:pt idx="786">
                  <c:v>-2.1316282072803006E-12</c:v>
                </c:pt>
                <c:pt idx="787">
                  <c:v>-2.1316282072803006E-12</c:v>
                </c:pt>
                <c:pt idx="788">
                  <c:v>-2.1316282072803006E-12</c:v>
                </c:pt>
                <c:pt idx="789">
                  <c:v>-2.1316282072803006E-12</c:v>
                </c:pt>
                <c:pt idx="790">
                  <c:v>-2.1316282072803006E-12</c:v>
                </c:pt>
                <c:pt idx="791">
                  <c:v>-2.1316282072803006E-12</c:v>
                </c:pt>
                <c:pt idx="792">
                  <c:v>-2.1316282072803006E-12</c:v>
                </c:pt>
                <c:pt idx="793">
                  <c:v>-2.1316282072803006E-12</c:v>
                </c:pt>
                <c:pt idx="794">
                  <c:v>-2.1316282072803006E-12</c:v>
                </c:pt>
                <c:pt idx="795">
                  <c:v>-2.1316282072803006E-12</c:v>
                </c:pt>
                <c:pt idx="796">
                  <c:v>-2.1316282072803006E-12</c:v>
                </c:pt>
                <c:pt idx="797">
                  <c:v>-2.1316282072803006E-12</c:v>
                </c:pt>
                <c:pt idx="798">
                  <c:v>-2.1316282072803006E-12</c:v>
                </c:pt>
                <c:pt idx="799">
                  <c:v>-2.1316282072803006E-12</c:v>
                </c:pt>
                <c:pt idx="800">
                  <c:v>-2.1316282072803006E-12</c:v>
                </c:pt>
                <c:pt idx="801">
                  <c:v>-2.1316282072803006E-12</c:v>
                </c:pt>
                <c:pt idx="802">
                  <c:v>-2.1316282072803006E-12</c:v>
                </c:pt>
                <c:pt idx="803">
                  <c:v>-2.1316282072803006E-12</c:v>
                </c:pt>
                <c:pt idx="804">
                  <c:v>-2.1316282072803006E-12</c:v>
                </c:pt>
                <c:pt idx="805">
                  <c:v>-2.1316282072803006E-12</c:v>
                </c:pt>
                <c:pt idx="806">
                  <c:v>-2.1316282072803006E-12</c:v>
                </c:pt>
                <c:pt idx="807">
                  <c:v>-2.1316282072803006E-12</c:v>
                </c:pt>
                <c:pt idx="808">
                  <c:v>-2.1316282072803006E-12</c:v>
                </c:pt>
                <c:pt idx="809">
                  <c:v>-2.1316282072803006E-12</c:v>
                </c:pt>
                <c:pt idx="810">
                  <c:v>-2.1316282072803006E-12</c:v>
                </c:pt>
                <c:pt idx="811">
                  <c:v>-2.1316282072803006E-12</c:v>
                </c:pt>
                <c:pt idx="812">
                  <c:v>-2.1316282072803006E-12</c:v>
                </c:pt>
                <c:pt idx="813">
                  <c:v>-2.1316282072803006E-12</c:v>
                </c:pt>
                <c:pt idx="814">
                  <c:v>-2.1316282072803006E-12</c:v>
                </c:pt>
                <c:pt idx="815">
                  <c:v>-2.1316282072803006E-12</c:v>
                </c:pt>
                <c:pt idx="816">
                  <c:v>-2.1316282072803006E-12</c:v>
                </c:pt>
                <c:pt idx="817">
                  <c:v>-2.1316282072803006E-12</c:v>
                </c:pt>
                <c:pt idx="818">
                  <c:v>-2.1316282072803006E-12</c:v>
                </c:pt>
                <c:pt idx="819">
                  <c:v>-2.1316282072803006E-12</c:v>
                </c:pt>
                <c:pt idx="820">
                  <c:v>-2.1316282072803006E-12</c:v>
                </c:pt>
                <c:pt idx="821">
                  <c:v>-2.1316282072803006E-12</c:v>
                </c:pt>
                <c:pt idx="822">
                  <c:v>-2.1316282072803006E-12</c:v>
                </c:pt>
                <c:pt idx="823">
                  <c:v>-2.1316282072803006E-12</c:v>
                </c:pt>
                <c:pt idx="824">
                  <c:v>-2.1316282072803006E-12</c:v>
                </c:pt>
                <c:pt idx="825">
                  <c:v>-2.1316282072803006E-12</c:v>
                </c:pt>
                <c:pt idx="826">
                  <c:v>-2.1316282072803006E-12</c:v>
                </c:pt>
                <c:pt idx="827">
                  <c:v>-2.1316282072803006E-12</c:v>
                </c:pt>
                <c:pt idx="828">
                  <c:v>-2.1316282072803006E-12</c:v>
                </c:pt>
                <c:pt idx="829">
                  <c:v>-2.1316282072803006E-12</c:v>
                </c:pt>
                <c:pt idx="830">
                  <c:v>-2.1316282072803006E-12</c:v>
                </c:pt>
                <c:pt idx="831">
                  <c:v>-2.1316282072803006E-12</c:v>
                </c:pt>
                <c:pt idx="832">
                  <c:v>-2.1316282072803006E-12</c:v>
                </c:pt>
                <c:pt idx="833">
                  <c:v>-2.1316282072803006E-12</c:v>
                </c:pt>
                <c:pt idx="834">
                  <c:v>-2.1316282072803006E-12</c:v>
                </c:pt>
                <c:pt idx="835">
                  <c:v>-2.1316282072803006E-12</c:v>
                </c:pt>
                <c:pt idx="836">
                  <c:v>-2.1316282072803006E-12</c:v>
                </c:pt>
                <c:pt idx="837">
                  <c:v>-2.1316282072803006E-12</c:v>
                </c:pt>
                <c:pt idx="838">
                  <c:v>-2.1316282072803006E-12</c:v>
                </c:pt>
                <c:pt idx="839">
                  <c:v>-2.1316282072803006E-12</c:v>
                </c:pt>
                <c:pt idx="840">
                  <c:v>-2.1316282072803006E-12</c:v>
                </c:pt>
                <c:pt idx="841">
                  <c:v>-2.1316282072803006E-12</c:v>
                </c:pt>
                <c:pt idx="842">
                  <c:v>-2.1316282072803006E-12</c:v>
                </c:pt>
                <c:pt idx="843">
                  <c:v>-2.1316282072803006E-12</c:v>
                </c:pt>
                <c:pt idx="844">
                  <c:v>-2.1316282072803006E-12</c:v>
                </c:pt>
                <c:pt idx="845">
                  <c:v>-2.1316282072803006E-12</c:v>
                </c:pt>
                <c:pt idx="846">
                  <c:v>-2.1316282072803006E-12</c:v>
                </c:pt>
                <c:pt idx="847">
                  <c:v>-2.1316282072803006E-12</c:v>
                </c:pt>
                <c:pt idx="848">
                  <c:v>-2.1316282072803006E-12</c:v>
                </c:pt>
                <c:pt idx="849">
                  <c:v>-2.1316282072803006E-12</c:v>
                </c:pt>
                <c:pt idx="850">
                  <c:v>-2.1316282072803006E-12</c:v>
                </c:pt>
                <c:pt idx="851">
                  <c:v>-2.1316282072803006E-12</c:v>
                </c:pt>
                <c:pt idx="852">
                  <c:v>-2.1316282072803006E-12</c:v>
                </c:pt>
                <c:pt idx="853">
                  <c:v>-2.1316282072803006E-12</c:v>
                </c:pt>
                <c:pt idx="854">
                  <c:v>-2.1316282072803006E-12</c:v>
                </c:pt>
                <c:pt idx="855">
                  <c:v>-2.1316282072803006E-12</c:v>
                </c:pt>
                <c:pt idx="856">
                  <c:v>-2.1316282072803006E-12</c:v>
                </c:pt>
                <c:pt idx="857">
                  <c:v>-2.1316282072803006E-12</c:v>
                </c:pt>
                <c:pt idx="858">
                  <c:v>-2.1316282072803006E-12</c:v>
                </c:pt>
                <c:pt idx="859">
                  <c:v>-2.1316282072803006E-12</c:v>
                </c:pt>
                <c:pt idx="860">
                  <c:v>-2.1316282072803006E-12</c:v>
                </c:pt>
                <c:pt idx="861">
                  <c:v>-2.1316282072803006E-12</c:v>
                </c:pt>
                <c:pt idx="862">
                  <c:v>-2.1316282072803006E-12</c:v>
                </c:pt>
                <c:pt idx="863">
                  <c:v>-2.1316282072803006E-12</c:v>
                </c:pt>
                <c:pt idx="864">
                  <c:v>-2.1316282072803006E-12</c:v>
                </c:pt>
                <c:pt idx="865">
                  <c:v>-2.1316282072803006E-12</c:v>
                </c:pt>
                <c:pt idx="866">
                  <c:v>-2.1316282072803006E-12</c:v>
                </c:pt>
                <c:pt idx="867">
                  <c:v>-2.1316282072803006E-12</c:v>
                </c:pt>
                <c:pt idx="868">
                  <c:v>-2.1316282072803006E-12</c:v>
                </c:pt>
                <c:pt idx="869">
                  <c:v>-2.1316282072803006E-12</c:v>
                </c:pt>
                <c:pt idx="870">
                  <c:v>-2.1316282072803006E-12</c:v>
                </c:pt>
                <c:pt idx="871">
                  <c:v>-2.1316282072803006E-12</c:v>
                </c:pt>
                <c:pt idx="872">
                  <c:v>-2.1316282072803006E-12</c:v>
                </c:pt>
                <c:pt idx="873">
                  <c:v>-2.1316282072803006E-12</c:v>
                </c:pt>
                <c:pt idx="874">
                  <c:v>-2.1316282072803006E-12</c:v>
                </c:pt>
                <c:pt idx="875">
                  <c:v>-2.1316282072803006E-12</c:v>
                </c:pt>
                <c:pt idx="876">
                  <c:v>-2.1316282072803006E-12</c:v>
                </c:pt>
                <c:pt idx="877">
                  <c:v>-2.1316282072803006E-12</c:v>
                </c:pt>
                <c:pt idx="878">
                  <c:v>-2.1316282072803006E-12</c:v>
                </c:pt>
                <c:pt idx="879">
                  <c:v>-2.1316282072803006E-12</c:v>
                </c:pt>
                <c:pt idx="880">
                  <c:v>-2.1316282072803006E-12</c:v>
                </c:pt>
                <c:pt idx="881">
                  <c:v>-2.1316282072803006E-12</c:v>
                </c:pt>
                <c:pt idx="882">
                  <c:v>-2.1316282072803006E-12</c:v>
                </c:pt>
                <c:pt idx="883">
                  <c:v>-2.1316282072803006E-12</c:v>
                </c:pt>
                <c:pt idx="884">
                  <c:v>-2.1316282072803006E-12</c:v>
                </c:pt>
                <c:pt idx="885">
                  <c:v>-2.1316282072803006E-12</c:v>
                </c:pt>
                <c:pt idx="886">
                  <c:v>-2.1316282072803006E-12</c:v>
                </c:pt>
                <c:pt idx="887">
                  <c:v>-2.1316282072803006E-12</c:v>
                </c:pt>
                <c:pt idx="888">
                  <c:v>-2.1316282072803006E-12</c:v>
                </c:pt>
                <c:pt idx="889">
                  <c:v>-2.1316282072803006E-12</c:v>
                </c:pt>
                <c:pt idx="890">
                  <c:v>-2.1316282072803006E-12</c:v>
                </c:pt>
                <c:pt idx="891">
                  <c:v>-2.1316282072803006E-12</c:v>
                </c:pt>
                <c:pt idx="892">
                  <c:v>-2.1316282072803006E-12</c:v>
                </c:pt>
                <c:pt idx="893">
                  <c:v>-2.1316282072803006E-12</c:v>
                </c:pt>
                <c:pt idx="894">
                  <c:v>-2.1316282072803006E-12</c:v>
                </c:pt>
                <c:pt idx="895">
                  <c:v>-2.1316282072803006E-12</c:v>
                </c:pt>
                <c:pt idx="896">
                  <c:v>-2.1316282072803006E-12</c:v>
                </c:pt>
                <c:pt idx="897">
                  <c:v>-2.1316282072803006E-12</c:v>
                </c:pt>
                <c:pt idx="898">
                  <c:v>-2.1316282072803006E-12</c:v>
                </c:pt>
                <c:pt idx="899">
                  <c:v>-2.1316282072803006E-12</c:v>
                </c:pt>
                <c:pt idx="900">
                  <c:v>-2.1316282072803006E-12</c:v>
                </c:pt>
                <c:pt idx="901">
                  <c:v>-2.1316282072803006E-12</c:v>
                </c:pt>
                <c:pt idx="902">
                  <c:v>-2.1316282072803006E-12</c:v>
                </c:pt>
                <c:pt idx="903">
                  <c:v>-2.1316282072803006E-12</c:v>
                </c:pt>
                <c:pt idx="904">
                  <c:v>-2.1316282072803006E-12</c:v>
                </c:pt>
                <c:pt idx="905">
                  <c:v>-2.1316282072803006E-12</c:v>
                </c:pt>
                <c:pt idx="906">
                  <c:v>-2.1316282072803006E-12</c:v>
                </c:pt>
                <c:pt idx="907">
                  <c:v>-2.1316282072803006E-12</c:v>
                </c:pt>
                <c:pt idx="908">
                  <c:v>-2.1316282072803006E-12</c:v>
                </c:pt>
                <c:pt idx="909">
                  <c:v>-2.1316282072803006E-12</c:v>
                </c:pt>
                <c:pt idx="910">
                  <c:v>-2.1316282072803006E-12</c:v>
                </c:pt>
                <c:pt idx="911">
                  <c:v>-2.1316282072803006E-12</c:v>
                </c:pt>
                <c:pt idx="912">
                  <c:v>-2.1316282072803006E-12</c:v>
                </c:pt>
                <c:pt idx="913">
                  <c:v>-2.1316282072803006E-12</c:v>
                </c:pt>
                <c:pt idx="914">
                  <c:v>-2.1316282072803006E-12</c:v>
                </c:pt>
                <c:pt idx="915">
                  <c:v>-2.1316282072803006E-12</c:v>
                </c:pt>
                <c:pt idx="916">
                  <c:v>-2.1316282072803006E-12</c:v>
                </c:pt>
                <c:pt idx="917">
                  <c:v>-2.1316282072803006E-12</c:v>
                </c:pt>
                <c:pt idx="918">
                  <c:v>-2.1316282072803006E-12</c:v>
                </c:pt>
                <c:pt idx="919">
                  <c:v>-2.1316282072803006E-12</c:v>
                </c:pt>
                <c:pt idx="920">
                  <c:v>-2.1316282072803006E-12</c:v>
                </c:pt>
                <c:pt idx="921">
                  <c:v>-2.1316282072803006E-12</c:v>
                </c:pt>
                <c:pt idx="922">
                  <c:v>-2.1316282072803006E-12</c:v>
                </c:pt>
                <c:pt idx="923">
                  <c:v>-2.1316282072803006E-12</c:v>
                </c:pt>
                <c:pt idx="924">
                  <c:v>-2.1316282072803006E-12</c:v>
                </c:pt>
                <c:pt idx="925">
                  <c:v>-2.1316282072803006E-12</c:v>
                </c:pt>
                <c:pt idx="926">
                  <c:v>-2.1316282072803006E-12</c:v>
                </c:pt>
                <c:pt idx="927">
                  <c:v>-2.1316282072803006E-12</c:v>
                </c:pt>
                <c:pt idx="928">
                  <c:v>-2.1316282072803006E-12</c:v>
                </c:pt>
                <c:pt idx="929">
                  <c:v>-2.1316282072803006E-12</c:v>
                </c:pt>
                <c:pt idx="930">
                  <c:v>-2.1316282072803006E-12</c:v>
                </c:pt>
                <c:pt idx="931">
                  <c:v>-2.1316282072803006E-12</c:v>
                </c:pt>
                <c:pt idx="932">
                  <c:v>-2.1316282072803006E-12</c:v>
                </c:pt>
                <c:pt idx="933">
                  <c:v>-2.1316282072803006E-12</c:v>
                </c:pt>
                <c:pt idx="934">
                  <c:v>-2.1316282072803006E-12</c:v>
                </c:pt>
                <c:pt idx="935">
                  <c:v>-2.1316282072803006E-12</c:v>
                </c:pt>
                <c:pt idx="936">
                  <c:v>-2.1316282072803006E-12</c:v>
                </c:pt>
                <c:pt idx="937">
                  <c:v>-2.1316282072803006E-12</c:v>
                </c:pt>
                <c:pt idx="938">
                  <c:v>-2.1316282072803006E-12</c:v>
                </c:pt>
                <c:pt idx="939">
                  <c:v>-2.1316282072803006E-12</c:v>
                </c:pt>
                <c:pt idx="940">
                  <c:v>-2.1316282072803006E-12</c:v>
                </c:pt>
                <c:pt idx="941">
                  <c:v>-2.1316282072803006E-12</c:v>
                </c:pt>
                <c:pt idx="942">
                  <c:v>-2.1316282072803006E-12</c:v>
                </c:pt>
                <c:pt idx="943">
                  <c:v>-2.1316282072803006E-12</c:v>
                </c:pt>
                <c:pt idx="944">
                  <c:v>-2.1316282072803006E-12</c:v>
                </c:pt>
                <c:pt idx="945">
                  <c:v>-2.1316282072803006E-12</c:v>
                </c:pt>
                <c:pt idx="946">
                  <c:v>-2.1316282072803006E-12</c:v>
                </c:pt>
                <c:pt idx="947">
                  <c:v>-2.1316282072803006E-12</c:v>
                </c:pt>
                <c:pt idx="948">
                  <c:v>-2.1316282072803006E-12</c:v>
                </c:pt>
                <c:pt idx="949">
                  <c:v>-2.1316282072803006E-12</c:v>
                </c:pt>
                <c:pt idx="950">
                  <c:v>-2.1316282072803006E-12</c:v>
                </c:pt>
                <c:pt idx="951">
                  <c:v>-2.1316282072803006E-12</c:v>
                </c:pt>
                <c:pt idx="952">
                  <c:v>-2.1316282072803006E-12</c:v>
                </c:pt>
                <c:pt idx="953">
                  <c:v>-2.1316282072803006E-12</c:v>
                </c:pt>
                <c:pt idx="954">
                  <c:v>-2.1316282072803006E-12</c:v>
                </c:pt>
                <c:pt idx="955">
                  <c:v>-2.1316282072803006E-12</c:v>
                </c:pt>
                <c:pt idx="956">
                  <c:v>-2.1316282072803006E-12</c:v>
                </c:pt>
                <c:pt idx="957">
                  <c:v>-2.1316282072803006E-12</c:v>
                </c:pt>
                <c:pt idx="958">
                  <c:v>-2.1316282072803006E-12</c:v>
                </c:pt>
                <c:pt idx="959">
                  <c:v>-2.1316282072803006E-12</c:v>
                </c:pt>
                <c:pt idx="960">
                  <c:v>-2.1316282072803006E-12</c:v>
                </c:pt>
                <c:pt idx="961">
                  <c:v>-2.1316282072803006E-12</c:v>
                </c:pt>
                <c:pt idx="962">
                  <c:v>-2.1316282072803006E-12</c:v>
                </c:pt>
                <c:pt idx="963">
                  <c:v>-2.1316282072803006E-12</c:v>
                </c:pt>
                <c:pt idx="964">
                  <c:v>-2.1316282072803006E-12</c:v>
                </c:pt>
                <c:pt idx="965">
                  <c:v>-2.1316282072803006E-12</c:v>
                </c:pt>
                <c:pt idx="966">
                  <c:v>-2.1316282072803006E-12</c:v>
                </c:pt>
                <c:pt idx="967">
                  <c:v>-2.1316282072803006E-12</c:v>
                </c:pt>
                <c:pt idx="968">
                  <c:v>-2.1316282072803006E-12</c:v>
                </c:pt>
                <c:pt idx="969">
                  <c:v>-2.1316282072803006E-12</c:v>
                </c:pt>
                <c:pt idx="970">
                  <c:v>-2.1316282072803006E-12</c:v>
                </c:pt>
                <c:pt idx="971">
                  <c:v>-2.1316282072803006E-12</c:v>
                </c:pt>
                <c:pt idx="972">
                  <c:v>-2.1316282072803006E-12</c:v>
                </c:pt>
                <c:pt idx="973">
                  <c:v>-2.1316282072803006E-12</c:v>
                </c:pt>
                <c:pt idx="974">
                  <c:v>-2.1316282072803006E-12</c:v>
                </c:pt>
                <c:pt idx="975">
                  <c:v>-2.1316282072803006E-12</c:v>
                </c:pt>
                <c:pt idx="976">
                  <c:v>-2.1316282072803006E-12</c:v>
                </c:pt>
                <c:pt idx="977">
                  <c:v>-2.1316282072803006E-12</c:v>
                </c:pt>
                <c:pt idx="978">
                  <c:v>-2.1316282072803006E-12</c:v>
                </c:pt>
                <c:pt idx="979">
                  <c:v>-2.1316282072803006E-12</c:v>
                </c:pt>
                <c:pt idx="980">
                  <c:v>-2.1316282072803006E-12</c:v>
                </c:pt>
                <c:pt idx="981">
                  <c:v>-2.1316282072803006E-12</c:v>
                </c:pt>
                <c:pt idx="982">
                  <c:v>-2.1316282072803006E-12</c:v>
                </c:pt>
                <c:pt idx="983">
                  <c:v>-2.1316282072803006E-12</c:v>
                </c:pt>
                <c:pt idx="984">
                  <c:v>-2.1316282072803006E-12</c:v>
                </c:pt>
                <c:pt idx="985">
                  <c:v>-2.1316282072803006E-12</c:v>
                </c:pt>
                <c:pt idx="986">
                  <c:v>-2.1316282072803006E-12</c:v>
                </c:pt>
                <c:pt idx="987">
                  <c:v>-2.1316282072803006E-12</c:v>
                </c:pt>
                <c:pt idx="988">
                  <c:v>-2.1316282072803006E-12</c:v>
                </c:pt>
                <c:pt idx="989">
                  <c:v>-2.1316282072803006E-12</c:v>
                </c:pt>
                <c:pt idx="990">
                  <c:v>-2.1316282072803006E-12</c:v>
                </c:pt>
                <c:pt idx="991">
                  <c:v>-2.1316282072803006E-12</c:v>
                </c:pt>
                <c:pt idx="992">
                  <c:v>-2.1316282072803006E-12</c:v>
                </c:pt>
                <c:pt idx="993">
                  <c:v>-2.1316282072803006E-12</c:v>
                </c:pt>
                <c:pt idx="994">
                  <c:v>-2.1316282072803006E-12</c:v>
                </c:pt>
                <c:pt idx="995">
                  <c:v>-2.1316282072803006E-12</c:v>
                </c:pt>
                <c:pt idx="996">
                  <c:v>-2.1316282072803006E-12</c:v>
                </c:pt>
                <c:pt idx="997">
                  <c:v>-2.1316282072803006E-12</c:v>
                </c:pt>
                <c:pt idx="998">
                  <c:v>-2.1316282072803006E-12</c:v>
                </c:pt>
                <c:pt idx="999">
                  <c:v>-2.1316282072803006E-12</c:v>
                </c:pt>
                <c:pt idx="1000">
                  <c:v>-2.1316282072803006E-12</c:v>
                </c:pt>
              </c:numCache>
            </c:numRef>
          </c:xVal>
          <c:yVal>
            <c:numRef>
              <c:f>粘性抵抗と慣性抵抗を受ける物体の運動!$W$8:$W$1008</c:f>
              <c:numCache>
                <c:formatCode>#,##0.000_ </c:formatCode>
                <c:ptCount val="1001"/>
                <c:pt idx="0">
                  <c:v>0</c:v>
                </c:pt>
                <c:pt idx="1">
                  <c:v>-1.4448031606661971E-6</c:v>
                </c:pt>
                <c:pt idx="2">
                  <c:v>-2.484385447587556E-6</c:v>
                </c:pt>
                <c:pt idx="3">
                  <c:v>-3.2247988599465316E-6</c:v>
                </c:pt>
                <c:pt idx="4">
                  <c:v>-3.7430964425766433E-6</c:v>
                </c:pt>
                <c:pt idx="5">
                  <c:v>-4.095774130519203E-6</c:v>
                </c:pt>
                <c:pt idx="6">
                  <c:v>-4.3245902929811564E-6</c:v>
                </c:pt>
                <c:pt idx="7">
                  <c:v>-4.4606408380332141E-6</c:v>
                </c:pt>
                <c:pt idx="8">
                  <c:v>-4.5272246893546253E-6</c:v>
                </c:pt>
                <c:pt idx="9">
                  <c:v>-4.5419028253945726E-6</c:v>
                </c:pt>
                <c:pt idx="10">
                  <c:v>-4.5179710639331461E-6</c:v>
                </c:pt>
                <c:pt idx="11">
                  <c:v>-4.4655397175574763E-6</c:v>
                </c:pt>
                <c:pt idx="12">
                  <c:v>-4.3923205623741524E-6</c:v>
                </c:pt>
                <c:pt idx="13">
                  <c:v>-4.3042087156663911E-6</c:v>
                </c:pt>
                <c:pt idx="14">
                  <c:v>-4.2057182980670405E-6</c:v>
                </c:pt>
                <c:pt idx="15">
                  <c:v>-4.1003070094802752E-6</c:v>
                </c:pt>
                <c:pt idx="16">
                  <c:v>-3.9906207547346639E-6</c:v>
                </c:pt>
                <c:pt idx="17">
                  <c:v>-3.8786813263413933E-6</c:v>
                </c:pt>
                <c:pt idx="18">
                  <c:v>-3.7660261256178273E-6</c:v>
                </c:pt>
                <c:pt idx="19">
                  <c:v>-3.6538179557510375E-6</c:v>
                </c:pt>
                <c:pt idx="20">
                  <c:v>-3.5429286526778014E-6</c:v>
                </c:pt>
                <c:pt idx="21">
                  <c:v>-3.4340050660830457E-6</c:v>
                </c:pt>
                <c:pt idx="22">
                  <c:v>-3.3275148325628834E-6</c:v>
                </c:pt>
                <c:pt idx="23">
                  <c:v>-3.2237916940403011E-6</c:v>
                </c:pt>
                <c:pt idx="24">
                  <c:v>-3.123061077303646E-6</c:v>
                </c:pt>
                <c:pt idx="25">
                  <c:v>-3.0254655172257117E-6</c:v>
                </c:pt>
                <c:pt idx="26">
                  <c:v>-2.931084551960339E-6</c:v>
                </c:pt>
                <c:pt idx="27">
                  <c:v>-2.839947526922515E-6</c:v>
                </c:pt>
                <c:pt idx="28">
                  <c:v>-2.7520467966724027E-6</c:v>
                </c:pt>
                <c:pt idx="29">
                  <c:v>-2.6673455266745805E-6</c:v>
                </c:pt>
                <c:pt idx="30">
                  <c:v>-2.5857859782263404E-6</c:v>
                </c:pt>
                <c:pt idx="31">
                  <c:v>-2.5072945817328218E-6</c:v>
                </c:pt>
                <c:pt idx="32">
                  <c:v>-2.4317860436440242E-6</c:v>
                </c:pt>
                <c:pt idx="33">
                  <c:v>-2.3591684907842136E-6</c:v>
                </c:pt>
                <c:pt idx="34">
                  <c:v>-2.289343683514744E-6</c:v>
                </c:pt>
                <c:pt idx="35">
                  <c:v>-2.2222114353098732E-6</c:v>
                </c:pt>
                <c:pt idx="36">
                  <c:v>-2.1576704796189006E-6</c:v>
                </c:pt>
                <c:pt idx="37">
                  <c:v>-2.0956185124987314E-6</c:v>
                </c:pt>
                <c:pt idx="38">
                  <c:v>-2.035955475321316E-6</c:v>
                </c:pt>
                <c:pt idx="39">
                  <c:v>-1.9785826310680932E-6</c:v>
                </c:pt>
                <c:pt idx="40">
                  <c:v>-1.9234038433069145E-6</c:v>
                </c:pt>
                <c:pt idx="41">
                  <c:v>-1.8703251356555484E-6</c:v>
                </c:pt>
                <c:pt idx="42">
                  <c:v>-1.8192565534036476E-6</c:v>
                </c:pt>
                <c:pt idx="43">
                  <c:v>-1.7701101739930891E-6</c:v>
                </c:pt>
                <c:pt idx="44">
                  <c:v>-1.7228025512849854E-6</c:v>
                </c:pt>
                <c:pt idx="45">
                  <c:v>-1.6772527544617333E-6</c:v>
                </c:pt>
                <c:pt idx="46">
                  <c:v>-1.6333834764736821E-6</c:v>
                </c:pt>
                <c:pt idx="47">
                  <c:v>-1.5911207924546034E-6</c:v>
                </c:pt>
                <c:pt idx="48">
                  <c:v>-1.5503943160410927E-6</c:v>
                </c:pt>
                <c:pt idx="49">
                  <c:v>-1.5111362046127397E-6</c:v>
                </c:pt>
                <c:pt idx="50">
                  <c:v>-1.4732821966845222E-6</c:v>
                </c:pt>
                <c:pt idx="51">
                  <c:v>-1.4367711571594555E-6</c:v>
                </c:pt>
                <c:pt idx="52">
                  <c:v>-1.4015442459935912E-6</c:v>
                </c:pt>
                <c:pt idx="53">
                  <c:v>-1.3675461119078136E-6</c:v>
                </c:pt>
                <c:pt idx="54">
                  <c:v>-1.3347233860372398E-6</c:v>
                </c:pt>
                <c:pt idx="55">
                  <c:v>-1.3030257264290412E-6</c:v>
                </c:pt>
                <c:pt idx="56">
                  <c:v>-1.2724049653911607E-6</c:v>
                </c:pt>
                <c:pt idx="57">
                  <c:v>-1.2428155642396632E-6</c:v>
                </c:pt>
                <c:pt idx="58">
                  <c:v>-1.2142137393311714E-6</c:v>
                </c:pt>
                <c:pt idx="59">
                  <c:v>-1.1865581726056007E-6</c:v>
                </c:pt>
                <c:pt idx="60">
                  <c:v>-1.1598094999953901E-6</c:v>
                </c:pt>
                <c:pt idx="61">
                  <c:v>-1.1339297500967405E-6</c:v>
                </c:pt>
                <c:pt idx="62">
                  <c:v>-1.1088837013062403E-6</c:v>
                </c:pt>
                <c:pt idx="63">
                  <c:v>-1.0846369491446239E-6</c:v>
                </c:pt>
                <c:pt idx="64">
                  <c:v>-1.0611571070739956E-6</c:v>
                </c:pt>
                <c:pt idx="65">
                  <c:v>-1.0384134156993241E-6</c:v>
                </c:pt>
                <c:pt idx="66">
                  <c:v>-1.0163763235482293E-6</c:v>
                </c:pt>
                <c:pt idx="67">
                  <c:v>-9.9501779970978532E-7</c:v>
                </c:pt>
                <c:pt idx="68">
                  <c:v>-9.7431119172597391E-7</c:v>
                </c:pt>
                <c:pt idx="69">
                  <c:v>-9.542310337451454E-7</c:v>
                </c:pt>
                <c:pt idx="70">
                  <c:v>-9.3475293283518113E-7</c:v>
                </c:pt>
                <c:pt idx="71">
                  <c:v>-9.1585384609516041E-7</c:v>
                </c:pt>
                <c:pt idx="72">
                  <c:v>-8.9751147669403508E-7</c:v>
                </c:pt>
                <c:pt idx="73">
                  <c:v>-8.7970484230481816E-7</c:v>
                </c:pt>
                <c:pt idx="74">
                  <c:v>-8.624136711432584E-7</c:v>
                </c:pt>
                <c:pt idx="75">
                  <c:v>-8.4561880697719971E-7</c:v>
                </c:pt>
                <c:pt idx="76">
                  <c:v>-8.2930178990636705E-7</c:v>
                </c:pt>
                <c:pt idx="77">
                  <c:v>-8.1344523295001636E-7</c:v>
                </c:pt>
                <c:pt idx="78">
                  <c:v>-7.9803216124219034E-7</c:v>
                </c:pt>
                <c:pt idx="79">
                  <c:v>-7.8304654493877024E-7</c:v>
                </c:pt>
                <c:pt idx="80">
                  <c:v>-7.6847299368409949E-7</c:v>
                </c:pt>
                <c:pt idx="81">
                  <c:v>-7.5429699109008652E-7</c:v>
                </c:pt>
                <c:pt idx="82">
                  <c:v>-7.4050425524774255E-7</c:v>
                </c:pt>
                <c:pt idx="83">
                  <c:v>-7.2708153453504565E-7</c:v>
                </c:pt>
                <c:pt idx="84">
                  <c:v>-7.1401581180907669E-7</c:v>
                </c:pt>
                <c:pt idx="85">
                  <c:v>-7.0129478757507968E-7</c:v>
                </c:pt>
                <c:pt idx="86">
                  <c:v>-6.8890660287479477E-7</c:v>
                </c:pt>
                <c:pt idx="87">
                  <c:v>-6.7684003113299696E-7</c:v>
                </c:pt>
                <c:pt idx="88">
                  <c:v>-6.6508401630471781E-7</c:v>
                </c:pt>
                <c:pt idx="89">
                  <c:v>-6.5362834078541709E-7</c:v>
                </c:pt>
                <c:pt idx="90">
                  <c:v>-6.4246292197367438E-7</c:v>
                </c:pt>
                <c:pt idx="91">
                  <c:v>-6.3157811780456541E-7</c:v>
                </c:pt>
                <c:pt idx="92">
                  <c:v>-6.2096485464735451E-7</c:v>
                </c:pt>
                <c:pt idx="93">
                  <c:v>-6.1061416545271641E-7</c:v>
                </c:pt>
                <c:pt idx="94">
                  <c:v>-6.0051766581636912E-7</c:v>
                </c:pt>
                <c:pt idx="95">
                  <c:v>-5.9066714186428726E-7</c:v>
                </c:pt>
                <c:pt idx="96">
                  <c:v>-5.8105474920466804E-7</c:v>
                </c:pt>
                <c:pt idx="97">
                  <c:v>-5.7167305556049541E-7</c:v>
                </c:pt>
                <c:pt idx="98">
                  <c:v>-5.6251467128731747E-7</c:v>
                </c:pt>
                <c:pt idx="99">
                  <c:v>-5.5357281780743506E-7</c:v>
                </c:pt>
                <c:pt idx="100">
                  <c:v>-5.4484067391058488E-7</c:v>
                </c:pt>
                <c:pt idx="101">
                  <c:v>-5.3631186602842718E-7</c:v>
                </c:pt>
                <c:pt idx="102">
                  <c:v>-5.2798016980659668E-7</c:v>
                </c:pt>
                <c:pt idx="103">
                  <c:v>-5.1983953142098471E-7</c:v>
                </c:pt>
                <c:pt idx="104">
                  <c:v>-5.11884401532825E-7</c:v>
                </c:pt>
                <c:pt idx="105">
                  <c:v>-5.041090531676673E-7</c:v>
                </c:pt>
                <c:pt idx="106">
                  <c:v>-4.96508228309267E-7</c:v>
                </c:pt>
                <c:pt idx="107">
                  <c:v>-4.8907686789334548E-7</c:v>
                </c:pt>
                <c:pt idx="108">
                  <c:v>-4.8180985601220527E-7</c:v>
                </c:pt>
                <c:pt idx="109">
                  <c:v>-4.7470259545434601E-7</c:v>
                </c:pt>
                <c:pt idx="110">
                  <c:v>-4.6775033979429281E-7</c:v>
                </c:pt>
                <c:pt idx="111">
                  <c:v>-4.609486623508019E-7</c:v>
                </c:pt>
                <c:pt idx="112">
                  <c:v>-4.5429337092173228E-7</c:v>
                </c:pt>
                <c:pt idx="113">
                  <c:v>-4.4778030883207975E-7</c:v>
                </c:pt>
                <c:pt idx="114">
                  <c:v>-4.4140539046111371E-7</c:v>
                </c:pt>
                <c:pt idx="115">
                  <c:v>-4.3516486414318933E-7</c:v>
                </c:pt>
                <c:pt idx="116">
                  <c:v>-4.2905492136924295E-7</c:v>
                </c:pt>
                <c:pt idx="117">
                  <c:v>-4.2307201653102311E-7</c:v>
                </c:pt>
                <c:pt idx="118">
                  <c:v>-4.1721274612882553E-7</c:v>
                </c:pt>
                <c:pt idx="119">
                  <c:v>-4.1147358587068084E-7</c:v>
                </c:pt>
                <c:pt idx="120">
                  <c:v>-4.0585144489568847E-7</c:v>
                </c:pt>
                <c:pt idx="121">
                  <c:v>-4.0034310444525545E-7</c:v>
                </c:pt>
                <c:pt idx="122">
                  <c:v>-3.9494553760732742E-7</c:v>
                </c:pt>
                <c:pt idx="123">
                  <c:v>-3.8965585957839721E-7</c:v>
                </c:pt>
                <c:pt idx="124">
                  <c:v>-3.8447119976581234E-7</c:v>
                </c:pt>
                <c:pt idx="125">
                  <c:v>-3.7938883679089486E-7</c:v>
                </c:pt>
                <c:pt idx="126">
                  <c:v>-3.7440609546024461E-7</c:v>
                </c:pt>
                <c:pt idx="127">
                  <c:v>-3.6952035387116666E-7</c:v>
                </c:pt>
                <c:pt idx="128">
                  <c:v>-3.6472922460006885E-7</c:v>
                </c:pt>
                <c:pt idx="129">
                  <c:v>-3.6003019943109393E-7</c:v>
                </c:pt>
                <c:pt idx="130">
                  <c:v>-3.5542100462748749E-7</c:v>
                </c:pt>
                <c:pt idx="131">
                  <c:v>-3.508993309253583E-7</c:v>
                </c:pt>
                <c:pt idx="132">
                  <c:v>-3.4646306090735379E-7</c:v>
                </c:pt>
                <c:pt idx="133">
                  <c:v>-3.4211000965456151E-7</c:v>
                </c:pt>
                <c:pt idx="134">
                  <c:v>-3.3783809882947935E-7</c:v>
                </c:pt>
                <c:pt idx="135">
                  <c:v>-3.3364537799229765E-7</c:v>
                </c:pt>
                <c:pt idx="136">
                  <c:v>-3.2952993933577091E-7</c:v>
                </c:pt>
                <c:pt idx="137">
                  <c:v>-3.2548982176194841E-7</c:v>
                </c:pt>
                <c:pt idx="138">
                  <c:v>-3.2152326667755915E-7</c:v>
                </c:pt>
                <c:pt idx="139">
                  <c:v>-3.1762849417305006E-7</c:v>
                </c:pt>
                <c:pt idx="140">
                  <c:v>-3.138037492078638E-7</c:v>
                </c:pt>
                <c:pt idx="141">
                  <c:v>-3.100474366135586E-7</c:v>
                </c:pt>
                <c:pt idx="142">
                  <c:v>-3.0635790437827382E-7</c:v>
                </c:pt>
                <c:pt idx="143">
                  <c:v>-3.0273358575527709E-7</c:v>
                </c:pt>
                <c:pt idx="144">
                  <c:v>-2.9917296728854126E-7</c:v>
                </c:pt>
                <c:pt idx="145">
                  <c:v>-2.9567455683832122E-7</c:v>
                </c:pt>
                <c:pt idx="146">
                  <c:v>-2.9223695463542754E-7</c:v>
                </c:pt>
                <c:pt idx="147">
                  <c:v>-2.8885871472539293E-7</c:v>
                </c:pt>
                <c:pt idx="148">
                  <c:v>-2.8553853681501096E-7</c:v>
                </c:pt>
                <c:pt idx="149">
                  <c:v>-2.8227506376765632E-7</c:v>
                </c:pt>
                <c:pt idx="150">
                  <c:v>-2.7906701305369097E-7</c:v>
                </c:pt>
                <c:pt idx="151">
                  <c:v>-2.759131625396094E-7</c:v>
                </c:pt>
                <c:pt idx="152">
                  <c:v>-2.7281229719733346E-7</c:v>
                </c:pt>
                <c:pt idx="153">
                  <c:v>-2.697632695003449E-7</c:v>
                </c:pt>
                <c:pt idx="154">
                  <c:v>-2.6676487152599293E-7</c:v>
                </c:pt>
                <c:pt idx="155">
                  <c:v>-2.638160374601739E-7</c:v>
                </c:pt>
                <c:pt idx="156">
                  <c:v>-2.6091565175079268E-7</c:v>
                </c:pt>
                <c:pt idx="157">
                  <c:v>-2.5806271608530551E-7</c:v>
                </c:pt>
                <c:pt idx="158">
                  <c:v>-2.5525615399146773E-7</c:v>
                </c:pt>
                <c:pt idx="159">
                  <c:v>-2.5249499202573134E-7</c:v>
                </c:pt>
                <c:pt idx="160">
                  <c:v>-2.4977823898097995E-7</c:v>
                </c:pt>
                <c:pt idx="161">
                  <c:v>-2.471049675989434E-7</c:v>
                </c:pt>
                <c:pt idx="162">
                  <c:v>-2.4447426127949257E-7</c:v>
                </c:pt>
                <c:pt idx="163">
                  <c:v>-2.4188521763335302E-7</c:v>
                </c:pt>
                <c:pt idx="164">
                  <c:v>-2.3933698045652818E-7</c:v>
                </c:pt>
                <c:pt idx="165">
                  <c:v>-2.3682864735974363E-7</c:v>
                </c:pt>
                <c:pt idx="166">
                  <c:v>-2.3435944385141738E-7</c:v>
                </c:pt>
                <c:pt idx="167">
                  <c:v>-2.3192855280740332E-7</c:v>
                </c:pt>
                <c:pt idx="168">
                  <c:v>-2.2953519263069211E-7</c:v>
                </c:pt>
                <c:pt idx="169">
                  <c:v>-2.2717856751341969E-7</c:v>
                </c:pt>
                <c:pt idx="170">
                  <c:v>-2.2485792783299985E-7</c:v>
                </c:pt>
                <c:pt idx="171">
                  <c:v>-2.2257260212654728E-7</c:v>
                </c:pt>
                <c:pt idx="172">
                  <c:v>-2.2032179103348426E-7</c:v>
                </c:pt>
                <c:pt idx="173">
                  <c:v>-2.1810491901419482E-7</c:v>
                </c:pt>
                <c:pt idx="174">
                  <c:v>-2.1592121512981066E-7</c:v>
                </c:pt>
                <c:pt idx="175">
                  <c:v>-2.1377006476086535E-7</c:v>
                </c:pt>
                <c:pt idx="176">
                  <c:v>-2.1165079289175992E-7</c:v>
                </c:pt>
                <c:pt idx="177">
                  <c:v>-2.0956282043016472E-7</c:v>
                </c:pt>
                <c:pt idx="178">
                  <c:v>-2.0750550788761757E-7</c:v>
                </c:pt>
                <c:pt idx="179">
                  <c:v>-2.0547827261907514E-7</c:v>
                </c:pt>
                <c:pt idx="180">
                  <c:v>-2.0348049289964365E-7</c:v>
                </c:pt>
                <c:pt idx="181">
                  <c:v>-2.0151167490212174E-7</c:v>
                </c:pt>
                <c:pt idx="182">
                  <c:v>-1.9957118269076091E-7</c:v>
                </c:pt>
                <c:pt idx="183">
                  <c:v>-1.9765855086006923E-7</c:v>
                </c:pt>
                <c:pt idx="184">
                  <c:v>-1.9577316834329395E-7</c:v>
                </c:pt>
                <c:pt idx="185">
                  <c:v>-1.9391460881479361E-7</c:v>
                </c:pt>
                <c:pt idx="186">
                  <c:v>-1.9208230384037961E-7</c:v>
                </c:pt>
                <c:pt idx="187">
                  <c:v>-1.9027578090913266E-7</c:v>
                </c:pt>
                <c:pt idx="188">
                  <c:v>-1.8849455329927878E-7</c:v>
                </c:pt>
                <c:pt idx="189">
                  <c:v>-1.8673818757974914E-7</c:v>
                </c:pt>
                <c:pt idx="190">
                  <c:v>-1.8500616505434664E-7</c:v>
                </c:pt>
                <c:pt idx="191">
                  <c:v>-1.832980807137119E-7</c:v>
                </c:pt>
                <c:pt idx="192">
                  <c:v>-1.8161350467948978E-7</c:v>
                </c:pt>
                <c:pt idx="193">
                  <c:v>-1.7995196088804732E-7</c:v>
                </c:pt>
                <c:pt idx="194">
                  <c:v>-1.7831307985716194E-7</c:v>
                </c:pt>
                <c:pt idx="195">
                  <c:v>-1.7669641039219641E-7</c:v>
                </c:pt>
                <c:pt idx="196">
                  <c:v>-1.7510158656364183E-7</c:v>
                </c:pt>
                <c:pt idx="197">
                  <c:v>-1.7352822467842088E-7</c:v>
                </c:pt>
                <c:pt idx="198">
                  <c:v>-1.7197591262174683E-7</c:v>
                </c:pt>
                <c:pt idx="199">
                  <c:v>-1.7044428091139707E-7</c:v>
                </c:pt>
                <c:pt idx="200">
                  <c:v>-1.6893297072329005E-7</c:v>
                </c:pt>
                <c:pt idx="201">
                  <c:v>-1.6744164099691261E-7</c:v>
                </c:pt>
                <c:pt idx="202">
                  <c:v>-1.6596990803918743E-7</c:v>
                </c:pt>
                <c:pt idx="203">
                  <c:v>-1.645174556585971E-7</c:v>
                </c:pt>
                <c:pt idx="204">
                  <c:v>-1.6308393924191478E-7</c:v>
                </c:pt>
                <c:pt idx="205">
                  <c:v>-1.6166904615033673E-7</c:v>
                </c:pt>
                <c:pt idx="206">
                  <c:v>-1.6027243887606346E-7</c:v>
                </c:pt>
                <c:pt idx="207">
                  <c:v>-1.5889381188571861E-7</c:v>
                </c:pt>
                <c:pt idx="208">
                  <c:v>-1.5753285964592578E-7</c:v>
                </c:pt>
                <c:pt idx="209">
                  <c:v>-1.5618925885974022E-7</c:v>
                </c:pt>
                <c:pt idx="210">
                  <c:v>-1.5486274307363601E-7</c:v>
                </c:pt>
                <c:pt idx="211">
                  <c:v>-1.5355302451780517E-7</c:v>
                </c:pt>
                <c:pt idx="212">
                  <c:v>-1.5225980831701236E-7</c:v>
                </c:pt>
                <c:pt idx="213">
                  <c:v>-1.5098282446501798E-7</c:v>
                </c:pt>
                <c:pt idx="214">
                  <c:v>-1.4972180295558246E-7</c:v>
                </c:pt>
                <c:pt idx="215">
                  <c:v>-1.4847648444060724E-7</c:v>
                </c:pt>
                <c:pt idx="216">
                  <c:v>-1.4724660601928008E-7</c:v>
                </c:pt>
                <c:pt idx="217">
                  <c:v>-1.4603190123807508E-7</c:v>
                </c:pt>
                <c:pt idx="218">
                  <c:v>-1.4483213206517576E-7</c:v>
                </c:pt>
                <c:pt idx="219">
                  <c:v>-1.4364703915248356E-7</c:v>
                </c:pt>
                <c:pt idx="220">
                  <c:v>-1.4247641288989144E-7</c:v>
                </c:pt>
                <c:pt idx="221">
                  <c:v>-1.413200330091513E-7</c:v>
                </c:pt>
                <c:pt idx="222">
                  <c:v>-1.401776081877415E-7</c:v>
                </c:pt>
                <c:pt idx="223">
                  <c:v>-1.3904897144811912E-7</c:v>
                </c:pt>
                <c:pt idx="224">
                  <c:v>-1.3793385633675825E-7</c:v>
                </c:pt>
                <c:pt idx="225">
                  <c:v>-1.36832095876116E-7</c:v>
                </c:pt>
                <c:pt idx="226">
                  <c:v>-1.3574344492894852E-7</c:v>
                </c:pt>
                <c:pt idx="227">
                  <c:v>-1.3466770809600348E-7</c:v>
                </c:pt>
                <c:pt idx="228">
                  <c:v>-1.3360467576717383E-7</c:v>
                </c:pt>
                <c:pt idx="229">
                  <c:v>-1.3255414543777988E-7</c:v>
                </c:pt>
                <c:pt idx="230">
                  <c:v>-1.3151595013027872E-7</c:v>
                </c:pt>
                <c:pt idx="231">
                  <c:v>-1.3048985891828124E-7</c:v>
                </c:pt>
                <c:pt idx="232">
                  <c:v>-1.2947571903509925E-7</c:v>
                </c:pt>
                <c:pt idx="233">
                  <c:v>-1.2847332087062568E-7</c:v>
                </c:pt>
                <c:pt idx="234">
                  <c:v>-1.2748249389460398E-7</c:v>
                </c:pt>
                <c:pt idx="235">
                  <c:v>-1.2650304626049547E-7</c:v>
                </c:pt>
                <c:pt idx="236">
                  <c:v>-1.2553484296518036E-7</c:v>
                </c:pt>
                <c:pt idx="237">
                  <c:v>-1.2457767795126529E-7</c:v>
                </c:pt>
                <c:pt idx="238">
                  <c:v>-1.2363138779392102E-7</c:v>
                </c:pt>
                <c:pt idx="239">
                  <c:v>-1.226958161737457E-7</c:v>
                </c:pt>
                <c:pt idx="240">
                  <c:v>-1.2177081742947848E-7</c:v>
                </c:pt>
                <c:pt idx="241">
                  <c:v>-1.2085618905643969E-7</c:v>
                </c:pt>
                <c:pt idx="242">
                  <c:v>-1.1995182092050527E-7</c:v>
                </c:pt>
                <c:pt idx="243">
                  <c:v>-1.1905753893870497E-7</c:v>
                </c:pt>
                <c:pt idx="244">
                  <c:v>-1.1817319034435059E-7</c:v>
                </c:pt>
                <c:pt idx="245">
                  <c:v>-1.1729865079246338E-7</c:v>
                </c:pt>
                <c:pt idx="246">
                  <c:v>-1.1643374975278675E-7</c:v>
                </c:pt>
                <c:pt idx="247">
                  <c:v>-1.1557837709119667E-7</c:v>
                </c:pt>
                <c:pt idx="248">
                  <c:v>-1.1473235161929551E-7</c:v>
                </c:pt>
                <c:pt idx="249">
                  <c:v>-1.1389558096652763E-7</c:v>
                </c:pt>
                <c:pt idx="250">
                  <c:v>-1.1306789460263644E-7</c:v>
                </c:pt>
                <c:pt idx="251">
                  <c:v>-1.1224917884078423E-7</c:v>
                </c:pt>
                <c:pt idx="252">
                  <c:v>-1.1143930933599222E-7</c:v>
                </c:pt>
                <c:pt idx="253">
                  <c:v>-1.1063814397971328E-7</c:v>
                </c:pt>
                <c:pt idx="254">
                  <c:v>-1.0984558684867807E-7</c:v>
                </c:pt>
                <c:pt idx="255">
                  <c:v>-1.0906147807077105E-7</c:v>
                </c:pt>
                <c:pt idx="256">
                  <c:v>-1.082857181700092E-7</c:v>
                </c:pt>
                <c:pt idx="257">
                  <c:v>-1.075181970122685E-7</c:v>
                </c:pt>
                <c:pt idx="258">
                  <c:v>-1.0675879025257018E-7</c:v>
                </c:pt>
                <c:pt idx="259">
                  <c:v>-1.0600736644050812E-7</c:v>
                </c:pt>
                <c:pt idx="260">
                  <c:v>-1.052638474163814E-7</c:v>
                </c:pt>
                <c:pt idx="261">
                  <c:v>-1.0452809817707021E-7</c:v>
                </c:pt>
                <c:pt idx="262">
                  <c:v>-1.0380001214116419E-7</c:v>
                </c:pt>
                <c:pt idx="263">
                  <c:v>-1.0307948983268034E-7</c:v>
                </c:pt>
                <c:pt idx="264">
                  <c:v>-1.02366438881063E-7</c:v>
                </c:pt>
                <c:pt idx="265">
                  <c:v>-1.0166073494133343E-7</c:v>
                </c:pt>
                <c:pt idx="266">
                  <c:v>-1.0096228031386545E-7</c:v>
                </c:pt>
                <c:pt idx="267">
                  <c:v>-1.0027098973353077E-7</c:v>
                </c:pt>
                <c:pt idx="268">
                  <c:v>-9.9586756618919026E-8</c:v>
                </c:pt>
                <c:pt idx="269">
                  <c:v>-9.8909493928545089E-8</c:v>
                </c:pt>
                <c:pt idx="270">
                  <c:v>-9.8239082646500719E-8</c:v>
                </c:pt>
                <c:pt idx="271">
                  <c:v>-9.7575462376653377E-8</c:v>
                </c:pt>
                <c:pt idx="272">
                  <c:v>-9.69185176558085E-8</c:v>
                </c:pt>
                <c:pt idx="273">
                  <c:v>-9.6268188087833551E-8</c:v>
                </c:pt>
                <c:pt idx="274">
                  <c:v>-9.562434577503609E-8</c:v>
                </c:pt>
                <c:pt idx="275">
                  <c:v>-9.498693032128358E-8</c:v>
                </c:pt>
                <c:pt idx="276">
                  <c:v>-9.4355865343231926E-8</c:v>
                </c:pt>
                <c:pt idx="277">
                  <c:v>-9.3731051364898121E-8</c:v>
                </c:pt>
                <c:pt idx="278">
                  <c:v>-9.311238713394232E-8</c:v>
                </c:pt>
                <c:pt idx="279">
                  <c:v>-9.2499831794157217E-8</c:v>
                </c:pt>
                <c:pt idx="280">
                  <c:v>-9.1893278764132447E-8</c:v>
                </c:pt>
                <c:pt idx="281">
                  <c:v>-9.1292660542308113E-8</c:v>
                </c:pt>
                <c:pt idx="282">
                  <c:v>-9.06979042980538E-8</c:v>
                </c:pt>
                <c:pt idx="283">
                  <c:v>-9.0108915884457019E-8</c:v>
                </c:pt>
                <c:pt idx="284">
                  <c:v>-8.9525636681742071E-8</c:v>
                </c:pt>
                <c:pt idx="285">
                  <c:v>-8.8947992082921701E-8</c:v>
                </c:pt>
                <c:pt idx="286">
                  <c:v>-8.8375907481008653E-8</c:v>
                </c:pt>
                <c:pt idx="287">
                  <c:v>-8.7809302939945155E-8</c:v>
                </c:pt>
                <c:pt idx="288">
                  <c:v>-8.7248119839955507E-8</c:v>
                </c:pt>
                <c:pt idx="289">
                  <c:v>-8.6692290679479811E-8</c:v>
                </c:pt>
                <c:pt idx="290">
                  <c:v>-8.6141742627887652E-8</c:v>
                </c:pt>
                <c:pt idx="291">
                  <c:v>-8.5596397525478096E-8</c:v>
                </c:pt>
                <c:pt idx="292">
                  <c:v>-8.5056212739686998E-8</c:v>
                </c:pt>
                <c:pt idx="293">
                  <c:v>-8.4521104781742906E-8</c:v>
                </c:pt>
                <c:pt idx="294">
                  <c:v>-8.3991029242724835E-8</c:v>
                </c:pt>
                <c:pt idx="295">
                  <c:v>-8.3465900857504494E-8</c:v>
                </c:pt>
                <c:pt idx="296">
                  <c:v>-8.2945669888090379E-8</c:v>
                </c:pt>
                <c:pt idx="297">
                  <c:v>-8.2430283043777308E-8</c:v>
                </c:pt>
                <c:pt idx="298">
                  <c:v>-8.1919671046648546E-8</c:v>
                </c:pt>
                <c:pt idx="299">
                  <c:v>-8.1413775276928391E-8</c:v>
                </c:pt>
                <c:pt idx="300">
                  <c:v>-8.0912537114841143E-8</c:v>
                </c:pt>
                <c:pt idx="301">
                  <c:v>-8.0415899716967942E-8</c:v>
                </c:pt>
                <c:pt idx="302">
                  <c:v>-7.9923809792603606E-8</c:v>
                </c:pt>
                <c:pt idx="303">
                  <c:v>-7.943622115647031E-8</c:v>
                </c:pt>
                <c:pt idx="304">
                  <c:v>-7.8953062754294479E-8</c:v>
                </c:pt>
                <c:pt idx="305">
                  <c:v>-7.8474284848084608E-8</c:v>
                </c:pt>
                <c:pt idx="306">
                  <c:v>-7.7999834147135516E-8</c:v>
                </c:pt>
                <c:pt idx="307">
                  <c:v>-7.7529673347953576E-8</c:v>
                </c:pt>
                <c:pt idx="308">
                  <c:v>-7.7063727843551533E-8</c:v>
                </c:pt>
                <c:pt idx="309">
                  <c:v>-7.6601967435863116E-8</c:v>
                </c:pt>
                <c:pt idx="310">
                  <c:v>-7.614432284697159E-8</c:v>
                </c:pt>
                <c:pt idx="311">
                  <c:v>-7.5690769207881203E-8</c:v>
                </c:pt>
                <c:pt idx="312">
                  <c:v>-7.5241240793388897E-8</c:v>
                </c:pt>
                <c:pt idx="313">
                  <c:v>-7.4795691418216848E-8</c:v>
                </c:pt>
                <c:pt idx="314">
                  <c:v>-7.4354078449800909E-8</c:v>
                </c:pt>
                <c:pt idx="315">
                  <c:v>-7.3916350373792739E-8</c:v>
                </c:pt>
                <c:pt idx="316">
                  <c:v>-7.3482475215769227E-8</c:v>
                </c:pt>
                <c:pt idx="317">
                  <c:v>-7.3052387250527318E-8</c:v>
                </c:pt>
                <c:pt idx="318">
                  <c:v>-7.2626063385428097E-8</c:v>
                </c:pt>
                <c:pt idx="319">
                  <c:v>-7.2203439671625347E-8</c:v>
                </c:pt>
                <c:pt idx="320">
                  <c:v>-7.1784493016480155E-8</c:v>
                </c:pt>
                <c:pt idx="321">
                  <c:v>-7.1369173682001019E-8</c:v>
                </c:pt>
                <c:pt idx="322">
                  <c:v>-7.0957433706553275E-8</c:v>
                </c:pt>
                <c:pt idx="323">
                  <c:v>-7.0549235786643294E-8</c:v>
                </c:pt>
                <c:pt idx="324">
                  <c:v>-7.0144539066063771E-8</c:v>
                </c:pt>
                <c:pt idx="325">
                  <c:v>-6.97433026886074E-8</c:v>
                </c:pt>
                <c:pt idx="326">
                  <c:v>-6.9345494679851072E-8</c:v>
                </c:pt>
                <c:pt idx="327">
                  <c:v>-6.8951077736301158E-8</c:v>
                </c:pt>
                <c:pt idx="328">
                  <c:v>-6.8559996790895639E-8</c:v>
                </c:pt>
                <c:pt idx="329">
                  <c:v>-6.8172221645568243E-8</c:v>
                </c:pt>
                <c:pt idx="330">
                  <c:v>-6.778772387860954E-8</c:v>
                </c:pt>
                <c:pt idx="331">
                  <c:v>-6.7406457304741707E-8</c:v>
                </c:pt>
                <c:pt idx="332">
                  <c:v>-6.7028386396827955E-8</c:v>
                </c:pt>
                <c:pt idx="333">
                  <c:v>-6.6653479180445174E-8</c:v>
                </c:pt>
                <c:pt idx="334">
                  <c:v>-6.6281712562954453E-8</c:v>
                </c:pt>
                <c:pt idx="335">
                  <c:v>-6.5913026148223253E-8</c:v>
                </c:pt>
                <c:pt idx="336">
                  <c:v>-6.5547398619969499E-8</c:v>
                </c:pt>
                <c:pt idx="337">
                  <c:v>-6.5184794451056405E-8</c:v>
                </c:pt>
                <c:pt idx="338">
                  <c:v>-6.48251834434177E-8</c:v>
                </c:pt>
                <c:pt idx="339">
                  <c:v>-6.4468530069916596E-8</c:v>
                </c:pt>
                <c:pt idx="340">
                  <c:v>-6.4114805908843664E-8</c:v>
                </c:pt>
                <c:pt idx="341">
                  <c:v>-6.3763978985775793E-8</c:v>
                </c:pt>
                <c:pt idx="342">
                  <c:v>-6.3416011997219357E-8</c:v>
                </c:pt>
                <c:pt idx="343">
                  <c:v>-6.3070872968751246E-8</c:v>
                </c:pt>
                <c:pt idx="344">
                  <c:v>-6.2728537031375708E-8</c:v>
                </c:pt>
                <c:pt idx="345">
                  <c:v>-6.2388979316096993E-8</c:v>
                </c:pt>
                <c:pt idx="346">
                  <c:v>-6.2052157190350954E-8</c:v>
                </c:pt>
                <c:pt idx="347">
                  <c:v>-6.171804578514184E-8</c:v>
                </c:pt>
                <c:pt idx="348">
                  <c:v>-6.138661667876022E-8</c:v>
                </c:pt>
                <c:pt idx="349">
                  <c:v>-6.1057846778567182E-8</c:v>
                </c:pt>
                <c:pt idx="350">
                  <c:v>-6.0731698781069099E-8</c:v>
                </c:pt>
                <c:pt idx="351">
                  <c:v>-6.040814426455654E-8</c:v>
                </c:pt>
                <c:pt idx="352">
                  <c:v>-6.0087169018174791E-8</c:v>
                </c:pt>
                <c:pt idx="353">
                  <c:v>-5.9768733962073384E-8</c:v>
                </c:pt>
                <c:pt idx="354">
                  <c:v>-5.945280712182921E-8</c:v>
                </c:pt>
                <c:pt idx="355">
                  <c:v>-5.9139381392014911E-8</c:v>
                </c:pt>
                <c:pt idx="356">
                  <c:v>-5.8828417692780022E-8</c:v>
                </c:pt>
                <c:pt idx="357">
                  <c:v>-5.8519892931485629E-8</c:v>
                </c:pt>
                <c:pt idx="358">
                  <c:v>-5.8213780462779141E-8</c:v>
                </c:pt>
                <c:pt idx="359">
                  <c:v>-5.7910051864951129E-8</c:v>
                </c:pt>
                <c:pt idx="360">
                  <c:v>-5.7608691150790037E-8</c:v>
                </c:pt>
                <c:pt idx="361">
                  <c:v>-5.7309662793159077E-8</c:v>
                </c:pt>
                <c:pt idx="362">
                  <c:v>-5.7012952581203535E-8</c:v>
                </c:pt>
                <c:pt idx="363">
                  <c:v>-5.6718535645927659E-8</c:v>
                </c:pt>
                <c:pt idx="364">
                  <c:v>-5.6426380012908339E-8</c:v>
                </c:pt>
                <c:pt idx="365">
                  <c:v>-5.6136469694934021E-8</c:v>
                </c:pt>
                <c:pt idx="366">
                  <c:v>-5.5848781599365793E-8</c:v>
                </c:pt>
                <c:pt idx="367">
                  <c:v>-5.55632997389921E-8</c:v>
                </c:pt>
                <c:pt idx="368">
                  <c:v>-5.5279985033962475E-8</c:v>
                </c:pt>
                <c:pt idx="369">
                  <c:v>-5.4998826826135883E-8</c:v>
                </c:pt>
                <c:pt idx="370">
                  <c:v>-5.4719796693802891E-8</c:v>
                </c:pt>
                <c:pt idx="371">
                  <c:v>-5.4442889307892983E-8</c:v>
                </c:pt>
                <c:pt idx="372">
                  <c:v>-5.4168056706771495E-8</c:v>
                </c:pt>
                <c:pt idx="373">
                  <c:v>-5.3895305995865783E-8</c:v>
                </c:pt>
                <c:pt idx="374">
                  <c:v>-5.3624590989898024E-8</c:v>
                </c:pt>
                <c:pt idx="375">
                  <c:v>-5.335590813615454E-8</c:v>
                </c:pt>
                <c:pt idx="376">
                  <c:v>-5.3089234341996416E-8</c:v>
                </c:pt>
                <c:pt idx="377">
                  <c:v>-5.2824544738427903E-8</c:v>
                </c:pt>
                <c:pt idx="378">
                  <c:v>-5.2561823338237446E-8</c:v>
                </c:pt>
                <c:pt idx="379">
                  <c:v>-5.230105060149981E-8</c:v>
                </c:pt>
                <c:pt idx="380">
                  <c:v>-5.2042206988289763E-8</c:v>
                </c:pt>
                <c:pt idx="381">
                  <c:v>-5.1785267629611553E-8</c:v>
                </c:pt>
                <c:pt idx="382">
                  <c:v>-5.1530228972751502E-8</c:v>
                </c:pt>
                <c:pt idx="383">
                  <c:v>-5.1277060819643339E-8</c:v>
                </c:pt>
                <c:pt idx="384">
                  <c:v>-5.1025743630361831E-8</c:v>
                </c:pt>
                <c:pt idx="385">
                  <c:v>-5.0776259641338584E-8</c:v>
                </c:pt>
                <c:pt idx="386">
                  <c:v>-5.0528599970789401E-8</c:v>
                </c:pt>
                <c:pt idx="387">
                  <c:v>-5.028274152607537E-8</c:v>
                </c:pt>
                <c:pt idx="388">
                  <c:v>-5.0038662990914418E-8</c:v>
                </c:pt>
                <c:pt idx="389">
                  <c:v>-4.9796351930808669E-8</c:v>
                </c:pt>
                <c:pt idx="390">
                  <c:v>-4.9555792358546569E-8</c:v>
                </c:pt>
                <c:pt idx="391">
                  <c:v>-4.9316962957846044E-8</c:v>
                </c:pt>
                <c:pt idx="392">
                  <c:v>-4.907985129420922E-8</c:v>
                </c:pt>
                <c:pt idx="393">
                  <c:v>-4.8844441380424541E-8</c:v>
                </c:pt>
                <c:pt idx="394">
                  <c:v>-4.8610708347496256E-8</c:v>
                </c:pt>
                <c:pt idx="395">
                  <c:v>-4.8378648642710687E-8</c:v>
                </c:pt>
                <c:pt idx="396">
                  <c:v>-4.8148235620715241E-8</c:v>
                </c:pt>
                <c:pt idx="397">
                  <c:v>-4.7919463952439401E-8</c:v>
                </c:pt>
                <c:pt idx="398">
                  <c:v>-4.7692306992530575E-8</c:v>
                </c:pt>
                <c:pt idx="399">
                  <c:v>-4.7466754082847729E-8</c:v>
                </c:pt>
                <c:pt idx="400">
                  <c:v>-4.7242799894320342E-8</c:v>
                </c:pt>
                <c:pt idx="401">
                  <c:v>-4.7020417781595825E-8</c:v>
                </c:pt>
                <c:pt idx="402">
                  <c:v>-4.6799588204748943E-8</c:v>
                </c:pt>
                <c:pt idx="403">
                  <c:v>-4.6580309387422858E-8</c:v>
                </c:pt>
                <c:pt idx="404">
                  <c:v>-4.6362568895119693E-8</c:v>
                </c:pt>
                <c:pt idx="405">
                  <c:v>-4.614633652977318E-8</c:v>
                </c:pt>
                <c:pt idx="406">
                  <c:v>-4.5931610515026478E-8</c:v>
                </c:pt>
                <c:pt idx="407">
                  <c:v>-4.5718371310954353E-8</c:v>
                </c:pt>
                <c:pt idx="408">
                  <c:v>-4.5506613588486289E-8</c:v>
                </c:pt>
                <c:pt idx="409">
                  <c:v>-4.5296310702269693E-8</c:v>
                </c:pt>
                <c:pt idx="410">
                  <c:v>-4.5087459099590887E-8</c:v>
                </c:pt>
                <c:pt idx="411">
                  <c:v>-4.4880048122308835E-8</c:v>
                </c:pt>
                <c:pt idx="412">
                  <c:v>-4.4674052901427785E-8</c:v>
                </c:pt>
                <c:pt idx="413">
                  <c:v>-4.4469471660590898E-8</c:v>
                </c:pt>
                <c:pt idx="414">
                  <c:v>-4.426628485987294E-8</c:v>
                </c:pt>
                <c:pt idx="415">
                  <c:v>-4.4064480064776035E-8</c:v>
                </c:pt>
                <c:pt idx="416">
                  <c:v>-4.3864044840802308E-8</c:v>
                </c:pt>
                <c:pt idx="417">
                  <c:v>-4.3664968529810722E-8</c:v>
                </c:pt>
                <c:pt idx="418">
                  <c:v>-4.3467245802730758E-8</c:v>
                </c:pt>
                <c:pt idx="419">
                  <c:v>-4.3270853566923506E-8</c:v>
                </c:pt>
                <c:pt idx="420">
                  <c:v>-4.3075782940604768E-8</c:v>
                </c:pt>
                <c:pt idx="421">
                  <c:v>-4.2882021489276667E-8</c:v>
                </c:pt>
                <c:pt idx="422">
                  <c:v>-4.2689556778441329E-8</c:v>
                </c:pt>
                <c:pt idx="423">
                  <c:v>-4.2498387031741913E-8</c:v>
                </c:pt>
                <c:pt idx="424">
                  <c:v>-4.2308490932896348E-8</c:v>
                </c:pt>
                <c:pt idx="425">
                  <c:v>-4.2119856047406756E-8</c:v>
                </c:pt>
                <c:pt idx="426">
                  <c:v>-4.1932475269845781E-8</c:v>
                </c:pt>
                <c:pt idx="427">
                  <c:v>-4.1746339718429226E-8</c:v>
                </c:pt>
                <c:pt idx="428">
                  <c:v>-4.1561428076875018E-8</c:v>
                </c:pt>
                <c:pt idx="429">
                  <c:v>-4.1377745674253674E-8</c:v>
                </c:pt>
                <c:pt idx="430">
                  <c:v>-4.1195269417926283E-8</c:v>
                </c:pt>
                <c:pt idx="431">
                  <c:v>-4.1013990426108649E-8</c:v>
                </c:pt>
                <c:pt idx="432">
                  <c:v>-4.0833903369730251E-8</c:v>
                </c:pt>
                <c:pt idx="433">
                  <c:v>-4.0654994037936376E-8</c:v>
                </c:pt>
                <c:pt idx="434">
                  <c:v>-4.0477251772585987E-8</c:v>
                </c:pt>
                <c:pt idx="435">
                  <c:v>-4.0300665915538048E-8</c:v>
                </c:pt>
                <c:pt idx="436">
                  <c:v>-4.0125222255937842E-8</c:v>
                </c:pt>
                <c:pt idx="437">
                  <c:v>-3.9950933228283247E-8</c:v>
                </c:pt>
                <c:pt idx="438">
                  <c:v>-3.9777761529080635E-8</c:v>
                </c:pt>
                <c:pt idx="439">
                  <c:v>-3.9605710711043685E-8</c:v>
                </c:pt>
                <c:pt idx="440">
                  <c:v>-3.9434763010604001E-8</c:v>
                </c:pt>
                <c:pt idx="441">
                  <c:v>-3.9264921980475265E-8</c:v>
                </c:pt>
                <c:pt idx="442">
                  <c:v>-3.9096164528018562E-8</c:v>
                </c:pt>
                <c:pt idx="443">
                  <c:v>-3.8928490653233894E-8</c:v>
                </c:pt>
                <c:pt idx="444">
                  <c:v>-3.8761887921623384E-8</c:v>
                </c:pt>
                <c:pt idx="445">
                  <c:v>-3.8596345675045995E-8</c:v>
                </c:pt>
                <c:pt idx="446">
                  <c:v>-3.8431865689858569E-8</c:v>
                </c:pt>
                <c:pt idx="447">
                  <c:v>-3.8268421320708512E-8</c:v>
                </c:pt>
                <c:pt idx="448">
                  <c:v>-3.8106012567595826E-8</c:v>
                </c:pt>
                <c:pt idx="449">
                  <c:v>-3.7944634101449992E-8</c:v>
                </c:pt>
                <c:pt idx="450">
                  <c:v>-3.7784273487773135E-8</c:v>
                </c:pt>
                <c:pt idx="451">
                  <c:v>-3.7624918292067377E-8</c:v>
                </c:pt>
                <c:pt idx="452">
                  <c:v>-3.7466563185262203E-8</c:v>
                </c:pt>
                <c:pt idx="453">
                  <c:v>-3.7309206391000771E-8</c:v>
                </c:pt>
                <c:pt idx="454">
                  <c:v>-3.7152833698428367E-8</c:v>
                </c:pt>
                <c:pt idx="455">
                  <c:v>-3.6997436225760794E-8</c:v>
                </c:pt>
                <c:pt idx="456">
                  <c:v>-3.6843008643927533E-8</c:v>
                </c:pt>
                <c:pt idx="457">
                  <c:v>-3.6689542071144388E-8</c:v>
                </c:pt>
                <c:pt idx="458">
                  <c:v>-3.6537020520199803E-8</c:v>
                </c:pt>
                <c:pt idx="459">
                  <c:v>-3.6385449320164298E-8</c:v>
                </c:pt>
                <c:pt idx="460">
                  <c:v>-3.6234810707469478E-8</c:v>
                </c:pt>
                <c:pt idx="461">
                  <c:v>-3.6085102905758504E-8</c:v>
                </c:pt>
                <c:pt idx="462">
                  <c:v>-3.5936313480533499E-8</c:v>
                </c:pt>
                <c:pt idx="463">
                  <c:v>-3.5788445984508144E-8</c:v>
                </c:pt>
                <c:pt idx="464">
                  <c:v>-3.5641475548686685E-8</c:v>
                </c:pt>
                <c:pt idx="465">
                  <c:v>-3.5495405725782803E-8</c:v>
                </c:pt>
                <c:pt idx="466">
                  <c:v>-3.5350229410369138E-8</c:v>
                </c:pt>
                <c:pt idx="467">
                  <c:v>-3.5205941273375174E-8</c:v>
                </c:pt>
                <c:pt idx="468">
                  <c:v>-3.5062525327589356E-8</c:v>
                </c:pt>
                <c:pt idx="469">
                  <c:v>-3.4919979796654843E-8</c:v>
                </c:pt>
                <c:pt idx="470">
                  <c:v>-3.4778299351501119E-8</c:v>
                </c:pt>
                <c:pt idx="471">
                  <c:v>-3.4637480439414503E-8</c:v>
                </c:pt>
                <c:pt idx="472">
                  <c:v>-3.4497503520469763E-8</c:v>
                </c:pt>
                <c:pt idx="473">
                  <c:v>-3.4358368594666899E-8</c:v>
                </c:pt>
                <c:pt idx="474">
                  <c:v>-3.4220068556578553E-8</c:v>
                </c:pt>
                <c:pt idx="475">
                  <c:v>-3.4082605182561565E-8</c:v>
                </c:pt>
                <c:pt idx="476">
                  <c:v>-3.3945953603620183E-8</c:v>
                </c:pt>
                <c:pt idx="477">
                  <c:v>-3.3810122701538603E-8</c:v>
                </c:pt>
                <c:pt idx="478">
                  <c:v>-3.3675100041818951E-8</c:v>
                </c:pt>
                <c:pt idx="479">
                  <c:v>-3.3540882071747546E-8</c:v>
                </c:pt>
                <c:pt idx="480">
                  <c:v>-3.3407459909540194E-8</c:v>
                </c:pt>
                <c:pt idx="481">
                  <c:v>-3.3274831778840053E-8</c:v>
                </c:pt>
                <c:pt idx="482">
                  <c:v>-3.3142985245149248E-8</c:v>
                </c:pt>
                <c:pt idx="483">
                  <c:v>-3.3011911426683582E-8</c:v>
                </c:pt>
                <c:pt idx="484">
                  <c:v>-3.2881617428870413E-8</c:v>
                </c:pt>
                <c:pt idx="485">
                  <c:v>-3.2752087264498186E-8</c:v>
                </c:pt>
                <c:pt idx="486">
                  <c:v>-3.2623313828139544E-8</c:v>
                </c:pt>
                <c:pt idx="487">
                  <c:v>-3.2495297119794486E-8</c:v>
                </c:pt>
                <c:pt idx="488">
                  <c:v>-3.2368026481321976E-8</c:v>
                </c:pt>
                <c:pt idx="489">
                  <c:v>-3.2241496583651497E-8</c:v>
                </c:pt>
                <c:pt idx="490">
                  <c:v>-3.2115707426783047E-8</c:v>
                </c:pt>
                <c:pt idx="491">
                  <c:v>-3.1990644799861911E-8</c:v>
                </c:pt>
                <c:pt idx="492">
                  <c:v>-3.1866306926531252E-8</c:v>
                </c:pt>
                <c:pt idx="493">
                  <c:v>-3.1742688477720549E-8</c:v>
                </c:pt>
                <c:pt idx="494">
                  <c:v>-3.1619789453429803E-8</c:v>
                </c:pt>
                <c:pt idx="495">
                  <c:v>-3.149759209009062E-8</c:v>
                </c:pt>
                <c:pt idx="496">
                  <c:v>-3.137609816405984E-8</c:v>
                </c:pt>
                <c:pt idx="497">
                  <c:v>-3.1255305898980623E-8</c:v>
                </c:pt>
                <c:pt idx="498">
                  <c:v>-3.1135206413068772E-8</c:v>
                </c:pt>
                <c:pt idx="499">
                  <c:v>-3.101579082454009E-8</c:v>
                </c:pt>
                <c:pt idx="500">
                  <c:v>-3.0897059133394578E-8</c:v>
                </c:pt>
                <c:pt idx="501">
                  <c:v>-3.0778998905134358E-8</c:v>
                </c:pt>
                <c:pt idx="502">
                  <c:v>-3.0661613692473111E-8</c:v>
                </c:pt>
                <c:pt idx="503">
                  <c:v>-3.0544894613626639E-8</c:v>
                </c:pt>
                <c:pt idx="504">
                  <c:v>-3.0428836339524423E-8</c:v>
                </c:pt>
                <c:pt idx="505">
                  <c:v>-3.0313440646523304E-8</c:v>
                </c:pt>
                <c:pt idx="506">
                  <c:v>-3.0198693323768566E-8</c:v>
                </c:pt>
                <c:pt idx="507">
                  <c:v>-3.0084589042189691E-8</c:v>
                </c:pt>
                <c:pt idx="508">
                  <c:v>-2.9971127801786679E-8</c:v>
                </c:pt>
                <c:pt idx="509">
                  <c:v>-2.9858302497132172E-8</c:v>
                </c:pt>
                <c:pt idx="510">
                  <c:v>-2.9746109575512492E-8</c:v>
                </c:pt>
                <c:pt idx="511">
                  <c:v>-2.9634549036927638E-8</c:v>
                </c:pt>
                <c:pt idx="512">
                  <c:v>-2.9523604894166056E-8</c:v>
                </c:pt>
                <c:pt idx="513">
                  <c:v>-2.9413284252655103E-8</c:v>
                </c:pt>
                <c:pt idx="514">
                  <c:v>-2.9303576454253744E-8</c:v>
                </c:pt>
                <c:pt idx="515">
                  <c:v>-2.9194476169891459E-8</c:v>
                </c:pt>
                <c:pt idx="516">
                  <c:v>-2.9085978070497731E-8</c:v>
                </c:pt>
                <c:pt idx="517">
                  <c:v>-2.897808215607256E-8</c:v>
                </c:pt>
                <c:pt idx="518">
                  <c:v>-2.8870781321188588E-8</c:v>
                </c:pt>
                <c:pt idx="519">
                  <c:v>-2.8764068460418457E-8</c:v>
                </c:pt>
                <c:pt idx="520">
                  <c:v>-2.8657947126475847E-8</c:v>
                </c:pt>
                <c:pt idx="521">
                  <c:v>-2.8552405773041301E-8</c:v>
                </c:pt>
                <c:pt idx="522">
                  <c:v>-2.844744084740114E-8</c:v>
                </c:pt>
                <c:pt idx="523">
                  <c:v>-2.8343055014090623E-8</c:v>
                </c:pt>
                <c:pt idx="524">
                  <c:v>-2.8239237614968715E-8</c:v>
                </c:pt>
                <c:pt idx="525">
                  <c:v>-2.8135986873678576E-8</c:v>
                </c:pt>
                <c:pt idx="526">
                  <c:v>-2.8033292132079168E-8</c:v>
                </c:pt>
                <c:pt idx="527">
                  <c:v>-2.793116227195469E-8</c:v>
                </c:pt>
                <c:pt idx="528">
                  <c:v>-2.7829582194272007E-8</c:v>
                </c:pt>
                <c:pt idx="529">
                  <c:v>-2.7728553675387957E-8</c:v>
                </c:pt>
                <c:pt idx="530">
                  <c:v>-2.7628066057161504E-8</c:v>
                </c:pt>
                <c:pt idx="531">
                  <c:v>-2.7528129109555266E-8</c:v>
                </c:pt>
                <c:pt idx="532">
                  <c:v>-2.7428720628108749E-8</c:v>
                </c:pt>
                <c:pt idx="533">
                  <c:v>-2.732985215914141E-8</c:v>
                </c:pt>
                <c:pt idx="534">
                  <c:v>-2.7231514820869052E-8</c:v>
                </c:pt>
                <c:pt idx="535">
                  <c:v>-2.7133697066972218E-8</c:v>
                </c:pt>
                <c:pt idx="536">
                  <c:v>-2.7036405114699846E-8</c:v>
                </c:pt>
                <c:pt idx="537">
                  <c:v>-2.693963097044616E-8</c:v>
                </c:pt>
                <c:pt idx="538">
                  <c:v>-2.6843375522389579E-8</c:v>
                </c:pt>
                <c:pt idx="539">
                  <c:v>-2.6747629000567485E-8</c:v>
                </c:pt>
                <c:pt idx="540">
                  <c:v>-2.6652395845871979E-8</c:v>
                </c:pt>
                <c:pt idx="541">
                  <c:v>-2.6557660959269924E-8</c:v>
                </c:pt>
                <c:pt idx="542">
                  <c:v>-2.6463430558010259E-8</c:v>
                </c:pt>
                <c:pt idx="543">
                  <c:v>-2.6369695760308787E-8</c:v>
                </c:pt>
                <c:pt idx="544">
                  <c:v>-2.6276453901630248E-8</c:v>
                </c:pt>
                <c:pt idx="545">
                  <c:v>-2.6183704093796223E-8</c:v>
                </c:pt>
                <c:pt idx="546">
                  <c:v>-2.6091438343200934E-8</c:v>
                </c:pt>
                <c:pt idx="547">
                  <c:v>-2.5999661090736481E-8</c:v>
                </c:pt>
                <c:pt idx="548">
                  <c:v>-2.5908362566440246E-8</c:v>
                </c:pt>
                <c:pt idx="549">
                  <c:v>-2.5817536553063292E-8</c:v>
                </c:pt>
                <c:pt idx="550">
                  <c:v>-2.5727190156032975E-8</c:v>
                </c:pt>
                <c:pt idx="551">
                  <c:v>-2.5637311829029841E-8</c:v>
                </c:pt>
                <c:pt idx="552">
                  <c:v>-2.5547898019340209E-8</c:v>
                </c:pt>
                <c:pt idx="553">
                  <c:v>-2.5458949615142501E-8</c:v>
                </c:pt>
                <c:pt idx="554">
                  <c:v>-2.5370456846474099E-8</c:v>
                </c:pt>
                <c:pt idx="555">
                  <c:v>-2.528242770694078E-8</c:v>
                </c:pt>
                <c:pt idx="556">
                  <c:v>-2.5194853314758348E-8</c:v>
                </c:pt>
                <c:pt idx="557">
                  <c:v>-2.5107728340856283E-8</c:v>
                </c:pt>
                <c:pt idx="558">
                  <c:v>-2.5021049232520909E-8</c:v>
                </c:pt>
                <c:pt idx="559">
                  <c:v>-2.4934819542465902E-8</c:v>
                </c:pt>
                <c:pt idx="560">
                  <c:v>-2.4849026836193389E-8</c:v>
                </c:pt>
                <c:pt idx="561">
                  <c:v>-2.4763676442773885E-8</c:v>
                </c:pt>
                <c:pt idx="562">
                  <c:v>-2.4678757704066356E-8</c:v>
                </c:pt>
                <c:pt idx="563">
                  <c:v>-2.4594273284606061E-8</c:v>
                </c:pt>
                <c:pt idx="564">
                  <c:v>-2.45102187435009E-8</c:v>
                </c:pt>
                <c:pt idx="565">
                  <c:v>-2.4426597633464553E-8</c:v>
                </c:pt>
                <c:pt idx="566">
                  <c:v>-2.4343394855463885E-8</c:v>
                </c:pt>
                <c:pt idx="567">
                  <c:v>-2.4260610409498895E-8</c:v>
                </c:pt>
                <c:pt idx="568">
                  <c:v>-2.4178253177353781E-8</c:v>
                </c:pt>
                <c:pt idx="569">
                  <c:v>-2.409630184274647E-8</c:v>
                </c:pt>
                <c:pt idx="570">
                  <c:v>-2.4014768840174838E-8</c:v>
                </c:pt>
                <c:pt idx="571">
                  <c:v>-2.3933644399676268E-8</c:v>
                </c:pt>
                <c:pt idx="572">
                  <c:v>-2.385292852125076E-8</c:v>
                </c:pt>
                <c:pt idx="573">
                  <c:v>-2.3772619428541475E-8</c:v>
                </c:pt>
                <c:pt idx="574">
                  <c:v>-2.3692707351585796E-8</c:v>
                </c:pt>
                <c:pt idx="575">
                  <c:v>-2.3613200283989499E-8</c:v>
                </c:pt>
                <c:pt idx="576">
                  <c:v>-2.3534084014897871E-8</c:v>
                </c:pt>
                <c:pt idx="577">
                  <c:v>-2.3455365649738269E-8</c:v>
                </c:pt>
                <c:pt idx="578">
                  <c:v>-2.3377033642191236E-8</c:v>
                </c:pt>
                <c:pt idx="579">
                  <c:v>-2.329909509768413E-8</c:v>
                </c:pt>
                <c:pt idx="580">
                  <c:v>-2.3221541134432755E-8</c:v>
                </c:pt>
                <c:pt idx="581">
                  <c:v>-2.314437175243711E-8</c:v>
                </c:pt>
                <c:pt idx="582">
                  <c:v>-2.3067584287161935E-8</c:v>
                </c:pt>
                <c:pt idx="583">
                  <c:v>-2.2991176074071973E-8</c:v>
                </c:pt>
                <c:pt idx="584">
                  <c:v>-2.2915140895918285E-8</c:v>
                </c:pt>
                <c:pt idx="585">
                  <c:v>-2.283947964087929E-8</c:v>
                </c:pt>
                <c:pt idx="586">
                  <c:v>-2.276419053259815E-8</c:v>
                </c:pt>
                <c:pt idx="587">
                  <c:v>-2.2689270018361185E-8</c:v>
                </c:pt>
                <c:pt idx="588">
                  <c:v>-2.2614717209989976E-8</c:v>
                </c:pt>
                <c:pt idx="589">
                  <c:v>-2.2540528554770844E-8</c:v>
                </c:pt>
                <c:pt idx="590">
                  <c:v>-2.2466701388168531E-8</c:v>
                </c:pt>
                <c:pt idx="591">
                  <c:v>-2.2393233045647776E-8</c:v>
                </c:pt>
                <c:pt idx="592">
                  <c:v>-2.2320118198138061E-8</c:v>
                </c:pt>
                <c:pt idx="593">
                  <c:v>-2.2247362174709906E-8</c:v>
                </c:pt>
                <c:pt idx="594">
                  <c:v>-2.2174957869935952E-8</c:v>
                </c:pt>
                <c:pt idx="595">
                  <c:v>-2.2102905283816199E-8</c:v>
                </c:pt>
                <c:pt idx="596">
                  <c:v>-2.2031197310923289E-8</c:v>
                </c:pt>
                <c:pt idx="597">
                  <c:v>-2.1959835727614063E-8</c:v>
                </c:pt>
                <c:pt idx="598">
                  <c:v>-2.18888196457101E-8</c:v>
                </c:pt>
                <c:pt idx="599">
                  <c:v>-2.1818142847962463E-8</c:v>
                </c:pt>
                <c:pt idx="600">
                  <c:v>-2.174780711072799E-8</c:v>
                </c:pt>
                <c:pt idx="601">
                  <c:v>-2.1677804440400905E-8</c:v>
                </c:pt>
                <c:pt idx="602">
                  <c:v>-2.1608136613338047E-8</c:v>
                </c:pt>
                <c:pt idx="603">
                  <c:v>-2.1538803629539416E-8</c:v>
                </c:pt>
                <c:pt idx="604">
                  <c:v>-2.1469799271756074E-8</c:v>
                </c:pt>
                <c:pt idx="605">
                  <c:v>-2.140112442816644E-8</c:v>
                </c:pt>
                <c:pt idx="606">
                  <c:v>-2.1332777322413676E-8</c:v>
                </c:pt>
                <c:pt idx="607">
                  <c:v>-2.1264754401784103E-8</c:v>
                </c:pt>
                <c:pt idx="608">
                  <c:v>-2.1197050337207202E-8</c:v>
                </c:pt>
                <c:pt idx="609">
                  <c:v>-2.1129669569575071E-8</c:v>
                </c:pt>
                <c:pt idx="610">
                  <c:v>-2.1062604105281935E-8</c:v>
                </c:pt>
                <c:pt idx="611">
                  <c:v>-2.099585838521989E-8</c:v>
                </c:pt>
                <c:pt idx="612">
                  <c:v>-2.0929422639426321E-8</c:v>
                </c:pt>
                <c:pt idx="613">
                  <c:v>-2.0863304861507004E-8</c:v>
                </c:pt>
                <c:pt idx="614">
                  <c:v>-2.0797492616964064E-8</c:v>
                </c:pt>
                <c:pt idx="615">
                  <c:v>-2.0731993011224858E-8</c:v>
                </c:pt>
                <c:pt idx="616">
                  <c:v>-2.0666792721613092E-8</c:v>
                </c:pt>
                <c:pt idx="617">
                  <c:v>-2.0601902406269801E-8</c:v>
                </c:pt>
                <c:pt idx="618">
                  <c:v>-2.0537314071589208E-8</c:v>
                </c:pt>
                <c:pt idx="619">
                  <c:v>-2.0473025941214473E-8</c:v>
                </c:pt>
                <c:pt idx="620">
                  <c:v>-2.0409036238788758E-8</c:v>
                </c:pt>
                <c:pt idx="621">
                  <c:v>-2.0345344076133642E-8</c:v>
                </c:pt>
                <c:pt idx="622">
                  <c:v>-2.0281947676892287E-8</c:v>
                </c:pt>
                <c:pt idx="623">
                  <c:v>-2.0218845264707852E-8</c:v>
                </c:pt>
                <c:pt idx="624">
                  <c:v>-2.0156033286866659E-8</c:v>
                </c:pt>
                <c:pt idx="625">
                  <c:v>-2.009350730247661E-8</c:v>
                </c:pt>
                <c:pt idx="626">
                  <c:v>-2.0031275305143481E-8</c:v>
                </c:pt>
                <c:pt idx="627">
                  <c:v>-1.9969323972190978E-8</c:v>
                </c:pt>
                <c:pt idx="628">
                  <c:v>-1.9907660409046457E-8</c:v>
                </c:pt>
                <c:pt idx="629">
                  <c:v>-1.9846277510282562E-8</c:v>
                </c:pt>
                <c:pt idx="630">
                  <c:v>-1.9785177052256131E-8</c:v>
                </c:pt>
                <c:pt idx="631">
                  <c:v>-1.9724354594075066E-8</c:v>
                </c:pt>
                <c:pt idx="632">
                  <c:v>-1.9663811023917788E-8</c:v>
                </c:pt>
                <c:pt idx="633">
                  <c:v>-1.9603542789070616E-8</c:v>
                </c:pt>
                <c:pt idx="634">
                  <c:v>-1.9543547224998292E-8</c:v>
                </c:pt>
                <c:pt idx="635">
                  <c:v>-1.9483827884414495E-8</c:v>
                </c:pt>
                <c:pt idx="636">
                  <c:v>-1.9424376773713448E-8</c:v>
                </c:pt>
                <c:pt idx="637">
                  <c:v>-1.9365193892895149E-8</c:v>
                </c:pt>
                <c:pt idx="638">
                  <c:v>-1.930628279467328E-8</c:v>
                </c:pt>
                <c:pt idx="639">
                  <c:v>-1.9247633709085221E-8</c:v>
                </c:pt>
                <c:pt idx="640">
                  <c:v>-1.9189251077023073E-8</c:v>
                </c:pt>
                <c:pt idx="641">
                  <c:v>-1.9131131345773156E-8</c:v>
                </c:pt>
                <c:pt idx="642">
                  <c:v>-1.9073269186264952E-8</c:v>
                </c:pt>
                <c:pt idx="643">
                  <c:v>-1.9015670815747399E-8</c:v>
                </c:pt>
                <c:pt idx="644">
                  <c:v>-1.8958331793328398E-8</c:v>
                </c:pt>
                <c:pt idx="645">
                  <c:v>-1.8901245901759012E-8</c:v>
                </c:pt>
                <c:pt idx="646">
                  <c:v>-1.884441225286082E-8</c:v>
                </c:pt>
                <c:pt idx="647">
                  <c:v>-1.8787837063882762E-8</c:v>
                </c:pt>
                <c:pt idx="648">
                  <c:v>-1.8731514117575898E-8</c:v>
                </c:pt>
                <c:pt idx="649">
                  <c:v>-1.867544163758339E-8</c:v>
                </c:pt>
                <c:pt idx="650">
                  <c:v>-1.8619614294834719E-8</c:v>
                </c:pt>
                <c:pt idx="651">
                  <c:v>-1.8564039194757243E-8</c:v>
                </c:pt>
                <c:pt idx="652">
                  <c:v>-1.8508706567388344E-8</c:v>
                </c:pt>
                <c:pt idx="653">
                  <c:v>-1.8453620853620123E-8</c:v>
                </c:pt>
                <c:pt idx="654">
                  <c:v>-1.8398774948025221E-8</c:v>
                </c:pt>
                <c:pt idx="655">
                  <c:v>-1.8344175067852575E-8</c:v>
                </c:pt>
                <c:pt idx="656">
                  <c:v>-1.8289813219496409E-8</c:v>
                </c:pt>
                <c:pt idx="657">
                  <c:v>-1.8235692955670402E-8</c:v>
                </c:pt>
                <c:pt idx="658">
                  <c:v>-1.8181808059125615E-8</c:v>
                </c:pt>
                <c:pt idx="659">
                  <c:v>-1.8128158529862048E-8</c:v>
                </c:pt>
                <c:pt idx="660">
                  <c:v>-1.8074745256058122E-8</c:v>
                </c:pt>
                <c:pt idx="661">
                  <c:v>-1.8021565573178577E-8</c:v>
                </c:pt>
                <c:pt idx="662">
                  <c:v>-1.7968617704866574E-8</c:v>
                </c:pt>
                <c:pt idx="663">
                  <c:v>-1.7915900762943693E-8</c:v>
                </c:pt>
                <c:pt idx="664">
                  <c:v>-1.7863412082874675E-8</c:v>
                </c:pt>
                <c:pt idx="665">
                  <c:v>-1.7811152552837939E-8</c:v>
                </c:pt>
                <c:pt idx="666">
                  <c:v>-1.7759120396476646E-8</c:v>
                </c:pt>
                <c:pt idx="667">
                  <c:v>-1.7707313837433958E-8</c:v>
                </c:pt>
                <c:pt idx="668">
                  <c:v>-1.7655731987531453E-8</c:v>
                </c:pt>
                <c:pt idx="669">
                  <c:v>-1.7604369517698615E-8</c:v>
                </c:pt>
                <c:pt idx="670">
                  <c:v>-1.755323175700596E-8</c:v>
                </c:pt>
                <c:pt idx="671">
                  <c:v>-1.7502314264561392E-8</c:v>
                </c:pt>
                <c:pt idx="672">
                  <c:v>-1.745161348765123E-8</c:v>
                </c:pt>
                <c:pt idx="673">
                  <c:v>-1.7401130314453894E-8</c:v>
                </c:pt>
                <c:pt idx="674">
                  <c:v>-1.7350867409504644E-8</c:v>
                </c:pt>
                <c:pt idx="675">
                  <c:v>-1.7300817667376123E-8</c:v>
                </c:pt>
                <c:pt idx="676">
                  <c:v>-1.7250982864425168E-8</c:v>
                </c:pt>
                <c:pt idx="677">
                  <c:v>-1.7201359447938103E-8</c:v>
                </c:pt>
                <c:pt idx="678">
                  <c:v>-1.7151948306093345E-8</c:v>
                </c:pt>
                <c:pt idx="679">
                  <c:v>-1.7102745886177217E-8</c:v>
                </c:pt>
                <c:pt idx="680">
                  <c:v>-1.7053757517260237E-8</c:v>
                </c:pt>
                <c:pt idx="681">
                  <c:v>-1.7004970764844529E-8</c:v>
                </c:pt>
                <c:pt idx="682">
                  <c:v>-1.6956399839784808E-8</c:v>
                </c:pt>
                <c:pt idx="683">
                  <c:v>-1.690802697851268E-8</c:v>
                </c:pt>
                <c:pt idx="684">
                  <c:v>-1.6859861062812342E-8</c:v>
                </c:pt>
                <c:pt idx="685">
                  <c:v>-1.6811897651791696E-8</c:v>
                </c:pt>
                <c:pt idx="686">
                  <c:v>-1.6764136745450742E-8</c:v>
                </c:pt>
                <c:pt idx="687">
                  <c:v>-1.6716577455611059E-8</c:v>
                </c:pt>
                <c:pt idx="688">
                  <c:v>-1.6669218894094229E-8</c:v>
                </c:pt>
                <c:pt idx="689">
                  <c:v>-1.6622059284543411E-8</c:v>
                </c:pt>
                <c:pt idx="690">
                  <c:v>-1.6575096850601767E-8</c:v>
                </c:pt>
                <c:pt idx="691">
                  <c:v>-1.6528329815912457E-8</c:v>
                </c:pt>
                <c:pt idx="692">
                  <c:v>-1.6481758180475481E-8</c:v>
                </c:pt>
                <c:pt idx="693">
                  <c:v>-1.6435382832469259E-8</c:v>
                </c:pt>
                <c:pt idx="694">
                  <c:v>-1.6389201995536951E-8</c:v>
                </c:pt>
                <c:pt idx="695">
                  <c:v>-1.6343212116964878E-8</c:v>
                </c:pt>
                <c:pt idx="696">
                  <c:v>-1.6297409644039362E-8</c:v>
                </c:pt>
                <c:pt idx="697">
                  <c:v>-1.6251801682187761E-8</c:v>
                </c:pt>
                <c:pt idx="698">
                  <c:v>-1.6206380237804296E-8</c:v>
                </c:pt>
                <c:pt idx="699">
                  <c:v>-1.6161148863602648E-8</c:v>
                </c:pt>
                <c:pt idx="700">
                  <c:v>-1.6116104895047556E-8</c:v>
                </c:pt>
                <c:pt idx="701">
                  <c:v>-1.6071248332139021E-8</c:v>
                </c:pt>
                <c:pt idx="702">
                  <c:v>-1.6026572957628105E-8</c:v>
                </c:pt>
                <c:pt idx="703">
                  <c:v>-1.5982083212406906E-8</c:v>
                </c:pt>
                <c:pt idx="704">
                  <c:v>-1.5937779096475424E-8</c:v>
                </c:pt>
                <c:pt idx="705">
                  <c:v>-1.5893654392584722E-8</c:v>
                </c:pt>
                <c:pt idx="706">
                  <c:v>-1.5849712653448478E-8</c:v>
                </c:pt>
                <c:pt idx="707">
                  <c:v>-1.5805950326353013E-8</c:v>
                </c:pt>
                <c:pt idx="708">
                  <c:v>-1.5762365634941489E-8</c:v>
                </c:pt>
                <c:pt idx="709">
                  <c:v>-1.5718957691035484E-8</c:v>
                </c:pt>
                <c:pt idx="710">
                  <c:v>-1.567572915917026E-8</c:v>
                </c:pt>
                <c:pt idx="711">
                  <c:v>-1.5632675598453716E-8</c:v>
                </c:pt>
                <c:pt idx="712">
                  <c:v>-1.5589797008885853E-8</c:v>
                </c:pt>
                <c:pt idx="713">
                  <c:v>-1.554709516682351E-8</c:v>
                </c:pt>
                <c:pt idx="714">
                  <c:v>-1.550456296683933E-8</c:v>
                </c:pt>
                <c:pt idx="715">
                  <c:v>-1.5462206626182251E-8</c:v>
                </c:pt>
                <c:pt idx="716">
                  <c:v>-1.5420019927603335E-8</c:v>
                </c:pt>
                <c:pt idx="717">
                  <c:v>-1.5378003759281E-8</c:v>
                </c:pt>
                <c:pt idx="718">
                  <c:v>-1.533615545667999E-8</c:v>
                </c:pt>
                <c:pt idx="719">
                  <c:v>-1.5294475907978722E-8</c:v>
                </c:pt>
                <c:pt idx="720">
                  <c:v>-1.5252967777712456E-8</c:v>
                </c:pt>
                <c:pt idx="721">
                  <c:v>-1.5211623960453835E-8</c:v>
                </c:pt>
                <c:pt idx="722">
                  <c:v>-1.5170446232559698E-8</c:v>
                </c:pt>
                <c:pt idx="723">
                  <c:v>-1.5129434594030045E-8</c:v>
                </c:pt>
                <c:pt idx="724">
                  <c:v>-1.5088585492151196E-8</c:v>
                </c:pt>
                <c:pt idx="725">
                  <c:v>-1.5047902479636832E-8</c:v>
                </c:pt>
                <c:pt idx="726">
                  <c:v>-1.5007378451059594E-8</c:v>
                </c:pt>
                <c:pt idx="727">
                  <c:v>-1.4967018735490001E-8</c:v>
                </c:pt>
                <c:pt idx="728">
                  <c:v>-1.4926818003857534E-8</c:v>
                </c:pt>
                <c:pt idx="729">
                  <c:v>-1.4886778032519032E-8</c:v>
                </c:pt>
                <c:pt idx="730">
                  <c:v>-1.4846897933296077E-8</c:v>
                </c:pt>
                <c:pt idx="731">
                  <c:v>-1.4807173265296569E-8</c:v>
                </c:pt>
                <c:pt idx="732">
                  <c:v>-1.4767608469412608E-8</c:v>
                </c:pt>
                <c:pt idx="733">
                  <c:v>-1.4728199992930513E-8</c:v>
                </c:pt>
                <c:pt idx="734">
                  <c:v>-1.4688946947671866E-8</c:v>
                </c:pt>
                <c:pt idx="735">
                  <c:v>-1.4649846669101407E-8</c:v>
                </c:pt>
                <c:pt idx="736">
                  <c:v>-1.4610906262646495E-8</c:v>
                </c:pt>
                <c:pt idx="737">
                  <c:v>-1.4572114181987672E-8</c:v>
                </c:pt>
                <c:pt idx="738">
                  <c:v>-1.4533474868017038E-8</c:v>
                </c:pt>
                <c:pt idx="739">
                  <c:v>-1.4494988320734592E-8</c:v>
                </c:pt>
                <c:pt idx="740">
                  <c:v>-1.4456653651961915E-8</c:v>
                </c:pt>
                <c:pt idx="741">
                  <c:v>-1.4418464644450069E-8</c:v>
                </c:pt>
                <c:pt idx="742">
                  <c:v>-1.438042929180483E-8</c:v>
                </c:pt>
                <c:pt idx="743">
                  <c:v>-1.4342542264955682E-8</c:v>
                </c:pt>
                <c:pt idx="744">
                  <c:v>-1.4304800899367365E-8</c:v>
                </c:pt>
                <c:pt idx="745">
                  <c:v>-1.4267206971396718E-8</c:v>
                </c:pt>
                <c:pt idx="746">
                  <c:v>-1.422976136922216E-8</c:v>
                </c:pt>
                <c:pt idx="747">
                  <c:v>-1.4192458763773175E-8</c:v>
                </c:pt>
                <c:pt idx="748">
                  <c:v>-1.41553009314066E-8</c:v>
                </c:pt>
                <c:pt idx="749">
                  <c:v>-1.4118286983944017E-8</c:v>
                </c:pt>
                <c:pt idx="750">
                  <c:v>-1.4081417809563845E-8</c:v>
                </c:pt>
                <c:pt idx="751">
                  <c:v>-1.4044689855552406E-8</c:v>
                </c:pt>
                <c:pt idx="752">
                  <c:v>-1.4008103121909699E-8</c:v>
                </c:pt>
                <c:pt idx="753">
                  <c:v>-1.3971660273170983E-8</c:v>
                </c:pt>
                <c:pt idx="754">
                  <c:v>-1.393535509208732E-8</c:v>
                </c:pt>
                <c:pt idx="755">
                  <c:v>-1.389919113137239E-8</c:v>
                </c:pt>
                <c:pt idx="756">
                  <c:v>-1.3863165726490934E-8</c:v>
                </c:pt>
                <c:pt idx="757">
                  <c:v>-1.3827277101086111E-8</c:v>
                </c:pt>
                <c:pt idx="758">
                  <c:v>-1.3791525255157921E-8</c:v>
                </c:pt>
                <c:pt idx="759">
                  <c:v>-1.3755912853241625E-8</c:v>
                </c:pt>
                <c:pt idx="760">
                  <c:v>-1.3720433678088284E-8</c:v>
                </c:pt>
                <c:pt idx="761">
                  <c:v>-1.3685094835125255E-8</c:v>
                </c:pt>
                <c:pt idx="762">
                  <c:v>-1.3649885666211503E-8</c:v>
                </c:pt>
                <c:pt idx="763">
                  <c:v>-1.3614813276774385E-8</c:v>
                </c:pt>
                <c:pt idx="764">
                  <c:v>-1.3579873225921801E-8</c:v>
                </c:pt>
                <c:pt idx="765">
                  <c:v>-1.3545064625475334E-8</c:v>
                </c:pt>
                <c:pt idx="766">
                  <c:v>-1.3510390139970241E-8</c:v>
                </c:pt>
                <c:pt idx="767">
                  <c:v>-1.3475846216692844E-8</c:v>
                </c:pt>
                <c:pt idx="768">
                  <c:v>-1.3441430191107884E-8</c:v>
                </c:pt>
                <c:pt idx="769">
                  <c:v>-1.3407146504107459E-8</c:v>
                </c:pt>
                <c:pt idx="770">
                  <c:v>-1.3372990714799471E-8</c:v>
                </c:pt>
                <c:pt idx="771">
                  <c:v>-1.3338967264076018E-8</c:v>
                </c:pt>
                <c:pt idx="772">
                  <c:v>-1.3305068158331324E-8</c:v>
                </c:pt>
                <c:pt idx="773">
                  <c:v>-1.3271299614814325E-8</c:v>
                </c:pt>
                <c:pt idx="774">
                  <c:v>-1.3237657192632923E-8</c:v>
                </c:pt>
                <c:pt idx="775">
                  <c:v>-1.320413911543028E-8</c:v>
                </c:pt>
                <c:pt idx="776">
                  <c:v>-1.3170748047741654E-8</c:v>
                </c:pt>
                <c:pt idx="777">
                  <c:v>-1.3137477772318107E-8</c:v>
                </c:pt>
                <c:pt idx="778">
                  <c:v>-1.3104338059122256E-8</c:v>
                </c:pt>
                <c:pt idx="779">
                  <c:v>-1.3071317361834645E-8</c:v>
                </c:pt>
                <c:pt idx="780">
                  <c:v>-1.3038421009525791E-8</c:v>
                </c:pt>
                <c:pt idx="781">
                  <c:v>-1.3005647225838857E-8</c:v>
                </c:pt>
                <c:pt idx="782">
                  <c:v>-1.297299689895226E-8</c:v>
                </c:pt>
                <c:pt idx="783">
                  <c:v>-1.2940465587973904E-8</c:v>
                </c:pt>
                <c:pt idx="784">
                  <c:v>-1.2908054181082207E-8</c:v>
                </c:pt>
                <c:pt idx="785">
                  <c:v>-1.2875763566455589E-8</c:v>
                </c:pt>
                <c:pt idx="786">
                  <c:v>-1.2843592855915631E-8</c:v>
                </c:pt>
                <c:pt idx="787">
                  <c:v>-1.2811540273105493E-8</c:v>
                </c:pt>
                <c:pt idx="788">
                  <c:v>-1.2779608482560434E-8</c:v>
                </c:pt>
                <c:pt idx="789">
                  <c:v>-1.2747793043388356E-8</c:v>
                </c:pt>
                <c:pt idx="790">
                  <c:v>-1.2716093955589258E-8</c:v>
                </c:pt>
                <c:pt idx="791">
                  <c:v>-1.2684510330984722E-8</c:v>
                </c:pt>
                <c:pt idx="792">
                  <c:v>-1.2653043945931586E-8</c:v>
                </c:pt>
                <c:pt idx="793">
                  <c:v>-1.2621693024073011E-8</c:v>
                </c:pt>
                <c:pt idx="794">
                  <c:v>-1.2590455789052157E-8</c:v>
                </c:pt>
                <c:pt idx="795">
                  <c:v>-1.2559334017225865E-8</c:v>
                </c:pt>
                <c:pt idx="796">
                  <c:v>-1.2528325932237294E-8</c:v>
                </c:pt>
                <c:pt idx="797">
                  <c:v>-1.2497428869551186E-8</c:v>
                </c:pt>
                <c:pt idx="798">
                  <c:v>-1.2466647270059639E-8</c:v>
                </c:pt>
                <c:pt idx="799">
                  <c:v>-1.2435976692870554E-8</c:v>
                </c:pt>
                <c:pt idx="800">
                  <c:v>-1.2405416249805512E-8</c:v>
                </c:pt>
                <c:pt idx="801">
                  <c:v>-1.2374969493578192E-8</c:v>
                </c:pt>
                <c:pt idx="802">
                  <c:v>-1.2344630206939655E-8</c:v>
                </c:pt>
                <c:pt idx="803">
                  <c:v>-1.2314401942603581E-8</c:v>
                </c:pt>
                <c:pt idx="804">
                  <c:v>-1.228428292421313E-8</c:v>
                </c:pt>
                <c:pt idx="805">
                  <c:v>-1.2254273151768302E-8</c:v>
                </c:pt>
                <c:pt idx="806">
                  <c:v>-1.2224373513447517E-8</c:v>
                </c:pt>
                <c:pt idx="807">
                  <c:v>-1.2194578680180257E-8</c:v>
                </c:pt>
                <c:pt idx="808">
                  <c:v>-1.21648922046802E-8</c:v>
                </c:pt>
                <c:pt idx="809">
                  <c:v>-1.2135312310590507E-8</c:v>
                </c:pt>
                <c:pt idx="810">
                  <c:v>-1.2105839886089598E-8</c:v>
                </c:pt>
                <c:pt idx="811">
                  <c:v>-1.2076472266642213E-8</c:v>
                </c:pt>
                <c:pt idx="812">
                  <c:v>-1.2047209452248353E-8</c:v>
                </c:pt>
                <c:pt idx="813">
                  <c:v>-1.2018053219264857E-8</c:v>
                </c:pt>
                <c:pt idx="814">
                  <c:v>-1.1988998238621207E-8</c:v>
                </c:pt>
                <c:pt idx="815">
                  <c:v>-1.1960048951209501E-8</c:v>
                </c:pt>
                <c:pt idx="816">
                  <c:v>-1.1931201804316061E-8</c:v>
                </c:pt>
                <c:pt idx="817">
                  <c:v>-1.1902457686119305E-8</c:v>
                </c:pt>
                <c:pt idx="818">
                  <c:v>-1.1873816596619235E-8</c:v>
                </c:pt>
                <c:pt idx="819">
                  <c:v>-1.1845276759459011E-8</c:v>
                </c:pt>
                <c:pt idx="820">
                  <c:v>-1.1816837286460213E-8</c:v>
                </c:pt>
                <c:pt idx="821">
                  <c:v>-1.1788500842158101E-8</c:v>
                </c:pt>
                <c:pt idx="822">
                  <c:v>-1.1760264762017414E-8</c:v>
                </c:pt>
                <c:pt idx="823">
                  <c:v>-1.1732125493324475E-8</c:v>
                </c:pt>
                <c:pt idx="824">
                  <c:v>-1.1704086588792961E-8</c:v>
                </c:pt>
                <c:pt idx="825">
                  <c:v>-1.1676148936601294E-8</c:v>
                </c:pt>
                <c:pt idx="826">
                  <c:v>-1.1648308095857374E-8</c:v>
                </c:pt>
                <c:pt idx="827">
                  <c:v>-1.1620564066561201E-8</c:v>
                </c:pt>
                <c:pt idx="828">
                  <c:v>-1.1592920401426454E-8</c:v>
                </c:pt>
                <c:pt idx="829">
                  <c:v>-1.1565371771382615E-8</c:v>
                </c:pt>
                <c:pt idx="830">
                  <c:v>-1.1537920840964944E-8</c:v>
                </c:pt>
                <c:pt idx="831">
                  <c:v>-1.151056494563818E-8</c:v>
                </c:pt>
                <c:pt idx="832">
                  <c:v>-1.1483307638116003E-8</c:v>
                </c:pt>
                <c:pt idx="833">
                  <c:v>-1.1456142701149474E-8</c:v>
                </c:pt>
                <c:pt idx="834">
                  <c:v>-1.1429075463809113E-8</c:v>
                </c:pt>
                <c:pt idx="835">
                  <c:v>-1.140210148520282E-8</c:v>
                </c:pt>
                <c:pt idx="836">
                  <c:v>-1.1375218988973756E-8</c:v>
                </c:pt>
                <c:pt idx="837">
                  <c:v>-1.1348431527835601E-8</c:v>
                </c:pt>
                <c:pt idx="838">
                  <c:v>-1.1321737325431513E-8</c:v>
                </c:pt>
                <c:pt idx="839">
                  <c:v>-1.1295136381761495E-8</c:v>
                </c:pt>
                <c:pt idx="840">
                  <c:v>-1.1268626032290285E-8</c:v>
                </c:pt>
                <c:pt idx="841">
                  <c:v>-1.1242208053374725E-8</c:v>
                </c:pt>
                <c:pt idx="842">
                  <c:v>-1.1215882445014813E-8</c:v>
                </c:pt>
                <c:pt idx="843">
                  <c:v>-1.1189647430853711E-8</c:v>
                </c:pt>
                <c:pt idx="844">
                  <c:v>-1.1163502122712998E-8</c:v>
                </c:pt>
                <c:pt idx="845">
                  <c:v>-1.1137448296949515E-8</c:v>
                </c:pt>
                <c:pt idx="846">
                  <c:v>-1.1111483289028001E-8</c:v>
                </c:pt>
                <c:pt idx="847">
                  <c:v>-1.1085607987126878E-8</c:v>
                </c:pt>
                <c:pt idx="848">
                  <c:v>-1.1059819726710884E-8</c:v>
                </c:pt>
                <c:pt idx="849">
                  <c:v>-1.103412294867212E-8</c:v>
                </c:pt>
                <c:pt idx="850">
                  <c:v>-1.1008512323940067E-8</c:v>
                </c:pt>
                <c:pt idx="851">
                  <c:v>-1.0982989628871564E-8</c:v>
                </c:pt>
                <c:pt idx="852">
                  <c:v>-1.0957555751645032E-8</c:v>
                </c:pt>
                <c:pt idx="853">
                  <c:v>-1.093220713954679E-8</c:v>
                </c:pt>
                <c:pt idx="854">
                  <c:v>-1.0906946457112099E-8</c:v>
                </c:pt>
                <c:pt idx="855">
                  <c:v>-1.0881770151627279E-8</c:v>
                </c:pt>
                <c:pt idx="856">
                  <c:v>-1.0856678223092331E-8</c:v>
                </c:pt>
                <c:pt idx="857">
                  <c:v>-1.0831674224220933E-8</c:v>
                </c:pt>
                <c:pt idx="858">
                  <c:v>-1.0806752825942567E-8</c:v>
                </c:pt>
                <c:pt idx="859">
                  <c:v>-1.0781919357327752E-8</c:v>
                </c:pt>
                <c:pt idx="860">
                  <c:v>-1.0757168489305968E-8</c:v>
                </c:pt>
                <c:pt idx="861">
                  <c:v>-1.0732501998234056E-8</c:v>
                </c:pt>
                <c:pt idx="862">
                  <c:v>-1.0707917219576757E-8</c:v>
                </c:pt>
                <c:pt idx="863">
                  <c:v>-1.0683416817869329E-8</c:v>
                </c:pt>
                <c:pt idx="864">
                  <c:v>-1.0658999016754933E-8</c:v>
                </c:pt>
                <c:pt idx="865">
                  <c:v>-1.063466292805515E-8</c:v>
                </c:pt>
                <c:pt idx="866">
                  <c:v>-1.0610406775413139E-8</c:v>
                </c:pt>
                <c:pt idx="867">
                  <c:v>-1.058623588789942E-8</c:v>
                </c:pt>
                <c:pt idx="868">
                  <c:v>-1.0562144936443474E-8</c:v>
                </c:pt>
                <c:pt idx="869">
                  <c:v>-1.0538133921045301E-8</c:v>
                </c:pt>
                <c:pt idx="870">
                  <c:v>-1.05142028417049E-8</c:v>
                </c:pt>
                <c:pt idx="871">
                  <c:v>-1.0490352586600693E-8</c:v>
                </c:pt>
                <c:pt idx="872">
                  <c:v>-1.0466582267554259E-8</c:v>
                </c:pt>
                <c:pt idx="873">
                  <c:v>-1.0442892772744017E-8</c:v>
                </c:pt>
                <c:pt idx="874">
                  <c:v>-1.0419281437634709E-8</c:v>
                </c:pt>
                <c:pt idx="875">
                  <c:v>-1.0395749150404754E-8</c:v>
                </c:pt>
                <c:pt idx="876">
                  <c:v>-1.0372294134697313E-8</c:v>
                </c:pt>
                <c:pt idx="877">
                  <c:v>-1.0348919055047645E-8</c:v>
                </c:pt>
                <c:pt idx="878">
                  <c:v>-1.0325622135098911E-8</c:v>
                </c:pt>
                <c:pt idx="879">
                  <c:v>-1.0302398045780592E-8</c:v>
                </c:pt>
                <c:pt idx="880">
                  <c:v>-1.0279254780698466E-8</c:v>
                </c:pt>
                <c:pt idx="881">
                  <c:v>-1.0256186122603594E-8</c:v>
                </c:pt>
                <c:pt idx="882">
                  <c:v>-1.0233194736031237E-8</c:v>
                </c:pt>
                <c:pt idx="883">
                  <c:v>-1.0210278844624554E-8</c:v>
                </c:pt>
                <c:pt idx="884">
                  <c:v>-1.0187440224740385E-8</c:v>
                </c:pt>
                <c:pt idx="885">
                  <c:v>-1.0164675323665051E-8</c:v>
                </c:pt>
                <c:pt idx="886">
                  <c:v>-1.0141984141398552E-8</c:v>
                </c:pt>
                <c:pt idx="887">
                  <c:v>-1.0119368454297728E-8</c:v>
                </c:pt>
                <c:pt idx="888">
                  <c:v>-1.0096828262362578E-8</c:v>
                </c:pt>
                <c:pt idx="889">
                  <c:v>-1.0074360901057844E-8</c:v>
                </c:pt>
                <c:pt idx="890">
                  <c:v>-1.0051966370383525E-8</c:v>
                </c:pt>
                <c:pt idx="891">
                  <c:v>-1.0029646446696461E-8</c:v>
                </c:pt>
                <c:pt idx="892">
                  <c:v>-1.0007399353639812E-8</c:v>
                </c:pt>
                <c:pt idx="893">
                  <c:v>-9.9852259793919984E-9</c:v>
                </c:pt>
                <c:pt idx="894">
                  <c:v>-9.9631218830609214E-9</c:v>
                </c:pt>
                <c:pt idx="895">
                  <c:v>-9.9410915055386795E-9</c:v>
                </c:pt>
                <c:pt idx="896">
                  <c:v>-9.9191330704684333E-9</c:v>
                </c:pt>
                <c:pt idx="897">
                  <c:v>-9.8972465778501828E-9</c:v>
                </c:pt>
                <c:pt idx="898">
                  <c:v>-9.875432027683928E-9</c:v>
                </c:pt>
                <c:pt idx="899">
                  <c:v>-9.8536876436128296E-9</c:v>
                </c:pt>
                <c:pt idx="900">
                  <c:v>-9.8320143138153071E-9</c:v>
                </c:pt>
                <c:pt idx="901">
                  <c:v>-9.8104102619345213E-9</c:v>
                </c:pt>
                <c:pt idx="902">
                  <c:v>-9.7888763761488917E-9</c:v>
                </c:pt>
                <c:pt idx="903">
                  <c:v>-9.7674126564584185E-9</c:v>
                </c:pt>
                <c:pt idx="904">
                  <c:v>-9.7460173265062622E-9</c:v>
                </c:pt>
                <c:pt idx="905">
                  <c:v>-9.7246921626492622E-9</c:v>
                </c:pt>
                <c:pt idx="906">
                  <c:v>-9.7034345003521594E-9</c:v>
                </c:pt>
                <c:pt idx="907">
                  <c:v>-9.6822461159717932E-9</c:v>
                </c:pt>
                <c:pt idx="908">
                  <c:v>-9.6611234567944848E-9</c:v>
                </c:pt>
                <c:pt idx="909">
                  <c:v>-9.6400682991770736E-9</c:v>
                </c:pt>
                <c:pt idx="910">
                  <c:v>-9.6190850840116582E-9</c:v>
                </c:pt>
                <c:pt idx="911">
                  <c:v>-9.5981667058708808E-9</c:v>
                </c:pt>
                <c:pt idx="912">
                  <c:v>-9.577314941111581E-9</c:v>
                </c:pt>
                <c:pt idx="913">
                  <c:v>-9.556528901555339E-9</c:v>
                </c:pt>
                <c:pt idx="914">
                  <c:v>-9.5358094753805744E-9</c:v>
                </c:pt>
                <c:pt idx="915">
                  <c:v>-9.5151557744088677E-9</c:v>
                </c:pt>
                <c:pt idx="916">
                  <c:v>-9.4945704631754779E-9</c:v>
                </c:pt>
                <c:pt idx="917">
                  <c:v>-9.4740491007883065E-9</c:v>
                </c:pt>
                <c:pt idx="918">
                  <c:v>-9.4535943517826126E-9</c:v>
                </c:pt>
                <c:pt idx="919">
                  <c:v>-9.4332044398015569E-9</c:v>
                </c:pt>
                <c:pt idx="920">
                  <c:v>-9.4128784766667195E-9</c:v>
                </c:pt>
                <c:pt idx="921">
                  <c:v>-9.3926164623781006E-9</c:v>
                </c:pt>
                <c:pt idx="922">
                  <c:v>-9.3724192851141197E-9</c:v>
                </c:pt>
                <c:pt idx="923">
                  <c:v>-9.3522851685179376E-9</c:v>
                </c:pt>
                <c:pt idx="924">
                  <c:v>-9.3322167771248132E-9</c:v>
                </c:pt>
                <c:pt idx="925">
                  <c:v>-9.3122096700426482E-9</c:v>
                </c:pt>
                <c:pt idx="926">
                  <c:v>-9.2922665118067016E-9</c:v>
                </c:pt>
                <c:pt idx="927">
                  <c:v>-9.2723873024169734E-9</c:v>
                </c:pt>
                <c:pt idx="928">
                  <c:v>-9.2525711536950439E-9</c:v>
                </c:pt>
                <c:pt idx="929">
                  <c:v>-9.2328136247488146E-9</c:v>
                </c:pt>
                <c:pt idx="930">
                  <c:v>-9.213119156470384E-9</c:v>
                </c:pt>
                <c:pt idx="931">
                  <c:v>-9.1934877488597522E-9</c:v>
                </c:pt>
                <c:pt idx="932">
                  <c:v>-9.173919401916919E-9</c:v>
                </c:pt>
                <c:pt idx="933">
                  <c:v>-9.1544105629282058E-9</c:v>
                </c:pt>
                <c:pt idx="934">
                  <c:v>-9.1349630082504518E-9</c:v>
                </c:pt>
                <c:pt idx="935">
                  <c:v>-9.1155758497052375E-9</c:v>
                </c:pt>
                <c:pt idx="936">
                  <c:v>-9.0962490872925628E-9</c:v>
                </c:pt>
                <c:pt idx="937">
                  <c:v>-9.0769827210124276E-9</c:v>
                </c:pt>
                <c:pt idx="938">
                  <c:v>-9.057774086329573E-9</c:v>
                </c:pt>
                <c:pt idx="939">
                  <c:v>-9.0386267359576777E-9</c:v>
                </c:pt>
                <c:pt idx="940">
                  <c:v>-9.0195406698967417E-9</c:v>
                </c:pt>
                <c:pt idx="941">
                  <c:v>-9.0005123354330863E-9</c:v>
                </c:pt>
                <c:pt idx="942">
                  <c:v>-8.9815435089235507E-9</c:v>
                </c:pt>
                <c:pt idx="943">
                  <c:v>-8.9626333021897153E-9</c:v>
                </c:pt>
                <c:pt idx="944">
                  <c:v>-8.9437817152315802E-9</c:v>
                </c:pt>
                <c:pt idx="945">
                  <c:v>-8.9249896362275649E-9</c:v>
                </c:pt>
                <c:pt idx="946">
                  <c:v>-8.9062544006424105E-9</c:v>
                </c:pt>
                <c:pt idx="947">
                  <c:v>-8.8875760084761168E-9</c:v>
                </c:pt>
                <c:pt idx="948">
                  <c:v>-8.8689571242639431E-9</c:v>
                </c:pt>
                <c:pt idx="949">
                  <c:v>-8.8503959716490499E-9</c:v>
                </c:pt>
                <c:pt idx="950">
                  <c:v>-8.8318898860961781E-9</c:v>
                </c:pt>
                <c:pt idx="951">
                  <c:v>-8.8134410880513769E-9</c:v>
                </c:pt>
                <c:pt idx="952">
                  <c:v>-8.7950500216038563E-9</c:v>
                </c:pt>
                <c:pt idx="953">
                  <c:v>-8.7767149103967768E-9</c:v>
                </c:pt>
                <c:pt idx="954">
                  <c:v>-8.7584357544301383E-9</c:v>
                </c:pt>
                <c:pt idx="955">
                  <c:v>-8.7402116655255213E-9</c:v>
                </c:pt>
                <c:pt idx="956">
                  <c:v>-8.7220444200397651E-9</c:v>
                </c:pt>
                <c:pt idx="957">
                  <c:v>-8.7039317975268204E-9</c:v>
                </c:pt>
                <c:pt idx="958">
                  <c:v>-8.6858755743435268E-9</c:v>
                </c:pt>
                <c:pt idx="959">
                  <c:v>-8.6678753064006742E-9</c:v>
                </c:pt>
                <c:pt idx="960">
                  <c:v>-8.6499278850737937E-9</c:v>
                </c:pt>
                <c:pt idx="961">
                  <c:v>-8.6320355308089347E-9</c:v>
                </c:pt>
                <c:pt idx="962">
                  <c:v>-8.6141986876953069E-9</c:v>
                </c:pt>
                <c:pt idx="963">
                  <c:v>-8.5964142471084415E-9</c:v>
                </c:pt>
                <c:pt idx="964">
                  <c:v>-8.5786844294943876E-9</c:v>
                </c:pt>
                <c:pt idx="965">
                  <c:v>-8.5610083466747255E-9</c:v>
                </c:pt>
                <c:pt idx="966">
                  <c:v>-8.5433859986494554E-9</c:v>
                </c:pt>
                <c:pt idx="967">
                  <c:v>-8.5258178295077869E-9</c:v>
                </c:pt>
                <c:pt idx="968">
                  <c:v>-8.5083007306252512E-9</c:v>
                </c:pt>
                <c:pt idx="969">
                  <c:v>-8.4908378106263172E-9</c:v>
                </c:pt>
                <c:pt idx="970">
                  <c:v>-8.4734272931541454E-9</c:v>
                </c:pt>
                <c:pt idx="971">
                  <c:v>-8.4560682900303163E-9</c:v>
                </c:pt>
                <c:pt idx="972">
                  <c:v>-8.4387630217008791E-9</c:v>
                </c:pt>
                <c:pt idx="973">
                  <c:v>-8.4215083795413648E-9</c:v>
                </c:pt>
                <c:pt idx="974">
                  <c:v>-8.4043056958194029E-9</c:v>
                </c:pt>
                <c:pt idx="975">
                  <c:v>-8.3871554146242033E-9</c:v>
                </c:pt>
                <c:pt idx="976">
                  <c:v>-8.3700575359557661E-9</c:v>
                </c:pt>
                <c:pt idx="977">
                  <c:v>-8.3530085071004123E-9</c:v>
                </c:pt>
                <c:pt idx="978">
                  <c:v>-8.3360109925934012E-9</c:v>
                </c:pt>
                <c:pt idx="979">
                  <c:v>-8.3190658806131523E-9</c:v>
                </c:pt>
                <c:pt idx="980">
                  <c:v>-8.3021705066244067E-9</c:v>
                </c:pt>
                <c:pt idx="981">
                  <c:v>-8.285325758805584E-9</c:v>
                </c:pt>
                <c:pt idx="982">
                  <c:v>-8.2685294167106349E-9</c:v>
                </c:pt>
                <c:pt idx="983">
                  <c:v>-8.2517845889640284E-9</c:v>
                </c:pt>
                <c:pt idx="984">
                  <c:v>-8.2350894992089252E-9</c:v>
                </c:pt>
                <c:pt idx="985">
                  <c:v>-8.2184450356237448E-9</c:v>
                </c:pt>
                <c:pt idx="986">
                  <c:v>-8.2018472014055988E-9</c:v>
                </c:pt>
                <c:pt idx="987">
                  <c:v>-8.1853008815357953E-9</c:v>
                </c:pt>
                <c:pt idx="988">
                  <c:v>-8.1688016351222359E-9</c:v>
                </c:pt>
                <c:pt idx="989">
                  <c:v>-8.1523534589678093E-9</c:v>
                </c:pt>
                <c:pt idx="990">
                  <c:v>-8.1359536885372563E-9</c:v>
                </c:pt>
                <c:pt idx="991">
                  <c:v>-8.1196014356521573E-9</c:v>
                </c:pt>
                <c:pt idx="992">
                  <c:v>-8.1032980325801418E-9</c:v>
                </c:pt>
                <c:pt idx="993">
                  <c:v>-8.0870412588751606E-9</c:v>
                </c:pt>
                <c:pt idx="994">
                  <c:v>-8.0708324468048431E-9</c:v>
                </c:pt>
                <c:pt idx="995">
                  <c:v>-8.0546729286368191E-9</c:v>
                </c:pt>
                <c:pt idx="996">
                  <c:v>-8.0385591516574095E-9</c:v>
                </c:pt>
                <c:pt idx="997">
                  <c:v>-8.0224924481342441E-9</c:v>
                </c:pt>
                <c:pt idx="998">
                  <c:v>-8.0064750385133721E-9</c:v>
                </c:pt>
                <c:pt idx="999">
                  <c:v>-7.9905033700811146E-9</c:v>
                </c:pt>
                <c:pt idx="1000">
                  <c:v>-7.9745769987482618E-9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A6-4687-9AE8-D7DFFDE79D9B}"/>
            </c:ext>
          </c:extLst>
        </c:ser>
        <c:ser>
          <c:idx val="12"/>
          <c:order val="2"/>
          <c:tx>
            <c:strRef>
              <c:f>粘性抵抗と慣性抵抗を受ける物体の運動!$V$5</c:f>
              <c:strCache>
                <c:ptCount val="1"/>
                <c:pt idx="0">
                  <c:v>水平加速度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粘性抵抗と慣性抵抗を受ける物体の運動!$U$8:$U$1008</c:f>
              <c:numCache>
                <c:formatCode>#,##0.000_ </c:formatCode>
                <c:ptCount val="1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-3.5527136788005009E-15</c:v>
                </c:pt>
                <c:pt idx="30">
                  <c:v>-3.9968028886505635E-15</c:v>
                </c:pt>
                <c:pt idx="31">
                  <c:v>-4.4408920985006262E-15</c:v>
                </c:pt>
                <c:pt idx="32">
                  <c:v>-4.8849813083506888E-15</c:v>
                </c:pt>
                <c:pt idx="33">
                  <c:v>-5.3290705182007514E-15</c:v>
                </c:pt>
                <c:pt idx="34">
                  <c:v>-5.773159728050814E-15</c:v>
                </c:pt>
                <c:pt idx="35">
                  <c:v>-6.2172489379008766E-15</c:v>
                </c:pt>
                <c:pt idx="36">
                  <c:v>-6.6613381477509392E-15</c:v>
                </c:pt>
                <c:pt idx="37">
                  <c:v>-7.1054273576010019E-15</c:v>
                </c:pt>
                <c:pt idx="38">
                  <c:v>-7.5495165674510645E-15</c:v>
                </c:pt>
                <c:pt idx="39">
                  <c:v>-7.9936057773011271E-15</c:v>
                </c:pt>
                <c:pt idx="40">
                  <c:v>-7.9936057773011271E-15</c:v>
                </c:pt>
                <c:pt idx="41">
                  <c:v>-7.9936057773011271E-15</c:v>
                </c:pt>
                <c:pt idx="42">
                  <c:v>-7.9936057773011271E-15</c:v>
                </c:pt>
                <c:pt idx="43">
                  <c:v>-7.9936057773011271E-15</c:v>
                </c:pt>
                <c:pt idx="44">
                  <c:v>-7.9936057773011271E-15</c:v>
                </c:pt>
                <c:pt idx="45">
                  <c:v>-7.9936057773011271E-15</c:v>
                </c:pt>
                <c:pt idx="46">
                  <c:v>-7.9936057773011271E-15</c:v>
                </c:pt>
                <c:pt idx="47">
                  <c:v>-7.9936057773011271E-15</c:v>
                </c:pt>
                <c:pt idx="48">
                  <c:v>-7.9936057773011271E-15</c:v>
                </c:pt>
                <c:pt idx="49">
                  <c:v>-7.9936057773011271E-15</c:v>
                </c:pt>
                <c:pt idx="50">
                  <c:v>-7.9936057773011271E-15</c:v>
                </c:pt>
                <c:pt idx="51">
                  <c:v>-7.9936057773011271E-15</c:v>
                </c:pt>
                <c:pt idx="52">
                  <c:v>-7.9936057773011271E-15</c:v>
                </c:pt>
                <c:pt idx="53">
                  <c:v>-7.9936057773011271E-15</c:v>
                </c:pt>
                <c:pt idx="54">
                  <c:v>-7.9936057773011271E-15</c:v>
                </c:pt>
                <c:pt idx="55">
                  <c:v>-7.9936057773011271E-15</c:v>
                </c:pt>
                <c:pt idx="56">
                  <c:v>-7.9936057773011271E-15</c:v>
                </c:pt>
                <c:pt idx="57">
                  <c:v>-7.9936057773011271E-15</c:v>
                </c:pt>
                <c:pt idx="58">
                  <c:v>-7.9936057773011271E-15</c:v>
                </c:pt>
                <c:pt idx="59">
                  <c:v>-7.9936057773011271E-15</c:v>
                </c:pt>
                <c:pt idx="60">
                  <c:v>-7.9936057773011271E-15</c:v>
                </c:pt>
                <c:pt idx="61">
                  <c:v>-7.9936057773011271E-15</c:v>
                </c:pt>
                <c:pt idx="62">
                  <c:v>-7.9936057773011271E-15</c:v>
                </c:pt>
                <c:pt idx="63">
                  <c:v>-7.9936057773011271E-15</c:v>
                </c:pt>
                <c:pt idx="64">
                  <c:v>-7.9936057773011271E-15</c:v>
                </c:pt>
                <c:pt idx="65">
                  <c:v>-7.9936057773011271E-15</c:v>
                </c:pt>
                <c:pt idx="66">
                  <c:v>-7.9936057773011271E-15</c:v>
                </c:pt>
                <c:pt idx="67">
                  <c:v>-7.9936057773011271E-15</c:v>
                </c:pt>
                <c:pt idx="68">
                  <c:v>-7.9936057773011271E-15</c:v>
                </c:pt>
                <c:pt idx="69">
                  <c:v>-7.9936057773011271E-15</c:v>
                </c:pt>
                <c:pt idx="70">
                  <c:v>-7.9936057773011271E-15</c:v>
                </c:pt>
                <c:pt idx="71">
                  <c:v>-7.9936057773011271E-15</c:v>
                </c:pt>
                <c:pt idx="72">
                  <c:v>-7.9936057773011271E-15</c:v>
                </c:pt>
                <c:pt idx="73">
                  <c:v>-7.9936057773011271E-15</c:v>
                </c:pt>
                <c:pt idx="74">
                  <c:v>-7.9936057773011271E-15</c:v>
                </c:pt>
                <c:pt idx="75">
                  <c:v>-7.9936057773011271E-15</c:v>
                </c:pt>
                <c:pt idx="76">
                  <c:v>-7.9936057773011271E-15</c:v>
                </c:pt>
                <c:pt idx="77">
                  <c:v>-7.9936057773011271E-15</c:v>
                </c:pt>
                <c:pt idx="78">
                  <c:v>-7.9936057773011271E-15</c:v>
                </c:pt>
                <c:pt idx="79">
                  <c:v>-7.9936057773011271E-15</c:v>
                </c:pt>
                <c:pt idx="80">
                  <c:v>-7.9936057773011271E-15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1.4210854715202004E-14</c:v>
                </c:pt>
                <c:pt idx="94">
                  <c:v>1.5987211554602254E-14</c:v>
                </c:pt>
                <c:pt idx="95">
                  <c:v>1.7763568394002505E-14</c:v>
                </c:pt>
                <c:pt idx="96">
                  <c:v>1.9539925233402755E-14</c:v>
                </c:pt>
                <c:pt idx="97">
                  <c:v>2.1316282072803006E-14</c:v>
                </c:pt>
                <c:pt idx="98">
                  <c:v>2.3092638912203256E-14</c:v>
                </c:pt>
                <c:pt idx="99">
                  <c:v>2.4868995751603507E-14</c:v>
                </c:pt>
                <c:pt idx="100">
                  <c:v>2.6645352591003757E-14</c:v>
                </c:pt>
                <c:pt idx="101">
                  <c:v>2.8421709430404007E-14</c:v>
                </c:pt>
                <c:pt idx="102">
                  <c:v>3.0198066269804258E-14</c:v>
                </c:pt>
                <c:pt idx="103">
                  <c:v>3.1974423109204508E-14</c:v>
                </c:pt>
                <c:pt idx="104">
                  <c:v>3.3750779948604759E-14</c:v>
                </c:pt>
                <c:pt idx="105">
                  <c:v>3.5527136788005009E-14</c:v>
                </c:pt>
                <c:pt idx="106">
                  <c:v>3.730349362740526E-14</c:v>
                </c:pt>
                <c:pt idx="107">
                  <c:v>3.907985046680551E-14</c:v>
                </c:pt>
                <c:pt idx="108">
                  <c:v>4.0856207306205761E-14</c:v>
                </c:pt>
                <c:pt idx="109">
                  <c:v>4.2632564145606011E-14</c:v>
                </c:pt>
                <c:pt idx="110">
                  <c:v>4.4408920985006262E-14</c:v>
                </c:pt>
                <c:pt idx="111">
                  <c:v>4.6185277824406512E-14</c:v>
                </c:pt>
                <c:pt idx="112">
                  <c:v>4.7961634663806763E-14</c:v>
                </c:pt>
                <c:pt idx="113">
                  <c:v>4.9737991503207013E-14</c:v>
                </c:pt>
                <c:pt idx="114">
                  <c:v>5.1514348342607263E-14</c:v>
                </c:pt>
                <c:pt idx="115">
                  <c:v>5.3290705182007514E-14</c:v>
                </c:pt>
                <c:pt idx="116">
                  <c:v>5.5067062021407764E-14</c:v>
                </c:pt>
                <c:pt idx="117">
                  <c:v>5.6843418860808015E-14</c:v>
                </c:pt>
                <c:pt idx="118">
                  <c:v>5.8619775700208265E-14</c:v>
                </c:pt>
                <c:pt idx="119">
                  <c:v>6.0396132539608516E-14</c:v>
                </c:pt>
                <c:pt idx="120">
                  <c:v>6.2172489379008766E-14</c:v>
                </c:pt>
                <c:pt idx="121">
                  <c:v>6.3948846218409017E-14</c:v>
                </c:pt>
                <c:pt idx="122">
                  <c:v>6.5725203057809267E-14</c:v>
                </c:pt>
                <c:pt idx="123">
                  <c:v>6.7501559897209518E-14</c:v>
                </c:pt>
                <c:pt idx="124">
                  <c:v>6.9277916736609768E-14</c:v>
                </c:pt>
                <c:pt idx="125">
                  <c:v>7.1054273576010019E-14</c:v>
                </c:pt>
                <c:pt idx="126">
                  <c:v>7.2830630415410269E-14</c:v>
                </c:pt>
                <c:pt idx="127">
                  <c:v>7.460698725481052E-14</c:v>
                </c:pt>
                <c:pt idx="128">
                  <c:v>7.638334409421077E-14</c:v>
                </c:pt>
                <c:pt idx="129">
                  <c:v>7.815970093361102E-14</c:v>
                </c:pt>
                <c:pt idx="130">
                  <c:v>7.9936057773011271E-14</c:v>
                </c:pt>
                <c:pt idx="131">
                  <c:v>8.1712414612411521E-14</c:v>
                </c:pt>
                <c:pt idx="132">
                  <c:v>8.3488771451811772E-14</c:v>
                </c:pt>
                <c:pt idx="133">
                  <c:v>8.5265128291212022E-14</c:v>
                </c:pt>
                <c:pt idx="134">
                  <c:v>8.7041485130612273E-14</c:v>
                </c:pt>
                <c:pt idx="135">
                  <c:v>8.8817841970012523E-14</c:v>
                </c:pt>
                <c:pt idx="136">
                  <c:v>9.0594198809412774E-14</c:v>
                </c:pt>
                <c:pt idx="137">
                  <c:v>9.2370555648813024E-14</c:v>
                </c:pt>
                <c:pt idx="138">
                  <c:v>9.4146912488213275E-14</c:v>
                </c:pt>
                <c:pt idx="139">
                  <c:v>9.5923269327613525E-14</c:v>
                </c:pt>
                <c:pt idx="140">
                  <c:v>9.7699626167013776E-14</c:v>
                </c:pt>
                <c:pt idx="141">
                  <c:v>9.9475983006414026E-14</c:v>
                </c:pt>
                <c:pt idx="142">
                  <c:v>1.0125233984581428E-13</c:v>
                </c:pt>
                <c:pt idx="143">
                  <c:v>1.0302869668521453E-13</c:v>
                </c:pt>
                <c:pt idx="144">
                  <c:v>1.0480505352461478E-13</c:v>
                </c:pt>
                <c:pt idx="145">
                  <c:v>1.0658141036401503E-13</c:v>
                </c:pt>
                <c:pt idx="146">
                  <c:v>1.0835776720341528E-13</c:v>
                </c:pt>
                <c:pt idx="147">
                  <c:v>1.1013412404281553E-13</c:v>
                </c:pt>
                <c:pt idx="148">
                  <c:v>1.1191048088221578E-13</c:v>
                </c:pt>
                <c:pt idx="149">
                  <c:v>1.1368683772161603E-13</c:v>
                </c:pt>
                <c:pt idx="150">
                  <c:v>1.1546319456101628E-13</c:v>
                </c:pt>
                <c:pt idx="151">
                  <c:v>1.1723955140041653E-13</c:v>
                </c:pt>
                <c:pt idx="152">
                  <c:v>1.1901590823981678E-13</c:v>
                </c:pt>
                <c:pt idx="153">
                  <c:v>1.2079226507921703E-13</c:v>
                </c:pt>
                <c:pt idx="154">
                  <c:v>1.2256862191861728E-13</c:v>
                </c:pt>
                <c:pt idx="155">
                  <c:v>1.2434497875801753E-13</c:v>
                </c:pt>
                <c:pt idx="156">
                  <c:v>1.2612133559741778E-13</c:v>
                </c:pt>
                <c:pt idx="157">
                  <c:v>1.2789769243681803E-13</c:v>
                </c:pt>
                <c:pt idx="158">
                  <c:v>1.2967404927621828E-13</c:v>
                </c:pt>
                <c:pt idx="159">
                  <c:v>1.3145040611561853E-13</c:v>
                </c:pt>
                <c:pt idx="160">
                  <c:v>1.3322676295501878E-13</c:v>
                </c:pt>
                <c:pt idx="161">
                  <c:v>1.3500311979441904E-13</c:v>
                </c:pt>
                <c:pt idx="162">
                  <c:v>1.3500311979441904E-13</c:v>
                </c:pt>
                <c:pt idx="163">
                  <c:v>1.3500311979441904E-13</c:v>
                </c:pt>
                <c:pt idx="164">
                  <c:v>1.3500311979441904E-13</c:v>
                </c:pt>
                <c:pt idx="165">
                  <c:v>1.3500311979441904E-13</c:v>
                </c:pt>
                <c:pt idx="166">
                  <c:v>1.3500311979441904E-13</c:v>
                </c:pt>
                <c:pt idx="167">
                  <c:v>1.3500311979441904E-13</c:v>
                </c:pt>
                <c:pt idx="168">
                  <c:v>1.3500311979441904E-13</c:v>
                </c:pt>
                <c:pt idx="169">
                  <c:v>1.3500311979441904E-13</c:v>
                </c:pt>
                <c:pt idx="170">
                  <c:v>1.3500311979441904E-13</c:v>
                </c:pt>
                <c:pt idx="171">
                  <c:v>1.3500311979441904E-13</c:v>
                </c:pt>
                <c:pt idx="172">
                  <c:v>1.3500311979441904E-13</c:v>
                </c:pt>
                <c:pt idx="173">
                  <c:v>1.3500311979441904E-13</c:v>
                </c:pt>
                <c:pt idx="174">
                  <c:v>1.3500311979441904E-13</c:v>
                </c:pt>
                <c:pt idx="175">
                  <c:v>1.3500311979441904E-13</c:v>
                </c:pt>
                <c:pt idx="176">
                  <c:v>1.3500311979441904E-13</c:v>
                </c:pt>
                <c:pt idx="177">
                  <c:v>1.3500311979441904E-13</c:v>
                </c:pt>
                <c:pt idx="178">
                  <c:v>1.3500311979441904E-13</c:v>
                </c:pt>
                <c:pt idx="179">
                  <c:v>1.3500311979441904E-13</c:v>
                </c:pt>
                <c:pt idx="180">
                  <c:v>1.3500311979441904E-13</c:v>
                </c:pt>
                <c:pt idx="181">
                  <c:v>1.3500311979441904E-13</c:v>
                </c:pt>
                <c:pt idx="182">
                  <c:v>1.3500311979441904E-13</c:v>
                </c:pt>
                <c:pt idx="183">
                  <c:v>1.3500311979441904E-13</c:v>
                </c:pt>
                <c:pt idx="184">
                  <c:v>1.3500311979441904E-13</c:v>
                </c:pt>
                <c:pt idx="185">
                  <c:v>1.3500311979441904E-13</c:v>
                </c:pt>
                <c:pt idx="186">
                  <c:v>1.3500311979441904E-13</c:v>
                </c:pt>
                <c:pt idx="187">
                  <c:v>1.3500311979441904E-13</c:v>
                </c:pt>
                <c:pt idx="188">
                  <c:v>1.3500311979441904E-13</c:v>
                </c:pt>
                <c:pt idx="189">
                  <c:v>1.3500311979441904E-13</c:v>
                </c:pt>
                <c:pt idx="190">
                  <c:v>1.3500311979441904E-13</c:v>
                </c:pt>
                <c:pt idx="191">
                  <c:v>1.3500311979441904E-13</c:v>
                </c:pt>
                <c:pt idx="192">
                  <c:v>1.3500311979441904E-13</c:v>
                </c:pt>
                <c:pt idx="193">
                  <c:v>1.3500311979441904E-13</c:v>
                </c:pt>
                <c:pt idx="194">
                  <c:v>1.3500311979441904E-13</c:v>
                </c:pt>
                <c:pt idx="195">
                  <c:v>1.3500311979441904E-13</c:v>
                </c:pt>
                <c:pt idx="196">
                  <c:v>1.3500311979441904E-13</c:v>
                </c:pt>
                <c:pt idx="197">
                  <c:v>1.3500311979441904E-13</c:v>
                </c:pt>
                <c:pt idx="198">
                  <c:v>1.3500311979441904E-13</c:v>
                </c:pt>
                <c:pt idx="199">
                  <c:v>1.3500311979441904E-13</c:v>
                </c:pt>
                <c:pt idx="200">
                  <c:v>1.3500311979441904E-13</c:v>
                </c:pt>
                <c:pt idx="201">
                  <c:v>1.3500311979441904E-13</c:v>
                </c:pt>
                <c:pt idx="202">
                  <c:v>1.3500311979441904E-13</c:v>
                </c:pt>
                <c:pt idx="203">
                  <c:v>1.3500311979441904E-13</c:v>
                </c:pt>
                <c:pt idx="204">
                  <c:v>1.3500311979441904E-13</c:v>
                </c:pt>
                <c:pt idx="205">
                  <c:v>1.3500311979441904E-13</c:v>
                </c:pt>
                <c:pt idx="206">
                  <c:v>1.3500311979441904E-13</c:v>
                </c:pt>
                <c:pt idx="207">
                  <c:v>1.3500311979441904E-13</c:v>
                </c:pt>
                <c:pt idx="208">
                  <c:v>1.3500311979441904E-13</c:v>
                </c:pt>
                <c:pt idx="209">
                  <c:v>1.3500311979441904E-13</c:v>
                </c:pt>
                <c:pt idx="210">
                  <c:v>1.3500311979441904E-13</c:v>
                </c:pt>
                <c:pt idx="211">
                  <c:v>1.3500311979441904E-13</c:v>
                </c:pt>
                <c:pt idx="212">
                  <c:v>1.3500311979441904E-13</c:v>
                </c:pt>
                <c:pt idx="213">
                  <c:v>1.3500311979441904E-13</c:v>
                </c:pt>
                <c:pt idx="214">
                  <c:v>1.3500311979441904E-13</c:v>
                </c:pt>
                <c:pt idx="215">
                  <c:v>1.3500311979441904E-13</c:v>
                </c:pt>
                <c:pt idx="216">
                  <c:v>1.3500311979441904E-13</c:v>
                </c:pt>
                <c:pt idx="217">
                  <c:v>1.3500311979441904E-13</c:v>
                </c:pt>
                <c:pt idx="218">
                  <c:v>1.3500311979441904E-13</c:v>
                </c:pt>
                <c:pt idx="219">
                  <c:v>1.3500311979441904E-13</c:v>
                </c:pt>
                <c:pt idx="220">
                  <c:v>1.3500311979441904E-13</c:v>
                </c:pt>
                <c:pt idx="221">
                  <c:v>1.3500311979441904E-13</c:v>
                </c:pt>
                <c:pt idx="222">
                  <c:v>1.3500311979441904E-13</c:v>
                </c:pt>
                <c:pt idx="223">
                  <c:v>1.3500311979441904E-13</c:v>
                </c:pt>
                <c:pt idx="224">
                  <c:v>1.3500311979441904E-13</c:v>
                </c:pt>
                <c:pt idx="225">
                  <c:v>1.3500311979441904E-13</c:v>
                </c:pt>
                <c:pt idx="226">
                  <c:v>1.3500311979441904E-13</c:v>
                </c:pt>
                <c:pt idx="227">
                  <c:v>1.3500311979441904E-13</c:v>
                </c:pt>
                <c:pt idx="228">
                  <c:v>1.3500311979441904E-13</c:v>
                </c:pt>
                <c:pt idx="229">
                  <c:v>1.3500311979441904E-13</c:v>
                </c:pt>
                <c:pt idx="230">
                  <c:v>1.3500311979441904E-13</c:v>
                </c:pt>
                <c:pt idx="231">
                  <c:v>1.3500311979441904E-13</c:v>
                </c:pt>
                <c:pt idx="232">
                  <c:v>1.3500311979441904E-13</c:v>
                </c:pt>
                <c:pt idx="233">
                  <c:v>1.3500311979441904E-13</c:v>
                </c:pt>
                <c:pt idx="234">
                  <c:v>1.3500311979441904E-13</c:v>
                </c:pt>
                <c:pt idx="235">
                  <c:v>1.3500311979441904E-13</c:v>
                </c:pt>
                <c:pt idx="236">
                  <c:v>1.3500311979441904E-13</c:v>
                </c:pt>
                <c:pt idx="237">
                  <c:v>1.3500311979441904E-13</c:v>
                </c:pt>
                <c:pt idx="238">
                  <c:v>1.3500311979441904E-13</c:v>
                </c:pt>
                <c:pt idx="239">
                  <c:v>1.3500311979441904E-13</c:v>
                </c:pt>
                <c:pt idx="240">
                  <c:v>1.3500311979441904E-13</c:v>
                </c:pt>
                <c:pt idx="241">
                  <c:v>1.3500311979441904E-13</c:v>
                </c:pt>
                <c:pt idx="242">
                  <c:v>1.3500311979441904E-13</c:v>
                </c:pt>
                <c:pt idx="243">
                  <c:v>1.3500311979441904E-13</c:v>
                </c:pt>
                <c:pt idx="244">
                  <c:v>1.3500311979441904E-13</c:v>
                </c:pt>
                <c:pt idx="245">
                  <c:v>1.3500311979441904E-13</c:v>
                </c:pt>
                <c:pt idx="246">
                  <c:v>1.3500311979441904E-13</c:v>
                </c:pt>
                <c:pt idx="247">
                  <c:v>1.3500311979441904E-13</c:v>
                </c:pt>
                <c:pt idx="248">
                  <c:v>1.3500311979441904E-13</c:v>
                </c:pt>
                <c:pt idx="249">
                  <c:v>1.3500311979441904E-13</c:v>
                </c:pt>
                <c:pt idx="250">
                  <c:v>1.3500311979441904E-13</c:v>
                </c:pt>
                <c:pt idx="251">
                  <c:v>1.3500311979441904E-13</c:v>
                </c:pt>
                <c:pt idx="252">
                  <c:v>1.3500311979441904E-13</c:v>
                </c:pt>
                <c:pt idx="253">
                  <c:v>1.3500311979441904E-13</c:v>
                </c:pt>
                <c:pt idx="254">
                  <c:v>1.3500311979441904E-13</c:v>
                </c:pt>
                <c:pt idx="255">
                  <c:v>1.3500311979441904E-13</c:v>
                </c:pt>
                <c:pt idx="256">
                  <c:v>1.3500311979441904E-13</c:v>
                </c:pt>
                <c:pt idx="257">
                  <c:v>1.3500311979441904E-13</c:v>
                </c:pt>
                <c:pt idx="258">
                  <c:v>1.3500311979441904E-13</c:v>
                </c:pt>
                <c:pt idx="259">
                  <c:v>1.3500311979441904E-13</c:v>
                </c:pt>
                <c:pt idx="260">
                  <c:v>1.3500311979441904E-13</c:v>
                </c:pt>
                <c:pt idx="261">
                  <c:v>1.3500311979441904E-13</c:v>
                </c:pt>
                <c:pt idx="262">
                  <c:v>1.3500311979441904E-13</c:v>
                </c:pt>
                <c:pt idx="263">
                  <c:v>1.3500311979441904E-13</c:v>
                </c:pt>
                <c:pt idx="264">
                  <c:v>1.3500311979441904E-13</c:v>
                </c:pt>
                <c:pt idx="265">
                  <c:v>1.3500311979441904E-13</c:v>
                </c:pt>
                <c:pt idx="266">
                  <c:v>1.3500311979441904E-13</c:v>
                </c:pt>
                <c:pt idx="267">
                  <c:v>1.3500311979441904E-13</c:v>
                </c:pt>
                <c:pt idx="268">
                  <c:v>1.3500311979441904E-13</c:v>
                </c:pt>
                <c:pt idx="269">
                  <c:v>1.3500311979441904E-13</c:v>
                </c:pt>
                <c:pt idx="270">
                  <c:v>1.3500311979441904E-13</c:v>
                </c:pt>
                <c:pt idx="271">
                  <c:v>1.3500311979441904E-13</c:v>
                </c:pt>
                <c:pt idx="272">
                  <c:v>1.3500311979441904E-13</c:v>
                </c:pt>
                <c:pt idx="273">
                  <c:v>1.3500311979441904E-13</c:v>
                </c:pt>
                <c:pt idx="274">
                  <c:v>1.3500311979441904E-13</c:v>
                </c:pt>
                <c:pt idx="275">
                  <c:v>1.3500311979441904E-13</c:v>
                </c:pt>
                <c:pt idx="276">
                  <c:v>1.3500311979441904E-13</c:v>
                </c:pt>
                <c:pt idx="277">
                  <c:v>1.3500311979441904E-13</c:v>
                </c:pt>
                <c:pt idx="278">
                  <c:v>1.3500311979441904E-13</c:v>
                </c:pt>
                <c:pt idx="279">
                  <c:v>1.3500311979441904E-13</c:v>
                </c:pt>
                <c:pt idx="280">
                  <c:v>1.3500311979441904E-13</c:v>
                </c:pt>
                <c:pt idx="281">
                  <c:v>1.3500311979441904E-13</c:v>
                </c:pt>
                <c:pt idx="282">
                  <c:v>1.3500311979441904E-13</c:v>
                </c:pt>
                <c:pt idx="283">
                  <c:v>1.3500311979441904E-13</c:v>
                </c:pt>
                <c:pt idx="284">
                  <c:v>1.3500311979441904E-13</c:v>
                </c:pt>
                <c:pt idx="285">
                  <c:v>1.3500311979441904E-13</c:v>
                </c:pt>
                <c:pt idx="286">
                  <c:v>1.3500311979441904E-13</c:v>
                </c:pt>
                <c:pt idx="287">
                  <c:v>1.3500311979441904E-13</c:v>
                </c:pt>
                <c:pt idx="288">
                  <c:v>1.3500311979441904E-13</c:v>
                </c:pt>
                <c:pt idx="289">
                  <c:v>1.3500311979441904E-13</c:v>
                </c:pt>
                <c:pt idx="290">
                  <c:v>1.3500311979441904E-13</c:v>
                </c:pt>
                <c:pt idx="291">
                  <c:v>1.3500311979441904E-13</c:v>
                </c:pt>
                <c:pt idx="292">
                  <c:v>1.3500311979441904E-13</c:v>
                </c:pt>
                <c:pt idx="293">
                  <c:v>1.3500311979441904E-13</c:v>
                </c:pt>
                <c:pt idx="294">
                  <c:v>1.3500311979441904E-13</c:v>
                </c:pt>
                <c:pt idx="295">
                  <c:v>1.3500311979441904E-13</c:v>
                </c:pt>
                <c:pt idx="296">
                  <c:v>1.3500311979441904E-13</c:v>
                </c:pt>
                <c:pt idx="297">
                  <c:v>1.3500311979441904E-13</c:v>
                </c:pt>
                <c:pt idx="298">
                  <c:v>1.3500311979441904E-13</c:v>
                </c:pt>
                <c:pt idx="299">
                  <c:v>1.3500311979441904E-13</c:v>
                </c:pt>
                <c:pt idx="300">
                  <c:v>1.3500311979441904E-13</c:v>
                </c:pt>
                <c:pt idx="301">
                  <c:v>1.3500311979441904E-13</c:v>
                </c:pt>
                <c:pt idx="302">
                  <c:v>1.3500311979441904E-13</c:v>
                </c:pt>
                <c:pt idx="303">
                  <c:v>1.3500311979441904E-13</c:v>
                </c:pt>
                <c:pt idx="304">
                  <c:v>1.3500311979441904E-13</c:v>
                </c:pt>
                <c:pt idx="305">
                  <c:v>1.3500311979441904E-13</c:v>
                </c:pt>
                <c:pt idx="306">
                  <c:v>1.3500311979441904E-13</c:v>
                </c:pt>
                <c:pt idx="307">
                  <c:v>1.3500311979441904E-13</c:v>
                </c:pt>
                <c:pt idx="308">
                  <c:v>1.3500311979441904E-13</c:v>
                </c:pt>
                <c:pt idx="309">
                  <c:v>1.3500311979441904E-13</c:v>
                </c:pt>
                <c:pt idx="310">
                  <c:v>1.3500311979441904E-13</c:v>
                </c:pt>
                <c:pt idx="311">
                  <c:v>1.3500311979441904E-13</c:v>
                </c:pt>
                <c:pt idx="312">
                  <c:v>1.3500311979441904E-13</c:v>
                </c:pt>
                <c:pt idx="313">
                  <c:v>1.3500311979441904E-13</c:v>
                </c:pt>
                <c:pt idx="314">
                  <c:v>1.3500311979441904E-13</c:v>
                </c:pt>
                <c:pt idx="315">
                  <c:v>1.3500311979441904E-13</c:v>
                </c:pt>
                <c:pt idx="316">
                  <c:v>1.3500311979441904E-13</c:v>
                </c:pt>
                <c:pt idx="317">
                  <c:v>1.3500311979441904E-13</c:v>
                </c:pt>
                <c:pt idx="318">
                  <c:v>1.3500311979441904E-13</c:v>
                </c:pt>
                <c:pt idx="319">
                  <c:v>1.3500311979441904E-13</c:v>
                </c:pt>
                <c:pt idx="320">
                  <c:v>1.3500311979441904E-13</c:v>
                </c:pt>
                <c:pt idx="321">
                  <c:v>1.2789769243681803E-13</c:v>
                </c:pt>
                <c:pt idx="322">
                  <c:v>1.2079226507921703E-13</c:v>
                </c:pt>
                <c:pt idx="323">
                  <c:v>1.1368683772161603E-13</c:v>
                </c:pt>
                <c:pt idx="324">
                  <c:v>1.0658141036401503E-13</c:v>
                </c:pt>
                <c:pt idx="325">
                  <c:v>9.9475983006414026E-14</c:v>
                </c:pt>
                <c:pt idx="326">
                  <c:v>9.2370555648813024E-14</c:v>
                </c:pt>
                <c:pt idx="327">
                  <c:v>8.5265128291212022E-14</c:v>
                </c:pt>
                <c:pt idx="328">
                  <c:v>7.815970093361102E-14</c:v>
                </c:pt>
                <c:pt idx="329">
                  <c:v>7.1054273576010019E-14</c:v>
                </c:pt>
                <c:pt idx="330">
                  <c:v>6.3948846218409017E-14</c:v>
                </c:pt>
                <c:pt idx="331">
                  <c:v>5.6843418860808015E-14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-5.6843418860808015E-14</c:v>
                </c:pt>
                <c:pt idx="348">
                  <c:v>-6.3948846218409017E-14</c:v>
                </c:pt>
                <c:pt idx="349">
                  <c:v>-7.1054273576010019E-14</c:v>
                </c:pt>
                <c:pt idx="350">
                  <c:v>-7.815970093361102E-14</c:v>
                </c:pt>
                <c:pt idx="351">
                  <c:v>-8.5265128291212022E-14</c:v>
                </c:pt>
                <c:pt idx="352">
                  <c:v>-9.2370555648813024E-14</c:v>
                </c:pt>
                <c:pt idx="353">
                  <c:v>-9.9475983006414026E-14</c:v>
                </c:pt>
                <c:pt idx="354">
                  <c:v>-1.0658141036401503E-13</c:v>
                </c:pt>
                <c:pt idx="355">
                  <c:v>-1.1368683772161603E-13</c:v>
                </c:pt>
                <c:pt idx="356">
                  <c:v>-1.2079226507921703E-13</c:v>
                </c:pt>
                <c:pt idx="357">
                  <c:v>-1.2789769243681803E-13</c:v>
                </c:pt>
                <c:pt idx="358">
                  <c:v>-1.3500311979441904E-13</c:v>
                </c:pt>
                <c:pt idx="359">
                  <c:v>-1.4210854715202004E-13</c:v>
                </c:pt>
                <c:pt idx="360">
                  <c:v>-1.4921397450962104E-13</c:v>
                </c:pt>
                <c:pt idx="361">
                  <c:v>-1.5631940186722204E-13</c:v>
                </c:pt>
                <c:pt idx="362">
                  <c:v>-1.6342482922482304E-13</c:v>
                </c:pt>
                <c:pt idx="363">
                  <c:v>-1.7053025658242404E-13</c:v>
                </c:pt>
                <c:pt idx="364">
                  <c:v>-1.7763568394002505E-13</c:v>
                </c:pt>
                <c:pt idx="365">
                  <c:v>-1.8474111129762605E-13</c:v>
                </c:pt>
                <c:pt idx="366">
                  <c:v>-1.9184653865522705E-13</c:v>
                </c:pt>
                <c:pt idx="367">
                  <c:v>-1.9895196601282805E-13</c:v>
                </c:pt>
                <c:pt idx="368">
                  <c:v>-2.0605739337042905E-13</c:v>
                </c:pt>
                <c:pt idx="369">
                  <c:v>-2.1316282072803006E-13</c:v>
                </c:pt>
                <c:pt idx="370">
                  <c:v>-2.2026824808563106E-13</c:v>
                </c:pt>
                <c:pt idx="371">
                  <c:v>-2.2737367544323206E-13</c:v>
                </c:pt>
                <c:pt idx="372">
                  <c:v>-2.3447910280083306E-13</c:v>
                </c:pt>
                <c:pt idx="373">
                  <c:v>-2.4158453015843406E-13</c:v>
                </c:pt>
                <c:pt idx="374">
                  <c:v>-2.4868995751603507E-13</c:v>
                </c:pt>
                <c:pt idx="375">
                  <c:v>-2.5579538487363607E-13</c:v>
                </c:pt>
                <c:pt idx="376">
                  <c:v>-2.6290081223123707E-13</c:v>
                </c:pt>
                <c:pt idx="377">
                  <c:v>-2.7000623958883807E-13</c:v>
                </c:pt>
                <c:pt idx="378">
                  <c:v>-2.7711166694643907E-13</c:v>
                </c:pt>
                <c:pt idx="379">
                  <c:v>-2.8421709430404007E-13</c:v>
                </c:pt>
                <c:pt idx="380">
                  <c:v>-2.9132252166164108E-13</c:v>
                </c:pt>
                <c:pt idx="381">
                  <c:v>-2.9842794901924208E-13</c:v>
                </c:pt>
                <c:pt idx="382">
                  <c:v>-3.0553337637684308E-13</c:v>
                </c:pt>
                <c:pt idx="383">
                  <c:v>-3.1263880373444408E-13</c:v>
                </c:pt>
                <c:pt idx="384">
                  <c:v>-3.1974423109204508E-13</c:v>
                </c:pt>
                <c:pt idx="385">
                  <c:v>-3.2684965844964609E-13</c:v>
                </c:pt>
                <c:pt idx="386">
                  <c:v>-3.3395508580724709E-13</c:v>
                </c:pt>
                <c:pt idx="387">
                  <c:v>-3.4106051316484809E-13</c:v>
                </c:pt>
                <c:pt idx="388">
                  <c:v>-3.4816594052244909E-13</c:v>
                </c:pt>
                <c:pt idx="389">
                  <c:v>-3.5527136788005009E-13</c:v>
                </c:pt>
                <c:pt idx="390">
                  <c:v>-3.6237679523765109E-13</c:v>
                </c:pt>
                <c:pt idx="391">
                  <c:v>-3.694822225952521E-13</c:v>
                </c:pt>
                <c:pt idx="392">
                  <c:v>-3.765876499528531E-13</c:v>
                </c:pt>
                <c:pt idx="393">
                  <c:v>-3.836930773104541E-13</c:v>
                </c:pt>
                <c:pt idx="394">
                  <c:v>-3.907985046680551E-13</c:v>
                </c:pt>
                <c:pt idx="395">
                  <c:v>-3.979039320256561E-13</c:v>
                </c:pt>
                <c:pt idx="396">
                  <c:v>-4.0500935938325711E-13</c:v>
                </c:pt>
                <c:pt idx="397">
                  <c:v>-4.1211478674085811E-13</c:v>
                </c:pt>
                <c:pt idx="398">
                  <c:v>-4.1922021409845911E-13</c:v>
                </c:pt>
                <c:pt idx="399">
                  <c:v>-4.2632564145606011E-13</c:v>
                </c:pt>
                <c:pt idx="400">
                  <c:v>-4.3343106881366111E-13</c:v>
                </c:pt>
                <c:pt idx="401">
                  <c:v>-4.4053649617126212E-13</c:v>
                </c:pt>
                <c:pt idx="402">
                  <c:v>-4.4764192352886312E-13</c:v>
                </c:pt>
                <c:pt idx="403">
                  <c:v>-4.5474735088646412E-13</c:v>
                </c:pt>
                <c:pt idx="404">
                  <c:v>-4.6185277824406512E-13</c:v>
                </c:pt>
                <c:pt idx="405">
                  <c:v>-4.6895820560166612E-13</c:v>
                </c:pt>
                <c:pt idx="406">
                  <c:v>-4.7606363295926712E-13</c:v>
                </c:pt>
                <c:pt idx="407">
                  <c:v>-4.8316906031686813E-13</c:v>
                </c:pt>
                <c:pt idx="408">
                  <c:v>-4.9027448767446913E-13</c:v>
                </c:pt>
                <c:pt idx="409">
                  <c:v>-4.9737991503207013E-13</c:v>
                </c:pt>
                <c:pt idx="410">
                  <c:v>-5.0448534238967113E-13</c:v>
                </c:pt>
                <c:pt idx="411">
                  <c:v>-5.1159076974727213E-13</c:v>
                </c:pt>
                <c:pt idx="412">
                  <c:v>-5.1869619710487314E-13</c:v>
                </c:pt>
                <c:pt idx="413">
                  <c:v>-5.2580162446247414E-13</c:v>
                </c:pt>
                <c:pt idx="414">
                  <c:v>-5.3290705182007514E-13</c:v>
                </c:pt>
                <c:pt idx="415">
                  <c:v>-5.4001247917767614E-13</c:v>
                </c:pt>
                <c:pt idx="416">
                  <c:v>-5.4711790653527714E-13</c:v>
                </c:pt>
                <c:pt idx="417">
                  <c:v>-5.5422333389287814E-13</c:v>
                </c:pt>
                <c:pt idx="418">
                  <c:v>-5.6132876125047915E-13</c:v>
                </c:pt>
                <c:pt idx="419">
                  <c:v>-5.6843418860808015E-13</c:v>
                </c:pt>
                <c:pt idx="420">
                  <c:v>-5.7553961596568115E-13</c:v>
                </c:pt>
                <c:pt idx="421">
                  <c:v>-5.8264504332328215E-13</c:v>
                </c:pt>
                <c:pt idx="422">
                  <c:v>-5.8975047068088315E-13</c:v>
                </c:pt>
                <c:pt idx="423">
                  <c:v>-5.9685589803848416E-13</c:v>
                </c:pt>
                <c:pt idx="424">
                  <c:v>-6.0396132539608516E-13</c:v>
                </c:pt>
                <c:pt idx="425">
                  <c:v>-6.1106675275368616E-13</c:v>
                </c:pt>
                <c:pt idx="426">
                  <c:v>-6.1817218011128716E-13</c:v>
                </c:pt>
                <c:pt idx="427">
                  <c:v>-6.2527760746888816E-13</c:v>
                </c:pt>
                <c:pt idx="428">
                  <c:v>-6.3238303482648917E-13</c:v>
                </c:pt>
                <c:pt idx="429">
                  <c:v>-6.3948846218409017E-13</c:v>
                </c:pt>
                <c:pt idx="430">
                  <c:v>-6.4659388954169117E-13</c:v>
                </c:pt>
                <c:pt idx="431">
                  <c:v>-6.5369931689929217E-13</c:v>
                </c:pt>
                <c:pt idx="432">
                  <c:v>-6.6080474425689317E-13</c:v>
                </c:pt>
                <c:pt idx="433">
                  <c:v>-6.6791017161449417E-13</c:v>
                </c:pt>
                <c:pt idx="434">
                  <c:v>-6.7501559897209518E-13</c:v>
                </c:pt>
                <c:pt idx="435">
                  <c:v>-6.8212102632969618E-13</c:v>
                </c:pt>
                <c:pt idx="436">
                  <c:v>-6.8922645368729718E-13</c:v>
                </c:pt>
                <c:pt idx="437">
                  <c:v>-6.9633188104489818E-13</c:v>
                </c:pt>
                <c:pt idx="438">
                  <c:v>-7.0343730840249918E-13</c:v>
                </c:pt>
                <c:pt idx="439">
                  <c:v>-7.1054273576010019E-13</c:v>
                </c:pt>
                <c:pt idx="440">
                  <c:v>-7.1764816311770119E-13</c:v>
                </c:pt>
                <c:pt idx="441">
                  <c:v>-7.2475359047530219E-13</c:v>
                </c:pt>
                <c:pt idx="442">
                  <c:v>-7.3185901783290319E-13</c:v>
                </c:pt>
                <c:pt idx="443">
                  <c:v>-7.3896444519050419E-13</c:v>
                </c:pt>
                <c:pt idx="444">
                  <c:v>-7.460698725481052E-13</c:v>
                </c:pt>
                <c:pt idx="445">
                  <c:v>-7.531752999057062E-13</c:v>
                </c:pt>
                <c:pt idx="446">
                  <c:v>-7.602807272633072E-13</c:v>
                </c:pt>
                <c:pt idx="447">
                  <c:v>-7.673861546209082E-13</c:v>
                </c:pt>
                <c:pt idx="448">
                  <c:v>-7.744915819785092E-13</c:v>
                </c:pt>
                <c:pt idx="449">
                  <c:v>-7.815970093361102E-13</c:v>
                </c:pt>
                <c:pt idx="450">
                  <c:v>-7.8870243669371121E-13</c:v>
                </c:pt>
                <c:pt idx="451">
                  <c:v>-7.9580786405131221E-13</c:v>
                </c:pt>
                <c:pt idx="452">
                  <c:v>-8.0291329140891321E-13</c:v>
                </c:pt>
                <c:pt idx="453">
                  <c:v>-8.1001871876651421E-13</c:v>
                </c:pt>
                <c:pt idx="454">
                  <c:v>-8.1712414612411521E-13</c:v>
                </c:pt>
                <c:pt idx="455">
                  <c:v>-8.2422957348171622E-13</c:v>
                </c:pt>
                <c:pt idx="456">
                  <c:v>-8.3133500083931722E-13</c:v>
                </c:pt>
                <c:pt idx="457">
                  <c:v>-8.3844042819691822E-13</c:v>
                </c:pt>
                <c:pt idx="458">
                  <c:v>-8.4554585555451922E-13</c:v>
                </c:pt>
                <c:pt idx="459">
                  <c:v>-8.5265128291212022E-13</c:v>
                </c:pt>
                <c:pt idx="460">
                  <c:v>-8.5975671026972122E-13</c:v>
                </c:pt>
                <c:pt idx="461">
                  <c:v>-8.6686213762732223E-13</c:v>
                </c:pt>
                <c:pt idx="462">
                  <c:v>-8.7396756498492323E-13</c:v>
                </c:pt>
                <c:pt idx="463">
                  <c:v>-8.8107299234252423E-13</c:v>
                </c:pt>
                <c:pt idx="464">
                  <c:v>-8.8817841970012523E-13</c:v>
                </c:pt>
                <c:pt idx="465">
                  <c:v>-8.9528384705772623E-13</c:v>
                </c:pt>
                <c:pt idx="466">
                  <c:v>-9.0238927441532724E-13</c:v>
                </c:pt>
                <c:pt idx="467">
                  <c:v>-9.0949470177292824E-13</c:v>
                </c:pt>
                <c:pt idx="468">
                  <c:v>-9.1660012913052924E-13</c:v>
                </c:pt>
                <c:pt idx="469">
                  <c:v>-9.2370555648813024E-13</c:v>
                </c:pt>
                <c:pt idx="470">
                  <c:v>-9.3081098384573124E-13</c:v>
                </c:pt>
                <c:pt idx="471">
                  <c:v>-9.3791641120333225E-13</c:v>
                </c:pt>
                <c:pt idx="472">
                  <c:v>-9.4502183856093325E-13</c:v>
                </c:pt>
                <c:pt idx="473">
                  <c:v>-9.5212726591853425E-13</c:v>
                </c:pt>
                <c:pt idx="474">
                  <c:v>-9.5923269327613525E-13</c:v>
                </c:pt>
                <c:pt idx="475">
                  <c:v>-9.6633812063373625E-13</c:v>
                </c:pt>
                <c:pt idx="476">
                  <c:v>-9.7344354799133725E-13</c:v>
                </c:pt>
                <c:pt idx="477">
                  <c:v>-9.8054897534893826E-13</c:v>
                </c:pt>
                <c:pt idx="478">
                  <c:v>-9.8765440270653926E-13</c:v>
                </c:pt>
                <c:pt idx="479">
                  <c:v>-9.9475983006414026E-13</c:v>
                </c:pt>
                <c:pt idx="480">
                  <c:v>-1.0018652574217413E-12</c:v>
                </c:pt>
                <c:pt idx="481">
                  <c:v>-1.0089706847793423E-12</c:v>
                </c:pt>
                <c:pt idx="482">
                  <c:v>-1.0160761121369433E-12</c:v>
                </c:pt>
                <c:pt idx="483">
                  <c:v>-1.0231815394945443E-12</c:v>
                </c:pt>
                <c:pt idx="484">
                  <c:v>-1.0302869668521453E-12</c:v>
                </c:pt>
                <c:pt idx="485">
                  <c:v>-1.0373923942097463E-12</c:v>
                </c:pt>
                <c:pt idx="486">
                  <c:v>-1.0444978215673473E-12</c:v>
                </c:pt>
                <c:pt idx="487">
                  <c:v>-1.0516032489249483E-12</c:v>
                </c:pt>
                <c:pt idx="488">
                  <c:v>-1.0587086762825493E-12</c:v>
                </c:pt>
                <c:pt idx="489">
                  <c:v>-1.0658141036401503E-12</c:v>
                </c:pt>
                <c:pt idx="490">
                  <c:v>-1.0729195309977513E-12</c:v>
                </c:pt>
                <c:pt idx="491">
                  <c:v>-1.0800249583553523E-12</c:v>
                </c:pt>
                <c:pt idx="492">
                  <c:v>-1.0871303857129533E-12</c:v>
                </c:pt>
                <c:pt idx="493">
                  <c:v>-1.0942358130705543E-12</c:v>
                </c:pt>
                <c:pt idx="494">
                  <c:v>-1.1013412404281553E-12</c:v>
                </c:pt>
                <c:pt idx="495">
                  <c:v>-1.1084466677857563E-12</c:v>
                </c:pt>
                <c:pt idx="496">
                  <c:v>-1.1155520951433573E-12</c:v>
                </c:pt>
                <c:pt idx="497">
                  <c:v>-1.1226575225009583E-12</c:v>
                </c:pt>
                <c:pt idx="498">
                  <c:v>-1.1297629498585593E-12</c:v>
                </c:pt>
                <c:pt idx="499">
                  <c:v>-1.1368683772161603E-12</c:v>
                </c:pt>
                <c:pt idx="500">
                  <c:v>-1.1439738045737613E-12</c:v>
                </c:pt>
                <c:pt idx="501">
                  <c:v>-1.1510792319313623E-12</c:v>
                </c:pt>
                <c:pt idx="502">
                  <c:v>-1.1581846592889633E-12</c:v>
                </c:pt>
                <c:pt idx="503">
                  <c:v>-1.1652900866465643E-12</c:v>
                </c:pt>
                <c:pt idx="504">
                  <c:v>-1.1723955140041653E-12</c:v>
                </c:pt>
                <c:pt idx="505">
                  <c:v>-1.1795009413617663E-12</c:v>
                </c:pt>
                <c:pt idx="506">
                  <c:v>-1.1866063687193673E-12</c:v>
                </c:pt>
                <c:pt idx="507">
                  <c:v>-1.1937117960769683E-12</c:v>
                </c:pt>
                <c:pt idx="508">
                  <c:v>-1.2008172234345693E-12</c:v>
                </c:pt>
                <c:pt idx="509">
                  <c:v>-1.2079226507921703E-12</c:v>
                </c:pt>
                <c:pt idx="510">
                  <c:v>-1.2150280781497713E-12</c:v>
                </c:pt>
                <c:pt idx="511">
                  <c:v>-1.2221335055073723E-12</c:v>
                </c:pt>
                <c:pt idx="512">
                  <c:v>-1.2292389328649733E-12</c:v>
                </c:pt>
                <c:pt idx="513">
                  <c:v>-1.2363443602225743E-12</c:v>
                </c:pt>
                <c:pt idx="514">
                  <c:v>-1.2434497875801753E-12</c:v>
                </c:pt>
                <c:pt idx="515">
                  <c:v>-1.2505552149377763E-12</c:v>
                </c:pt>
                <c:pt idx="516">
                  <c:v>-1.2576606422953773E-12</c:v>
                </c:pt>
                <c:pt idx="517">
                  <c:v>-1.2647660696529783E-12</c:v>
                </c:pt>
                <c:pt idx="518">
                  <c:v>-1.2718714970105793E-12</c:v>
                </c:pt>
                <c:pt idx="519">
                  <c:v>-1.2789769243681803E-12</c:v>
                </c:pt>
                <c:pt idx="520">
                  <c:v>-1.2860823517257813E-12</c:v>
                </c:pt>
                <c:pt idx="521">
                  <c:v>-1.2931877790833823E-12</c:v>
                </c:pt>
                <c:pt idx="522">
                  <c:v>-1.3002932064409833E-12</c:v>
                </c:pt>
                <c:pt idx="523">
                  <c:v>-1.3073986337985843E-12</c:v>
                </c:pt>
                <c:pt idx="524">
                  <c:v>-1.3145040611561853E-12</c:v>
                </c:pt>
                <c:pt idx="525">
                  <c:v>-1.3216094885137863E-12</c:v>
                </c:pt>
                <c:pt idx="526">
                  <c:v>-1.3287149158713873E-12</c:v>
                </c:pt>
                <c:pt idx="527">
                  <c:v>-1.3358203432289883E-12</c:v>
                </c:pt>
                <c:pt idx="528">
                  <c:v>-1.3429257705865894E-12</c:v>
                </c:pt>
                <c:pt idx="529">
                  <c:v>-1.3500311979441904E-12</c:v>
                </c:pt>
                <c:pt idx="530">
                  <c:v>-1.3571366253017914E-12</c:v>
                </c:pt>
                <c:pt idx="531">
                  <c:v>-1.3642420526593924E-12</c:v>
                </c:pt>
                <c:pt idx="532">
                  <c:v>-1.3713474800169934E-12</c:v>
                </c:pt>
                <c:pt idx="533">
                  <c:v>-1.3784529073745944E-12</c:v>
                </c:pt>
                <c:pt idx="534">
                  <c:v>-1.3855583347321954E-12</c:v>
                </c:pt>
                <c:pt idx="535">
                  <c:v>-1.3926637620897964E-12</c:v>
                </c:pt>
                <c:pt idx="536">
                  <c:v>-1.3997691894473974E-12</c:v>
                </c:pt>
                <c:pt idx="537">
                  <c:v>-1.4068746168049984E-12</c:v>
                </c:pt>
                <c:pt idx="538">
                  <c:v>-1.4139800441625994E-12</c:v>
                </c:pt>
                <c:pt idx="539">
                  <c:v>-1.4210854715202004E-12</c:v>
                </c:pt>
                <c:pt idx="540">
                  <c:v>-1.4281908988778014E-12</c:v>
                </c:pt>
                <c:pt idx="541">
                  <c:v>-1.4352963262354024E-12</c:v>
                </c:pt>
                <c:pt idx="542">
                  <c:v>-1.4424017535930034E-12</c:v>
                </c:pt>
                <c:pt idx="543">
                  <c:v>-1.4495071809506044E-12</c:v>
                </c:pt>
                <c:pt idx="544">
                  <c:v>-1.4566126083082054E-12</c:v>
                </c:pt>
                <c:pt idx="545">
                  <c:v>-1.4637180356658064E-12</c:v>
                </c:pt>
                <c:pt idx="546">
                  <c:v>-1.4708234630234074E-12</c:v>
                </c:pt>
                <c:pt idx="547">
                  <c:v>-1.4779288903810084E-12</c:v>
                </c:pt>
                <c:pt idx="548">
                  <c:v>-1.4850343177386094E-12</c:v>
                </c:pt>
                <c:pt idx="549">
                  <c:v>-1.4921397450962104E-12</c:v>
                </c:pt>
                <c:pt idx="550">
                  <c:v>-1.4992451724538114E-12</c:v>
                </c:pt>
                <c:pt idx="551">
                  <c:v>-1.5063505998114124E-12</c:v>
                </c:pt>
                <c:pt idx="552">
                  <c:v>-1.5134560271690134E-12</c:v>
                </c:pt>
                <c:pt idx="553">
                  <c:v>-1.5205614545266144E-12</c:v>
                </c:pt>
                <c:pt idx="554">
                  <c:v>-1.5276668818842154E-12</c:v>
                </c:pt>
                <c:pt idx="555">
                  <c:v>-1.5347723092418164E-12</c:v>
                </c:pt>
                <c:pt idx="556">
                  <c:v>-1.5418777365994174E-12</c:v>
                </c:pt>
                <c:pt idx="557">
                  <c:v>-1.5489831639570184E-12</c:v>
                </c:pt>
                <c:pt idx="558">
                  <c:v>-1.5560885913146194E-12</c:v>
                </c:pt>
                <c:pt idx="559">
                  <c:v>-1.5631940186722204E-12</c:v>
                </c:pt>
                <c:pt idx="560">
                  <c:v>-1.5702994460298214E-12</c:v>
                </c:pt>
                <c:pt idx="561">
                  <c:v>-1.5774048733874224E-12</c:v>
                </c:pt>
                <c:pt idx="562">
                  <c:v>-1.5845103007450234E-12</c:v>
                </c:pt>
                <c:pt idx="563">
                  <c:v>-1.5916157281026244E-12</c:v>
                </c:pt>
                <c:pt idx="564">
                  <c:v>-1.5987211554602254E-12</c:v>
                </c:pt>
                <c:pt idx="565">
                  <c:v>-1.6058265828178264E-12</c:v>
                </c:pt>
                <c:pt idx="566">
                  <c:v>-1.6129320101754274E-12</c:v>
                </c:pt>
                <c:pt idx="567">
                  <c:v>-1.6200374375330284E-12</c:v>
                </c:pt>
                <c:pt idx="568">
                  <c:v>-1.6271428648906294E-12</c:v>
                </c:pt>
                <c:pt idx="569">
                  <c:v>-1.6342482922482304E-12</c:v>
                </c:pt>
                <c:pt idx="570">
                  <c:v>-1.6413537196058314E-12</c:v>
                </c:pt>
                <c:pt idx="571">
                  <c:v>-1.6484591469634324E-12</c:v>
                </c:pt>
                <c:pt idx="572">
                  <c:v>-1.6555645743210334E-12</c:v>
                </c:pt>
                <c:pt idx="573">
                  <c:v>-1.6626700016786344E-12</c:v>
                </c:pt>
                <c:pt idx="574">
                  <c:v>-1.6697754290362354E-12</c:v>
                </c:pt>
                <c:pt idx="575">
                  <c:v>-1.6768808563938364E-12</c:v>
                </c:pt>
                <c:pt idx="576">
                  <c:v>-1.6839862837514374E-12</c:v>
                </c:pt>
                <c:pt idx="577">
                  <c:v>-1.6910917111090384E-12</c:v>
                </c:pt>
                <c:pt idx="578">
                  <c:v>-1.6981971384666394E-12</c:v>
                </c:pt>
                <c:pt idx="579">
                  <c:v>-1.7053025658242404E-12</c:v>
                </c:pt>
                <c:pt idx="580">
                  <c:v>-1.7124079931818414E-12</c:v>
                </c:pt>
                <c:pt idx="581">
                  <c:v>-1.7195134205394424E-12</c:v>
                </c:pt>
                <c:pt idx="582">
                  <c:v>-1.7266188478970435E-12</c:v>
                </c:pt>
                <c:pt idx="583">
                  <c:v>-1.7337242752546445E-12</c:v>
                </c:pt>
                <c:pt idx="584">
                  <c:v>-1.7408297026122455E-12</c:v>
                </c:pt>
                <c:pt idx="585">
                  <c:v>-1.7479351299698465E-12</c:v>
                </c:pt>
                <c:pt idx="586">
                  <c:v>-1.7550405573274475E-12</c:v>
                </c:pt>
                <c:pt idx="587">
                  <c:v>-1.7621459846850485E-12</c:v>
                </c:pt>
                <c:pt idx="588">
                  <c:v>-1.7692514120426495E-12</c:v>
                </c:pt>
                <c:pt idx="589">
                  <c:v>-1.7763568394002505E-12</c:v>
                </c:pt>
                <c:pt idx="590">
                  <c:v>-1.7834622667578515E-12</c:v>
                </c:pt>
                <c:pt idx="591">
                  <c:v>-1.7905676941154525E-12</c:v>
                </c:pt>
                <c:pt idx="592">
                  <c:v>-1.7976731214730535E-12</c:v>
                </c:pt>
                <c:pt idx="593">
                  <c:v>-1.8047785488306545E-12</c:v>
                </c:pt>
                <c:pt idx="594">
                  <c:v>-1.8118839761882555E-12</c:v>
                </c:pt>
                <c:pt idx="595">
                  <c:v>-1.8189894035458565E-12</c:v>
                </c:pt>
                <c:pt idx="596">
                  <c:v>-1.8260948309034575E-12</c:v>
                </c:pt>
                <c:pt idx="597">
                  <c:v>-1.8332002582610585E-12</c:v>
                </c:pt>
                <c:pt idx="598">
                  <c:v>-1.8403056856186595E-12</c:v>
                </c:pt>
                <c:pt idx="599">
                  <c:v>-1.8474111129762605E-12</c:v>
                </c:pt>
                <c:pt idx="600">
                  <c:v>-1.8545165403338615E-12</c:v>
                </c:pt>
                <c:pt idx="601">
                  <c:v>-1.8616219676914625E-12</c:v>
                </c:pt>
                <c:pt idx="602">
                  <c:v>-1.8687273950490635E-12</c:v>
                </c:pt>
                <c:pt idx="603">
                  <c:v>-1.8758328224066645E-12</c:v>
                </c:pt>
                <c:pt idx="604">
                  <c:v>-1.8829382497642655E-12</c:v>
                </c:pt>
                <c:pt idx="605">
                  <c:v>-1.8900436771218665E-12</c:v>
                </c:pt>
                <c:pt idx="606">
                  <c:v>-1.8971491044794675E-12</c:v>
                </c:pt>
                <c:pt idx="607">
                  <c:v>-1.9042545318370685E-12</c:v>
                </c:pt>
                <c:pt idx="608">
                  <c:v>-1.9113599591946695E-12</c:v>
                </c:pt>
                <c:pt idx="609">
                  <c:v>-1.9184653865522705E-12</c:v>
                </c:pt>
                <c:pt idx="610">
                  <c:v>-1.9255708139098715E-12</c:v>
                </c:pt>
                <c:pt idx="611">
                  <c:v>-1.9326762412674725E-12</c:v>
                </c:pt>
                <c:pt idx="612">
                  <c:v>-1.9397816686250735E-12</c:v>
                </c:pt>
                <c:pt idx="613">
                  <c:v>-1.9468870959826745E-12</c:v>
                </c:pt>
                <c:pt idx="614">
                  <c:v>-1.9539925233402755E-12</c:v>
                </c:pt>
                <c:pt idx="615">
                  <c:v>-1.9610979506978765E-12</c:v>
                </c:pt>
                <c:pt idx="616">
                  <c:v>-1.9682033780554775E-12</c:v>
                </c:pt>
                <c:pt idx="617">
                  <c:v>-1.9753088054130785E-12</c:v>
                </c:pt>
                <c:pt idx="618">
                  <c:v>-1.9824142327706795E-12</c:v>
                </c:pt>
                <c:pt idx="619">
                  <c:v>-1.9895196601282805E-12</c:v>
                </c:pt>
                <c:pt idx="620">
                  <c:v>-1.9966250874858815E-12</c:v>
                </c:pt>
                <c:pt idx="621">
                  <c:v>-2.0037305148434825E-12</c:v>
                </c:pt>
                <c:pt idx="622">
                  <c:v>-2.0108359422010835E-12</c:v>
                </c:pt>
                <c:pt idx="623">
                  <c:v>-2.0179413695586845E-12</c:v>
                </c:pt>
                <c:pt idx="624">
                  <c:v>-2.0250467969162855E-12</c:v>
                </c:pt>
                <c:pt idx="625">
                  <c:v>-2.0321522242738865E-12</c:v>
                </c:pt>
                <c:pt idx="626">
                  <c:v>-2.0392576516314875E-12</c:v>
                </c:pt>
                <c:pt idx="627">
                  <c:v>-2.0463630789890885E-12</c:v>
                </c:pt>
                <c:pt idx="628">
                  <c:v>-2.0534685063466895E-12</c:v>
                </c:pt>
                <c:pt idx="629">
                  <c:v>-2.0605739337042905E-12</c:v>
                </c:pt>
                <c:pt idx="630">
                  <c:v>-2.0676793610618915E-12</c:v>
                </c:pt>
                <c:pt idx="631">
                  <c:v>-2.0747847884194925E-12</c:v>
                </c:pt>
                <c:pt idx="632">
                  <c:v>-2.0818902157770935E-12</c:v>
                </c:pt>
                <c:pt idx="633">
                  <c:v>-2.0889956431346945E-12</c:v>
                </c:pt>
                <c:pt idx="634">
                  <c:v>-2.0961010704922955E-12</c:v>
                </c:pt>
                <c:pt idx="635">
                  <c:v>-2.1032064978498966E-12</c:v>
                </c:pt>
                <c:pt idx="636">
                  <c:v>-2.1103119252074976E-12</c:v>
                </c:pt>
                <c:pt idx="637">
                  <c:v>-2.1174173525650986E-12</c:v>
                </c:pt>
                <c:pt idx="638">
                  <c:v>-2.1245227799226996E-12</c:v>
                </c:pt>
                <c:pt idx="639">
                  <c:v>-2.1316282072803006E-12</c:v>
                </c:pt>
                <c:pt idx="640">
                  <c:v>-2.1387336346379016E-12</c:v>
                </c:pt>
                <c:pt idx="641">
                  <c:v>-2.1316282072803006E-12</c:v>
                </c:pt>
                <c:pt idx="642">
                  <c:v>-2.1316282072803006E-12</c:v>
                </c:pt>
                <c:pt idx="643">
                  <c:v>-2.1316282072803006E-12</c:v>
                </c:pt>
                <c:pt idx="644">
                  <c:v>-2.1316282072803006E-12</c:v>
                </c:pt>
                <c:pt idx="645">
                  <c:v>-2.1316282072803006E-12</c:v>
                </c:pt>
                <c:pt idx="646">
                  <c:v>-2.1316282072803006E-12</c:v>
                </c:pt>
                <c:pt idx="647">
                  <c:v>-2.1316282072803006E-12</c:v>
                </c:pt>
                <c:pt idx="648">
                  <c:v>-2.1316282072803006E-12</c:v>
                </c:pt>
                <c:pt idx="649">
                  <c:v>-2.1316282072803006E-12</c:v>
                </c:pt>
                <c:pt idx="650">
                  <c:v>-2.1316282072803006E-12</c:v>
                </c:pt>
                <c:pt idx="651">
                  <c:v>-2.1316282072803006E-12</c:v>
                </c:pt>
                <c:pt idx="652">
                  <c:v>-2.1316282072803006E-12</c:v>
                </c:pt>
                <c:pt idx="653">
                  <c:v>-2.1316282072803006E-12</c:v>
                </c:pt>
                <c:pt idx="654">
                  <c:v>-2.1316282072803006E-12</c:v>
                </c:pt>
                <c:pt idx="655">
                  <c:v>-2.1316282072803006E-12</c:v>
                </c:pt>
                <c:pt idx="656">
                  <c:v>-2.1316282072803006E-12</c:v>
                </c:pt>
                <c:pt idx="657">
                  <c:v>-2.1316282072803006E-12</c:v>
                </c:pt>
                <c:pt idx="658">
                  <c:v>-2.1316282072803006E-12</c:v>
                </c:pt>
                <c:pt idx="659">
                  <c:v>-2.1316282072803006E-12</c:v>
                </c:pt>
                <c:pt idx="660">
                  <c:v>-2.1316282072803006E-12</c:v>
                </c:pt>
                <c:pt idx="661">
                  <c:v>-2.1316282072803006E-12</c:v>
                </c:pt>
                <c:pt idx="662">
                  <c:v>-2.1316282072803006E-12</c:v>
                </c:pt>
                <c:pt idx="663">
                  <c:v>-2.1316282072803006E-12</c:v>
                </c:pt>
                <c:pt idx="664">
                  <c:v>-2.1316282072803006E-12</c:v>
                </c:pt>
                <c:pt idx="665">
                  <c:v>-2.1316282072803006E-12</c:v>
                </c:pt>
                <c:pt idx="666">
                  <c:v>-2.1316282072803006E-12</c:v>
                </c:pt>
                <c:pt idx="667">
                  <c:v>-2.1316282072803006E-12</c:v>
                </c:pt>
                <c:pt idx="668">
                  <c:v>-2.1316282072803006E-12</c:v>
                </c:pt>
                <c:pt idx="669">
                  <c:v>-2.1316282072803006E-12</c:v>
                </c:pt>
                <c:pt idx="670">
                  <c:v>-2.1316282072803006E-12</c:v>
                </c:pt>
                <c:pt idx="671">
                  <c:v>-2.1316282072803006E-12</c:v>
                </c:pt>
                <c:pt idx="672">
                  <c:v>-2.1316282072803006E-12</c:v>
                </c:pt>
                <c:pt idx="673">
                  <c:v>-2.1316282072803006E-12</c:v>
                </c:pt>
                <c:pt idx="674">
                  <c:v>-2.1316282072803006E-12</c:v>
                </c:pt>
                <c:pt idx="675">
                  <c:v>-2.1316282072803006E-12</c:v>
                </c:pt>
                <c:pt idx="676">
                  <c:v>-2.1316282072803006E-12</c:v>
                </c:pt>
                <c:pt idx="677">
                  <c:v>-2.1316282072803006E-12</c:v>
                </c:pt>
                <c:pt idx="678">
                  <c:v>-2.1316282072803006E-12</c:v>
                </c:pt>
                <c:pt idx="679">
                  <c:v>-2.1316282072803006E-12</c:v>
                </c:pt>
                <c:pt idx="680">
                  <c:v>-2.1316282072803006E-12</c:v>
                </c:pt>
                <c:pt idx="681">
                  <c:v>-2.1316282072803006E-12</c:v>
                </c:pt>
                <c:pt idx="682">
                  <c:v>-2.1316282072803006E-12</c:v>
                </c:pt>
                <c:pt idx="683">
                  <c:v>-2.1316282072803006E-12</c:v>
                </c:pt>
                <c:pt idx="684">
                  <c:v>-2.1316282072803006E-12</c:v>
                </c:pt>
                <c:pt idx="685">
                  <c:v>-2.1316282072803006E-12</c:v>
                </c:pt>
                <c:pt idx="686">
                  <c:v>-2.1316282072803006E-12</c:v>
                </c:pt>
                <c:pt idx="687">
                  <c:v>-2.1316282072803006E-12</c:v>
                </c:pt>
                <c:pt idx="688">
                  <c:v>-2.1316282072803006E-12</c:v>
                </c:pt>
                <c:pt idx="689">
                  <c:v>-2.1316282072803006E-12</c:v>
                </c:pt>
                <c:pt idx="690">
                  <c:v>-2.1316282072803006E-12</c:v>
                </c:pt>
                <c:pt idx="691">
                  <c:v>-2.1316282072803006E-12</c:v>
                </c:pt>
                <c:pt idx="692">
                  <c:v>-2.1316282072803006E-12</c:v>
                </c:pt>
                <c:pt idx="693">
                  <c:v>-2.1316282072803006E-12</c:v>
                </c:pt>
                <c:pt idx="694">
                  <c:v>-2.1316282072803006E-12</c:v>
                </c:pt>
                <c:pt idx="695">
                  <c:v>-2.1316282072803006E-12</c:v>
                </c:pt>
                <c:pt idx="696">
                  <c:v>-2.1316282072803006E-12</c:v>
                </c:pt>
                <c:pt idx="697">
                  <c:v>-2.1316282072803006E-12</c:v>
                </c:pt>
                <c:pt idx="698">
                  <c:v>-2.1316282072803006E-12</c:v>
                </c:pt>
                <c:pt idx="699">
                  <c:v>-2.1316282072803006E-12</c:v>
                </c:pt>
                <c:pt idx="700">
                  <c:v>-2.1316282072803006E-12</c:v>
                </c:pt>
                <c:pt idx="701">
                  <c:v>-2.1316282072803006E-12</c:v>
                </c:pt>
                <c:pt idx="702">
                  <c:v>-2.1316282072803006E-12</c:v>
                </c:pt>
                <c:pt idx="703">
                  <c:v>-2.1316282072803006E-12</c:v>
                </c:pt>
                <c:pt idx="704">
                  <c:v>-2.1316282072803006E-12</c:v>
                </c:pt>
                <c:pt idx="705">
                  <c:v>-2.1316282072803006E-12</c:v>
                </c:pt>
                <c:pt idx="706">
                  <c:v>-2.1316282072803006E-12</c:v>
                </c:pt>
                <c:pt idx="707">
                  <c:v>-2.1316282072803006E-12</c:v>
                </c:pt>
                <c:pt idx="708">
                  <c:v>-2.1316282072803006E-12</c:v>
                </c:pt>
                <c:pt idx="709">
                  <c:v>-2.1316282072803006E-12</c:v>
                </c:pt>
                <c:pt idx="710">
                  <c:v>-2.1316282072803006E-12</c:v>
                </c:pt>
                <c:pt idx="711">
                  <c:v>-2.1316282072803006E-12</c:v>
                </c:pt>
                <c:pt idx="712">
                  <c:v>-2.1316282072803006E-12</c:v>
                </c:pt>
                <c:pt idx="713">
                  <c:v>-2.1316282072803006E-12</c:v>
                </c:pt>
                <c:pt idx="714">
                  <c:v>-2.1316282072803006E-12</c:v>
                </c:pt>
                <c:pt idx="715">
                  <c:v>-2.1316282072803006E-12</c:v>
                </c:pt>
                <c:pt idx="716">
                  <c:v>-2.1316282072803006E-12</c:v>
                </c:pt>
                <c:pt idx="717">
                  <c:v>-2.1316282072803006E-12</c:v>
                </c:pt>
                <c:pt idx="718">
                  <c:v>-2.1316282072803006E-12</c:v>
                </c:pt>
                <c:pt idx="719">
                  <c:v>-2.1316282072803006E-12</c:v>
                </c:pt>
                <c:pt idx="720">
                  <c:v>-2.1316282072803006E-12</c:v>
                </c:pt>
                <c:pt idx="721">
                  <c:v>-2.1316282072803006E-12</c:v>
                </c:pt>
                <c:pt idx="722">
                  <c:v>-2.1316282072803006E-12</c:v>
                </c:pt>
                <c:pt idx="723">
                  <c:v>-2.1316282072803006E-12</c:v>
                </c:pt>
                <c:pt idx="724">
                  <c:v>-2.1316282072803006E-12</c:v>
                </c:pt>
                <c:pt idx="725">
                  <c:v>-2.1316282072803006E-12</c:v>
                </c:pt>
                <c:pt idx="726">
                  <c:v>-2.1316282072803006E-12</c:v>
                </c:pt>
                <c:pt idx="727">
                  <c:v>-2.1316282072803006E-12</c:v>
                </c:pt>
                <c:pt idx="728">
                  <c:v>-2.1316282072803006E-12</c:v>
                </c:pt>
                <c:pt idx="729">
                  <c:v>-2.1316282072803006E-12</c:v>
                </c:pt>
                <c:pt idx="730">
                  <c:v>-2.1316282072803006E-12</c:v>
                </c:pt>
                <c:pt idx="731">
                  <c:v>-2.1316282072803006E-12</c:v>
                </c:pt>
                <c:pt idx="732">
                  <c:v>-2.1316282072803006E-12</c:v>
                </c:pt>
                <c:pt idx="733">
                  <c:v>-2.1316282072803006E-12</c:v>
                </c:pt>
                <c:pt idx="734">
                  <c:v>-2.1316282072803006E-12</c:v>
                </c:pt>
                <c:pt idx="735">
                  <c:v>-2.1316282072803006E-12</c:v>
                </c:pt>
                <c:pt idx="736">
                  <c:v>-2.1316282072803006E-12</c:v>
                </c:pt>
                <c:pt idx="737">
                  <c:v>-2.1316282072803006E-12</c:v>
                </c:pt>
                <c:pt idx="738">
                  <c:v>-2.1316282072803006E-12</c:v>
                </c:pt>
                <c:pt idx="739">
                  <c:v>-2.1316282072803006E-12</c:v>
                </c:pt>
                <c:pt idx="740">
                  <c:v>-2.1316282072803006E-12</c:v>
                </c:pt>
                <c:pt idx="741">
                  <c:v>-2.1316282072803006E-12</c:v>
                </c:pt>
                <c:pt idx="742">
                  <c:v>-2.1316282072803006E-12</c:v>
                </c:pt>
                <c:pt idx="743">
                  <c:v>-2.1316282072803006E-12</c:v>
                </c:pt>
                <c:pt idx="744">
                  <c:v>-2.1316282072803006E-12</c:v>
                </c:pt>
                <c:pt idx="745">
                  <c:v>-2.1316282072803006E-12</c:v>
                </c:pt>
                <c:pt idx="746">
                  <c:v>-2.1316282072803006E-12</c:v>
                </c:pt>
                <c:pt idx="747">
                  <c:v>-2.1316282072803006E-12</c:v>
                </c:pt>
                <c:pt idx="748">
                  <c:v>-2.1316282072803006E-12</c:v>
                </c:pt>
                <c:pt idx="749">
                  <c:v>-2.1316282072803006E-12</c:v>
                </c:pt>
                <c:pt idx="750">
                  <c:v>-2.1316282072803006E-12</c:v>
                </c:pt>
                <c:pt idx="751">
                  <c:v>-2.1316282072803006E-12</c:v>
                </c:pt>
                <c:pt idx="752">
                  <c:v>-2.1316282072803006E-12</c:v>
                </c:pt>
                <c:pt idx="753">
                  <c:v>-2.1316282072803006E-12</c:v>
                </c:pt>
                <c:pt idx="754">
                  <c:v>-2.1316282072803006E-12</c:v>
                </c:pt>
                <c:pt idx="755">
                  <c:v>-2.1316282072803006E-12</c:v>
                </c:pt>
                <c:pt idx="756">
                  <c:v>-2.1316282072803006E-12</c:v>
                </c:pt>
                <c:pt idx="757">
                  <c:v>-2.1316282072803006E-12</c:v>
                </c:pt>
                <c:pt idx="758">
                  <c:v>-2.1316282072803006E-12</c:v>
                </c:pt>
                <c:pt idx="759">
                  <c:v>-2.1316282072803006E-12</c:v>
                </c:pt>
                <c:pt idx="760">
                  <c:v>-2.1316282072803006E-12</c:v>
                </c:pt>
                <c:pt idx="761">
                  <c:v>-2.1316282072803006E-12</c:v>
                </c:pt>
                <c:pt idx="762">
                  <c:v>-2.1316282072803006E-12</c:v>
                </c:pt>
                <c:pt idx="763">
                  <c:v>-2.1316282072803006E-12</c:v>
                </c:pt>
                <c:pt idx="764">
                  <c:v>-2.1316282072803006E-12</c:v>
                </c:pt>
                <c:pt idx="765">
                  <c:v>-2.1316282072803006E-12</c:v>
                </c:pt>
                <c:pt idx="766">
                  <c:v>-2.1316282072803006E-12</c:v>
                </c:pt>
                <c:pt idx="767">
                  <c:v>-2.1316282072803006E-12</c:v>
                </c:pt>
                <c:pt idx="768">
                  <c:v>-2.1316282072803006E-12</c:v>
                </c:pt>
                <c:pt idx="769">
                  <c:v>-2.1316282072803006E-12</c:v>
                </c:pt>
                <c:pt idx="770">
                  <c:v>-2.1316282072803006E-12</c:v>
                </c:pt>
                <c:pt idx="771">
                  <c:v>-2.1316282072803006E-12</c:v>
                </c:pt>
                <c:pt idx="772">
                  <c:v>-2.1316282072803006E-12</c:v>
                </c:pt>
                <c:pt idx="773">
                  <c:v>-2.1316282072803006E-12</c:v>
                </c:pt>
                <c:pt idx="774">
                  <c:v>-2.1316282072803006E-12</c:v>
                </c:pt>
                <c:pt idx="775">
                  <c:v>-2.1316282072803006E-12</c:v>
                </c:pt>
                <c:pt idx="776">
                  <c:v>-2.1316282072803006E-12</c:v>
                </c:pt>
                <c:pt idx="777">
                  <c:v>-2.1316282072803006E-12</c:v>
                </c:pt>
                <c:pt idx="778">
                  <c:v>-2.1316282072803006E-12</c:v>
                </c:pt>
                <c:pt idx="779">
                  <c:v>-2.1316282072803006E-12</c:v>
                </c:pt>
                <c:pt idx="780">
                  <c:v>-2.1316282072803006E-12</c:v>
                </c:pt>
                <c:pt idx="781">
                  <c:v>-2.1316282072803006E-12</c:v>
                </c:pt>
                <c:pt idx="782">
                  <c:v>-2.1316282072803006E-12</c:v>
                </c:pt>
                <c:pt idx="783">
                  <c:v>-2.1316282072803006E-12</c:v>
                </c:pt>
                <c:pt idx="784">
                  <c:v>-2.1316282072803006E-12</c:v>
                </c:pt>
                <c:pt idx="785">
                  <c:v>-2.1316282072803006E-12</c:v>
                </c:pt>
                <c:pt idx="786">
                  <c:v>-2.1316282072803006E-12</c:v>
                </c:pt>
                <c:pt idx="787">
                  <c:v>-2.1316282072803006E-12</c:v>
                </c:pt>
                <c:pt idx="788">
                  <c:v>-2.1316282072803006E-12</c:v>
                </c:pt>
                <c:pt idx="789">
                  <c:v>-2.1316282072803006E-12</c:v>
                </c:pt>
                <c:pt idx="790">
                  <c:v>-2.1316282072803006E-12</c:v>
                </c:pt>
                <c:pt idx="791">
                  <c:v>-2.1316282072803006E-12</c:v>
                </c:pt>
                <c:pt idx="792">
                  <c:v>-2.1316282072803006E-12</c:v>
                </c:pt>
                <c:pt idx="793">
                  <c:v>-2.1316282072803006E-12</c:v>
                </c:pt>
                <c:pt idx="794">
                  <c:v>-2.1316282072803006E-12</c:v>
                </c:pt>
                <c:pt idx="795">
                  <c:v>-2.1316282072803006E-12</c:v>
                </c:pt>
                <c:pt idx="796">
                  <c:v>-2.1316282072803006E-12</c:v>
                </c:pt>
                <c:pt idx="797">
                  <c:v>-2.1316282072803006E-12</c:v>
                </c:pt>
                <c:pt idx="798">
                  <c:v>-2.1316282072803006E-12</c:v>
                </c:pt>
                <c:pt idx="799">
                  <c:v>-2.1316282072803006E-12</c:v>
                </c:pt>
                <c:pt idx="800">
                  <c:v>-2.1316282072803006E-12</c:v>
                </c:pt>
                <c:pt idx="801">
                  <c:v>-2.1316282072803006E-12</c:v>
                </c:pt>
                <c:pt idx="802">
                  <c:v>-2.1316282072803006E-12</c:v>
                </c:pt>
                <c:pt idx="803">
                  <c:v>-2.1316282072803006E-12</c:v>
                </c:pt>
                <c:pt idx="804">
                  <c:v>-2.1316282072803006E-12</c:v>
                </c:pt>
                <c:pt idx="805">
                  <c:v>-2.1316282072803006E-12</c:v>
                </c:pt>
                <c:pt idx="806">
                  <c:v>-2.1316282072803006E-12</c:v>
                </c:pt>
                <c:pt idx="807">
                  <c:v>-2.1316282072803006E-12</c:v>
                </c:pt>
                <c:pt idx="808">
                  <c:v>-2.1316282072803006E-12</c:v>
                </c:pt>
                <c:pt idx="809">
                  <c:v>-2.1316282072803006E-12</c:v>
                </c:pt>
                <c:pt idx="810">
                  <c:v>-2.1316282072803006E-12</c:v>
                </c:pt>
                <c:pt idx="811">
                  <c:v>-2.1316282072803006E-12</c:v>
                </c:pt>
                <c:pt idx="812">
                  <c:v>-2.1316282072803006E-12</c:v>
                </c:pt>
                <c:pt idx="813">
                  <c:v>-2.1316282072803006E-12</c:v>
                </c:pt>
                <c:pt idx="814">
                  <c:v>-2.1316282072803006E-12</c:v>
                </c:pt>
                <c:pt idx="815">
                  <c:v>-2.1316282072803006E-12</c:v>
                </c:pt>
                <c:pt idx="816">
                  <c:v>-2.1316282072803006E-12</c:v>
                </c:pt>
                <c:pt idx="817">
                  <c:v>-2.1316282072803006E-12</c:v>
                </c:pt>
                <c:pt idx="818">
                  <c:v>-2.1316282072803006E-12</c:v>
                </c:pt>
                <c:pt idx="819">
                  <c:v>-2.1316282072803006E-12</c:v>
                </c:pt>
                <c:pt idx="820">
                  <c:v>-2.1316282072803006E-12</c:v>
                </c:pt>
                <c:pt idx="821">
                  <c:v>-2.1316282072803006E-12</c:v>
                </c:pt>
                <c:pt idx="822">
                  <c:v>-2.1316282072803006E-12</c:v>
                </c:pt>
                <c:pt idx="823">
                  <c:v>-2.1316282072803006E-12</c:v>
                </c:pt>
                <c:pt idx="824">
                  <c:v>-2.1316282072803006E-12</c:v>
                </c:pt>
                <c:pt idx="825">
                  <c:v>-2.1316282072803006E-12</c:v>
                </c:pt>
                <c:pt idx="826">
                  <c:v>-2.1316282072803006E-12</c:v>
                </c:pt>
                <c:pt idx="827">
                  <c:v>-2.1316282072803006E-12</c:v>
                </c:pt>
                <c:pt idx="828">
                  <c:v>-2.1316282072803006E-12</c:v>
                </c:pt>
                <c:pt idx="829">
                  <c:v>-2.1316282072803006E-12</c:v>
                </c:pt>
                <c:pt idx="830">
                  <c:v>-2.1316282072803006E-12</c:v>
                </c:pt>
                <c:pt idx="831">
                  <c:v>-2.1316282072803006E-12</c:v>
                </c:pt>
                <c:pt idx="832">
                  <c:v>-2.1316282072803006E-12</c:v>
                </c:pt>
                <c:pt idx="833">
                  <c:v>-2.1316282072803006E-12</c:v>
                </c:pt>
                <c:pt idx="834">
                  <c:v>-2.1316282072803006E-12</c:v>
                </c:pt>
                <c:pt idx="835">
                  <c:v>-2.1316282072803006E-12</c:v>
                </c:pt>
                <c:pt idx="836">
                  <c:v>-2.1316282072803006E-12</c:v>
                </c:pt>
                <c:pt idx="837">
                  <c:v>-2.1316282072803006E-12</c:v>
                </c:pt>
                <c:pt idx="838">
                  <c:v>-2.1316282072803006E-12</c:v>
                </c:pt>
                <c:pt idx="839">
                  <c:v>-2.1316282072803006E-12</c:v>
                </c:pt>
                <c:pt idx="840">
                  <c:v>-2.1316282072803006E-12</c:v>
                </c:pt>
                <c:pt idx="841">
                  <c:v>-2.1316282072803006E-12</c:v>
                </c:pt>
                <c:pt idx="842">
                  <c:v>-2.1316282072803006E-12</c:v>
                </c:pt>
                <c:pt idx="843">
                  <c:v>-2.1316282072803006E-12</c:v>
                </c:pt>
                <c:pt idx="844">
                  <c:v>-2.1316282072803006E-12</c:v>
                </c:pt>
                <c:pt idx="845">
                  <c:v>-2.1316282072803006E-12</c:v>
                </c:pt>
                <c:pt idx="846">
                  <c:v>-2.1316282072803006E-12</c:v>
                </c:pt>
                <c:pt idx="847">
                  <c:v>-2.1316282072803006E-12</c:v>
                </c:pt>
                <c:pt idx="848">
                  <c:v>-2.1316282072803006E-12</c:v>
                </c:pt>
                <c:pt idx="849">
                  <c:v>-2.1316282072803006E-12</c:v>
                </c:pt>
                <c:pt idx="850">
                  <c:v>-2.1316282072803006E-12</c:v>
                </c:pt>
                <c:pt idx="851">
                  <c:v>-2.1316282072803006E-12</c:v>
                </c:pt>
                <c:pt idx="852">
                  <c:v>-2.1316282072803006E-12</c:v>
                </c:pt>
                <c:pt idx="853">
                  <c:v>-2.1316282072803006E-12</c:v>
                </c:pt>
                <c:pt idx="854">
                  <c:v>-2.1316282072803006E-12</c:v>
                </c:pt>
                <c:pt idx="855">
                  <c:v>-2.1316282072803006E-12</c:v>
                </c:pt>
                <c:pt idx="856">
                  <c:v>-2.1316282072803006E-12</c:v>
                </c:pt>
                <c:pt idx="857">
                  <c:v>-2.1316282072803006E-12</c:v>
                </c:pt>
                <c:pt idx="858">
                  <c:v>-2.1316282072803006E-12</c:v>
                </c:pt>
                <c:pt idx="859">
                  <c:v>-2.1316282072803006E-12</c:v>
                </c:pt>
                <c:pt idx="860">
                  <c:v>-2.1316282072803006E-12</c:v>
                </c:pt>
                <c:pt idx="861">
                  <c:v>-2.1316282072803006E-12</c:v>
                </c:pt>
                <c:pt idx="862">
                  <c:v>-2.1316282072803006E-12</c:v>
                </c:pt>
                <c:pt idx="863">
                  <c:v>-2.1316282072803006E-12</c:v>
                </c:pt>
                <c:pt idx="864">
                  <c:v>-2.1316282072803006E-12</c:v>
                </c:pt>
                <c:pt idx="865">
                  <c:v>-2.1316282072803006E-12</c:v>
                </c:pt>
                <c:pt idx="866">
                  <c:v>-2.1316282072803006E-12</c:v>
                </c:pt>
                <c:pt idx="867">
                  <c:v>-2.1316282072803006E-12</c:v>
                </c:pt>
                <c:pt idx="868">
                  <c:v>-2.1316282072803006E-12</c:v>
                </c:pt>
                <c:pt idx="869">
                  <c:v>-2.1316282072803006E-12</c:v>
                </c:pt>
                <c:pt idx="870">
                  <c:v>-2.1316282072803006E-12</c:v>
                </c:pt>
                <c:pt idx="871">
                  <c:v>-2.1316282072803006E-12</c:v>
                </c:pt>
                <c:pt idx="872">
                  <c:v>-2.1316282072803006E-12</c:v>
                </c:pt>
                <c:pt idx="873">
                  <c:v>-2.1316282072803006E-12</c:v>
                </c:pt>
                <c:pt idx="874">
                  <c:v>-2.1316282072803006E-12</c:v>
                </c:pt>
                <c:pt idx="875">
                  <c:v>-2.1316282072803006E-12</c:v>
                </c:pt>
                <c:pt idx="876">
                  <c:v>-2.1316282072803006E-12</c:v>
                </c:pt>
                <c:pt idx="877">
                  <c:v>-2.1316282072803006E-12</c:v>
                </c:pt>
                <c:pt idx="878">
                  <c:v>-2.1316282072803006E-12</c:v>
                </c:pt>
                <c:pt idx="879">
                  <c:v>-2.1316282072803006E-12</c:v>
                </c:pt>
                <c:pt idx="880">
                  <c:v>-2.1316282072803006E-12</c:v>
                </c:pt>
                <c:pt idx="881">
                  <c:v>-2.1316282072803006E-12</c:v>
                </c:pt>
                <c:pt idx="882">
                  <c:v>-2.1316282072803006E-12</c:v>
                </c:pt>
                <c:pt idx="883">
                  <c:v>-2.1316282072803006E-12</c:v>
                </c:pt>
                <c:pt idx="884">
                  <c:v>-2.1316282072803006E-12</c:v>
                </c:pt>
                <c:pt idx="885">
                  <c:v>-2.1316282072803006E-12</c:v>
                </c:pt>
                <c:pt idx="886">
                  <c:v>-2.1316282072803006E-12</c:v>
                </c:pt>
                <c:pt idx="887">
                  <c:v>-2.1316282072803006E-12</c:v>
                </c:pt>
                <c:pt idx="888">
                  <c:v>-2.1316282072803006E-12</c:v>
                </c:pt>
                <c:pt idx="889">
                  <c:v>-2.1316282072803006E-12</c:v>
                </c:pt>
                <c:pt idx="890">
                  <c:v>-2.1316282072803006E-12</c:v>
                </c:pt>
                <c:pt idx="891">
                  <c:v>-2.1316282072803006E-12</c:v>
                </c:pt>
                <c:pt idx="892">
                  <c:v>-2.1316282072803006E-12</c:v>
                </c:pt>
                <c:pt idx="893">
                  <c:v>-2.1316282072803006E-12</c:v>
                </c:pt>
                <c:pt idx="894">
                  <c:v>-2.1316282072803006E-12</c:v>
                </c:pt>
                <c:pt idx="895">
                  <c:v>-2.1316282072803006E-12</c:v>
                </c:pt>
                <c:pt idx="896">
                  <c:v>-2.1316282072803006E-12</c:v>
                </c:pt>
                <c:pt idx="897">
                  <c:v>-2.1316282072803006E-12</c:v>
                </c:pt>
                <c:pt idx="898">
                  <c:v>-2.1316282072803006E-12</c:v>
                </c:pt>
                <c:pt idx="899">
                  <c:v>-2.1316282072803006E-12</c:v>
                </c:pt>
                <c:pt idx="900">
                  <c:v>-2.1316282072803006E-12</c:v>
                </c:pt>
                <c:pt idx="901">
                  <c:v>-2.1316282072803006E-12</c:v>
                </c:pt>
                <c:pt idx="902">
                  <c:v>-2.1316282072803006E-12</c:v>
                </c:pt>
                <c:pt idx="903">
                  <c:v>-2.1316282072803006E-12</c:v>
                </c:pt>
                <c:pt idx="904">
                  <c:v>-2.1316282072803006E-12</c:v>
                </c:pt>
                <c:pt idx="905">
                  <c:v>-2.1316282072803006E-12</c:v>
                </c:pt>
                <c:pt idx="906">
                  <c:v>-2.1316282072803006E-12</c:v>
                </c:pt>
                <c:pt idx="907">
                  <c:v>-2.1316282072803006E-12</c:v>
                </c:pt>
                <c:pt idx="908">
                  <c:v>-2.1316282072803006E-12</c:v>
                </c:pt>
                <c:pt idx="909">
                  <c:v>-2.1316282072803006E-12</c:v>
                </c:pt>
                <c:pt idx="910">
                  <c:v>-2.1316282072803006E-12</c:v>
                </c:pt>
                <c:pt idx="911">
                  <c:v>-2.1316282072803006E-12</c:v>
                </c:pt>
                <c:pt idx="912">
                  <c:v>-2.1316282072803006E-12</c:v>
                </c:pt>
                <c:pt idx="913">
                  <c:v>-2.1316282072803006E-12</c:v>
                </c:pt>
                <c:pt idx="914">
                  <c:v>-2.1316282072803006E-12</c:v>
                </c:pt>
                <c:pt idx="915">
                  <c:v>-2.1316282072803006E-12</c:v>
                </c:pt>
                <c:pt idx="916">
                  <c:v>-2.1316282072803006E-12</c:v>
                </c:pt>
                <c:pt idx="917">
                  <c:v>-2.1316282072803006E-12</c:v>
                </c:pt>
                <c:pt idx="918">
                  <c:v>-2.1316282072803006E-12</c:v>
                </c:pt>
                <c:pt idx="919">
                  <c:v>-2.1316282072803006E-12</c:v>
                </c:pt>
                <c:pt idx="920">
                  <c:v>-2.1316282072803006E-12</c:v>
                </c:pt>
                <c:pt idx="921">
                  <c:v>-2.1316282072803006E-12</c:v>
                </c:pt>
                <c:pt idx="922">
                  <c:v>-2.1316282072803006E-12</c:v>
                </c:pt>
                <c:pt idx="923">
                  <c:v>-2.1316282072803006E-12</c:v>
                </c:pt>
                <c:pt idx="924">
                  <c:v>-2.1316282072803006E-12</c:v>
                </c:pt>
                <c:pt idx="925">
                  <c:v>-2.1316282072803006E-12</c:v>
                </c:pt>
                <c:pt idx="926">
                  <c:v>-2.1316282072803006E-12</c:v>
                </c:pt>
                <c:pt idx="927">
                  <c:v>-2.1316282072803006E-12</c:v>
                </c:pt>
                <c:pt idx="928">
                  <c:v>-2.1316282072803006E-12</c:v>
                </c:pt>
                <c:pt idx="929">
                  <c:v>-2.1316282072803006E-12</c:v>
                </c:pt>
                <c:pt idx="930">
                  <c:v>-2.1316282072803006E-12</c:v>
                </c:pt>
                <c:pt idx="931">
                  <c:v>-2.1316282072803006E-12</c:v>
                </c:pt>
                <c:pt idx="932">
                  <c:v>-2.1316282072803006E-12</c:v>
                </c:pt>
                <c:pt idx="933">
                  <c:v>-2.1316282072803006E-12</c:v>
                </c:pt>
                <c:pt idx="934">
                  <c:v>-2.1316282072803006E-12</c:v>
                </c:pt>
                <c:pt idx="935">
                  <c:v>-2.1316282072803006E-12</c:v>
                </c:pt>
                <c:pt idx="936">
                  <c:v>-2.1316282072803006E-12</c:v>
                </c:pt>
                <c:pt idx="937">
                  <c:v>-2.1316282072803006E-12</c:v>
                </c:pt>
                <c:pt idx="938">
                  <c:v>-2.1316282072803006E-12</c:v>
                </c:pt>
                <c:pt idx="939">
                  <c:v>-2.1316282072803006E-12</c:v>
                </c:pt>
                <c:pt idx="940">
                  <c:v>-2.1316282072803006E-12</c:v>
                </c:pt>
                <c:pt idx="941">
                  <c:v>-2.1316282072803006E-12</c:v>
                </c:pt>
                <c:pt idx="942">
                  <c:v>-2.1316282072803006E-12</c:v>
                </c:pt>
                <c:pt idx="943">
                  <c:v>-2.1316282072803006E-12</c:v>
                </c:pt>
                <c:pt idx="944">
                  <c:v>-2.1316282072803006E-12</c:v>
                </c:pt>
                <c:pt idx="945">
                  <c:v>-2.1316282072803006E-12</c:v>
                </c:pt>
                <c:pt idx="946">
                  <c:v>-2.1316282072803006E-12</c:v>
                </c:pt>
                <c:pt idx="947">
                  <c:v>-2.1316282072803006E-12</c:v>
                </c:pt>
                <c:pt idx="948">
                  <c:v>-2.1316282072803006E-12</c:v>
                </c:pt>
                <c:pt idx="949">
                  <c:v>-2.1316282072803006E-12</c:v>
                </c:pt>
                <c:pt idx="950">
                  <c:v>-2.1316282072803006E-12</c:v>
                </c:pt>
                <c:pt idx="951">
                  <c:v>-2.1316282072803006E-12</c:v>
                </c:pt>
                <c:pt idx="952">
                  <c:v>-2.1316282072803006E-12</c:v>
                </c:pt>
                <c:pt idx="953">
                  <c:v>-2.1316282072803006E-12</c:v>
                </c:pt>
                <c:pt idx="954">
                  <c:v>-2.1316282072803006E-12</c:v>
                </c:pt>
                <c:pt idx="955">
                  <c:v>-2.1316282072803006E-12</c:v>
                </c:pt>
                <c:pt idx="956">
                  <c:v>-2.1316282072803006E-12</c:v>
                </c:pt>
                <c:pt idx="957">
                  <c:v>-2.1316282072803006E-12</c:v>
                </c:pt>
                <c:pt idx="958">
                  <c:v>-2.1316282072803006E-12</c:v>
                </c:pt>
                <c:pt idx="959">
                  <c:v>-2.1316282072803006E-12</c:v>
                </c:pt>
                <c:pt idx="960">
                  <c:v>-2.1316282072803006E-12</c:v>
                </c:pt>
                <c:pt idx="961">
                  <c:v>-2.1316282072803006E-12</c:v>
                </c:pt>
                <c:pt idx="962">
                  <c:v>-2.1316282072803006E-12</c:v>
                </c:pt>
                <c:pt idx="963">
                  <c:v>-2.1316282072803006E-12</c:v>
                </c:pt>
                <c:pt idx="964">
                  <c:v>-2.1316282072803006E-12</c:v>
                </c:pt>
                <c:pt idx="965">
                  <c:v>-2.1316282072803006E-12</c:v>
                </c:pt>
                <c:pt idx="966">
                  <c:v>-2.1316282072803006E-12</c:v>
                </c:pt>
                <c:pt idx="967">
                  <c:v>-2.1316282072803006E-12</c:v>
                </c:pt>
                <c:pt idx="968">
                  <c:v>-2.1316282072803006E-12</c:v>
                </c:pt>
                <c:pt idx="969">
                  <c:v>-2.1316282072803006E-12</c:v>
                </c:pt>
                <c:pt idx="970">
                  <c:v>-2.1316282072803006E-12</c:v>
                </c:pt>
                <c:pt idx="971">
                  <c:v>-2.1316282072803006E-12</c:v>
                </c:pt>
                <c:pt idx="972">
                  <c:v>-2.1316282072803006E-12</c:v>
                </c:pt>
                <c:pt idx="973">
                  <c:v>-2.1316282072803006E-12</c:v>
                </c:pt>
                <c:pt idx="974">
                  <c:v>-2.1316282072803006E-12</c:v>
                </c:pt>
                <c:pt idx="975">
                  <c:v>-2.1316282072803006E-12</c:v>
                </c:pt>
                <c:pt idx="976">
                  <c:v>-2.1316282072803006E-12</c:v>
                </c:pt>
                <c:pt idx="977">
                  <c:v>-2.1316282072803006E-12</c:v>
                </c:pt>
                <c:pt idx="978">
                  <c:v>-2.1316282072803006E-12</c:v>
                </c:pt>
                <c:pt idx="979">
                  <c:v>-2.1316282072803006E-12</c:v>
                </c:pt>
                <c:pt idx="980">
                  <c:v>-2.1316282072803006E-12</c:v>
                </c:pt>
                <c:pt idx="981">
                  <c:v>-2.1316282072803006E-12</c:v>
                </c:pt>
                <c:pt idx="982">
                  <c:v>-2.1316282072803006E-12</c:v>
                </c:pt>
                <c:pt idx="983">
                  <c:v>-2.1316282072803006E-12</c:v>
                </c:pt>
                <c:pt idx="984">
                  <c:v>-2.1316282072803006E-12</c:v>
                </c:pt>
                <c:pt idx="985">
                  <c:v>-2.1316282072803006E-12</c:v>
                </c:pt>
                <c:pt idx="986">
                  <c:v>-2.1316282072803006E-12</c:v>
                </c:pt>
                <c:pt idx="987">
                  <c:v>-2.1316282072803006E-12</c:v>
                </c:pt>
                <c:pt idx="988">
                  <c:v>-2.1316282072803006E-12</c:v>
                </c:pt>
                <c:pt idx="989">
                  <c:v>-2.1316282072803006E-12</c:v>
                </c:pt>
                <c:pt idx="990">
                  <c:v>-2.1316282072803006E-12</c:v>
                </c:pt>
                <c:pt idx="991">
                  <c:v>-2.1316282072803006E-12</c:v>
                </c:pt>
                <c:pt idx="992">
                  <c:v>-2.1316282072803006E-12</c:v>
                </c:pt>
                <c:pt idx="993">
                  <c:v>-2.1316282072803006E-12</c:v>
                </c:pt>
                <c:pt idx="994">
                  <c:v>-2.1316282072803006E-12</c:v>
                </c:pt>
                <c:pt idx="995">
                  <c:v>-2.1316282072803006E-12</c:v>
                </c:pt>
                <c:pt idx="996">
                  <c:v>-2.1316282072803006E-12</c:v>
                </c:pt>
                <c:pt idx="997">
                  <c:v>-2.1316282072803006E-12</c:v>
                </c:pt>
                <c:pt idx="998">
                  <c:v>-2.1316282072803006E-12</c:v>
                </c:pt>
                <c:pt idx="999">
                  <c:v>-2.1316282072803006E-12</c:v>
                </c:pt>
                <c:pt idx="1000">
                  <c:v>-2.1316282072803006E-12</c:v>
                </c:pt>
              </c:numCache>
            </c:numRef>
          </c:xVal>
          <c:yVal>
            <c:numRef>
              <c:f>粘性抵抗と慣性抵抗を受ける物体の運動!$V$8:$V$1008</c:f>
              <c:numCache>
                <c:formatCode>#,##0.000_ </c:formatCode>
                <c:ptCount val="1001"/>
                <c:pt idx="0">
                  <c:v>0</c:v>
                </c:pt>
                <c:pt idx="1">
                  <c:v>1.1180661800835878E-6</c:v>
                </c:pt>
                <c:pt idx="2">
                  <c:v>1.8509361723317852E-6</c:v>
                </c:pt>
                <c:pt idx="3">
                  <c:v>2.3162839539736524E-6</c:v>
                </c:pt>
                <c:pt idx="4">
                  <c:v>2.5953587652338683E-6</c:v>
                </c:pt>
                <c:pt idx="5">
                  <c:v>2.744744307392466E-6</c:v>
                </c:pt>
                <c:pt idx="6">
                  <c:v>2.8041306237014396E-6</c:v>
                </c:pt>
                <c:pt idx="7">
                  <c:v>2.801525852191844E-6</c:v>
                </c:pt>
                <c:pt idx="8">
                  <c:v>2.756779409196497E-6</c:v>
                </c:pt>
                <c:pt idx="9">
                  <c:v>2.6840040874276383E-6</c:v>
                </c:pt>
                <c:pt idx="10">
                  <c:v>2.5932444955856226E-6</c:v>
                </c:pt>
                <c:pt idx="11">
                  <c:v>2.4916470025004855E-6</c:v>
                </c:pt>
                <c:pt idx="12">
                  <c:v>2.3842801439855066E-6</c:v>
                </c:pt>
                <c:pt idx="13">
                  <c:v>2.2747166923409168E-6</c:v>
                </c:pt>
                <c:pt idx="14">
                  <c:v>2.1654505033552596E-6</c:v>
                </c:pt>
                <c:pt idx="15">
                  <c:v>2.0581947950404356E-6</c:v>
                </c:pt>
                <c:pt idx="16">
                  <c:v>1.9540974989240567E-6</c:v>
                </c:pt>
                <c:pt idx="17">
                  <c:v>1.8538985173677247E-6</c:v>
                </c:pt>
                <c:pt idx="18">
                  <c:v>1.7580425684116108E-6</c:v>
                </c:pt>
                <c:pt idx="19">
                  <c:v>1.6667629232358649E-6</c:v>
                </c:pt>
                <c:pt idx="20">
                  <c:v>1.5801422605932203E-6</c:v>
                </c:pt>
                <c:pt idx="21">
                  <c:v>1.4981579177231197E-6</c:v>
                </c:pt>
                <c:pt idx="22">
                  <c:v>1.4207126355358923E-6</c:v>
                </c:pt>
                <c:pt idx="23">
                  <c:v>1.3476613176521823E-6</c:v>
                </c:pt>
                <c:pt idx="24">
                  <c:v>1.2788264029950369E-6</c:v>
                </c:pt>
                <c:pt idx="25">
                  <c:v>1.2140113305747491E-6</c:v>
                </c:pt>
                <c:pt idx="26">
                  <c:v>1.1530101922119229E-6</c:v>
                </c:pt>
                <c:pt idx="27">
                  <c:v>1.0956136193840393E-6</c:v>
                </c:pt>
                <c:pt idx="28">
                  <c:v>1.041614105190547E-6</c:v>
                </c:pt>
                <c:pt idx="29">
                  <c:v>9.9080868665168964E-7</c:v>
                </c:pt>
                <c:pt idx="30">
                  <c:v>9.4300160924376542E-7</c:v>
                </c:pt>
                <c:pt idx="31">
                  <c:v>8.9800544955664918E-7</c:v>
                </c:pt>
                <c:pt idx="32">
                  <c:v>8.5564185781095148E-7</c:v>
                </c:pt>
                <c:pt idx="33">
                  <c:v>8.1574253485428017E-7</c:v>
                </c:pt>
                <c:pt idx="34">
                  <c:v>7.7814846122237213E-7</c:v>
                </c:pt>
                <c:pt idx="35">
                  <c:v>7.4271059524733118E-7</c:v>
                </c:pt>
                <c:pt idx="36">
                  <c:v>7.0928934192693305E-7</c:v>
                </c:pt>
                <c:pt idx="37">
                  <c:v>6.7775379442025496E-7</c:v>
                </c:pt>
                <c:pt idx="38">
                  <c:v>6.4798209109540039E-7</c:v>
                </c:pt>
                <c:pt idx="39">
                  <c:v>6.1986042432238264E-7</c:v>
                </c:pt>
                <c:pt idx="40">
                  <c:v>5.9328280599402206E-7</c:v>
                </c:pt>
                <c:pt idx="41">
                  <c:v>5.6815033921964186E-7</c:v>
                </c:pt>
                <c:pt idx="42">
                  <c:v>5.4437125562856181E-7</c:v>
                </c:pt>
                <c:pt idx="43">
                  <c:v>5.2185979626528933E-7</c:v>
                </c:pt>
                <c:pt idx="44">
                  <c:v>5.0053647626668862E-7</c:v>
                </c:pt>
                <c:pt idx="45">
                  <c:v>4.8032708832579374E-7</c:v>
                </c:pt>
                <c:pt idx="46">
                  <c:v>4.6116264051931921E-7</c:v>
                </c:pt>
                <c:pt idx="47">
                  <c:v>4.4297891932387756E-7</c:v>
                </c:pt>
                <c:pt idx="48">
                  <c:v>4.2571621072795551E-7</c:v>
                </c:pt>
                <c:pt idx="49">
                  <c:v>4.093187282450117E-7</c:v>
                </c:pt>
                <c:pt idx="50">
                  <c:v>3.9373461468983351E-7</c:v>
                </c:pt>
                <c:pt idx="51">
                  <c:v>3.7891558157809868E-7</c:v>
                </c:pt>
                <c:pt idx="52">
                  <c:v>3.648164348390992E-7</c:v>
                </c:pt>
                <c:pt idx="53">
                  <c:v>3.5139522580607263E-7</c:v>
                </c:pt>
                <c:pt idx="54">
                  <c:v>3.3861261350409677E-7</c:v>
                </c:pt>
                <c:pt idx="55">
                  <c:v>3.2643199787685262E-7</c:v>
                </c:pt>
                <c:pt idx="56">
                  <c:v>3.1481912365904918E-7</c:v>
                </c:pt>
                <c:pt idx="57">
                  <c:v>3.037420501783572E-7</c:v>
                </c:pt>
                <c:pt idx="58">
                  <c:v>2.9317080763036074E-7</c:v>
                </c:pt>
                <c:pt idx="59">
                  <c:v>2.8307743793476448E-7</c:v>
                </c:pt>
                <c:pt idx="60">
                  <c:v>2.7343577091443194E-7</c:v>
                </c:pt>
                <c:pt idx="61">
                  <c:v>2.642211702763575E-7</c:v>
                </c:pt>
                <c:pt idx="62">
                  <c:v>2.5541077253166122E-7</c:v>
                </c:pt>
                <c:pt idx="63">
                  <c:v>2.4698294343039606E-7</c:v>
                </c:pt>
                <c:pt idx="64">
                  <c:v>2.3891747158444332E-7</c:v>
                </c:pt>
                <c:pt idx="65">
                  <c:v>2.3119541125993237E-7</c:v>
                </c:pt>
                <c:pt idx="66">
                  <c:v>2.237989171760546E-7</c:v>
                </c:pt>
                <c:pt idx="67">
                  <c:v>2.1671124983413392E-7</c:v>
                </c:pt>
                <c:pt idx="68">
                  <c:v>2.0991668936432006E-7</c:v>
                </c:pt>
                <c:pt idx="69">
                  <c:v>2.0340043871414082E-7</c:v>
                </c:pt>
                <c:pt idx="70">
                  <c:v>1.9714855170605006E-7</c:v>
                </c:pt>
                <c:pt idx="71">
                  <c:v>1.9114794636010402E-7</c:v>
                </c:pt>
                <c:pt idx="72">
                  <c:v>1.8538623081099104E-7</c:v>
                </c:pt>
                <c:pt idx="73">
                  <c:v>1.798517947904088E-7</c:v>
                </c:pt>
                <c:pt idx="74">
                  <c:v>1.7453363820862933E-7</c:v>
                </c:pt>
                <c:pt idx="75">
                  <c:v>1.6942142178066888E-7</c:v>
                </c:pt>
                <c:pt idx="76">
                  <c:v>1.6450536222123446E-7</c:v>
                </c:pt>
                <c:pt idx="77">
                  <c:v>1.5977626688368218E-7</c:v>
                </c:pt>
                <c:pt idx="78">
                  <c:v>1.5522537832879379E-7</c:v>
                </c:pt>
                <c:pt idx="79">
                  <c:v>1.5084446225444026E-7</c:v>
                </c:pt>
                <c:pt idx="80">
                  <c:v>1.4662572045409661E-7</c:v>
                </c:pt>
                <c:pt idx="81">
                  <c:v>1.4256181302130244E-7</c:v>
                </c:pt>
                <c:pt idx="82">
                  <c:v>1.3864571890565003E-7</c:v>
                </c:pt>
                <c:pt idx="83">
                  <c:v>1.3487086736319043E-7</c:v>
                </c:pt>
                <c:pt idx="84">
                  <c:v>1.3123097541978268E-7</c:v>
                </c:pt>
                <c:pt idx="85">
                  <c:v>1.2772011714901055E-7</c:v>
                </c:pt>
                <c:pt idx="86">
                  <c:v>1.2433266061151471E-7</c:v>
                </c:pt>
                <c:pt idx="87">
                  <c:v>1.2106328872718564E-7</c:v>
                </c:pt>
                <c:pt idx="88">
                  <c:v>1.179069015755374E-7</c:v>
                </c:pt>
                <c:pt idx="89">
                  <c:v>1.148587283061886E-7</c:v>
                </c:pt>
                <c:pt idx="90">
                  <c:v>1.1191418458622593E-7</c:v>
                </c:pt>
                <c:pt idx="91">
                  <c:v>1.090689241145526E-7</c:v>
                </c:pt>
                <c:pt idx="92">
                  <c:v>1.0631884306278039E-7</c:v>
                </c:pt>
                <c:pt idx="93">
                  <c:v>1.036599970305474E-7</c:v>
                </c:pt>
                <c:pt idx="94">
                  <c:v>1.0108867254388088E-7</c:v>
                </c:pt>
                <c:pt idx="95">
                  <c:v>9.8601306675050182E-8</c:v>
                </c:pt>
                <c:pt idx="96">
                  <c:v>9.6194519016989943E-8</c:v>
                </c:pt>
                <c:pt idx="97">
                  <c:v>9.3865103245605042E-8</c:v>
                </c:pt>
                <c:pt idx="98">
                  <c:v>9.160996894408413E-8</c:v>
                </c:pt>
                <c:pt idx="99">
                  <c:v>8.9426221094868197E-8</c:v>
                </c:pt>
                <c:pt idx="100">
                  <c:v>8.7311051277794149E-8</c:v>
                </c:pt>
                <c:pt idx="101">
                  <c:v>8.5261812277082072E-8</c:v>
                </c:pt>
                <c:pt idx="102">
                  <c:v>8.3275962570183992E-8</c:v>
                </c:pt>
                <c:pt idx="103">
                  <c:v>8.1351068548229932E-8</c:v>
                </c:pt>
                <c:pt idx="104">
                  <c:v>7.9484849369038102E-8</c:v>
                </c:pt>
                <c:pt idx="105">
                  <c:v>7.7675066822990857E-8</c:v>
                </c:pt>
                <c:pt idx="106">
                  <c:v>7.5919623920839285E-8</c:v>
                </c:pt>
                <c:pt idx="107">
                  <c:v>7.4216516043890124E-8</c:v>
                </c:pt>
                <c:pt idx="108">
                  <c:v>7.2563791864155291E-8</c:v>
                </c:pt>
                <c:pt idx="109">
                  <c:v>7.0959633724498872E-8</c:v>
                </c:pt>
                <c:pt idx="110">
                  <c:v>6.9402259050832527E-8</c:v>
                </c:pt>
                <c:pt idx="111">
                  <c:v>6.7889982080515665E-8</c:v>
                </c:pt>
                <c:pt idx="112">
                  <c:v>6.6421200983768358E-8</c:v>
                </c:pt>
                <c:pt idx="113">
                  <c:v>6.4994366333337439E-8</c:v>
                </c:pt>
                <c:pt idx="114">
                  <c:v>6.3607984657210181E-8</c:v>
                </c:pt>
                <c:pt idx="115">
                  <c:v>6.2260649524858991E-8</c:v>
                </c:pt>
                <c:pt idx="116">
                  <c:v>6.095098914471464E-8</c:v>
                </c:pt>
                <c:pt idx="117">
                  <c:v>5.9677708108551997E-8</c:v>
                </c:pt>
                <c:pt idx="118">
                  <c:v>5.84395638547619E-8</c:v>
                </c:pt>
                <c:pt idx="119">
                  <c:v>5.7235334249838843E-8</c:v>
                </c:pt>
                <c:pt idx="120">
                  <c:v>5.6063890419011386E-8</c:v>
                </c:pt>
                <c:pt idx="121">
                  <c:v>5.4924116366095177E-8</c:v>
                </c:pt>
                <c:pt idx="122">
                  <c:v>5.3814953826503142E-8</c:v>
                </c:pt>
                <c:pt idx="123">
                  <c:v>5.2735389388658405E-8</c:v>
                </c:pt>
                <c:pt idx="124">
                  <c:v>5.1684441171317985E-8</c:v>
                </c:pt>
                <c:pt idx="125">
                  <c:v>5.066117481078436E-8</c:v>
                </c:pt>
                <c:pt idx="126">
                  <c:v>4.9664684809158643E-8</c:v>
                </c:pt>
                <c:pt idx="127">
                  <c:v>4.8694094978429803E-8</c:v>
                </c:pt>
                <c:pt idx="128">
                  <c:v>4.7748585974005664E-8</c:v>
                </c:pt>
                <c:pt idx="129">
                  <c:v>4.6827341559918523E-8</c:v>
                </c:pt>
                <c:pt idx="130">
                  <c:v>4.5929598790905857E-8</c:v>
                </c:pt>
                <c:pt idx="131">
                  <c:v>4.5054608932559859E-8</c:v>
                </c:pt>
                <c:pt idx="132">
                  <c:v>4.4201667215304496E-8</c:v>
                </c:pt>
                <c:pt idx="133">
                  <c:v>4.3370075974991096E-8</c:v>
                </c:pt>
                <c:pt idx="134">
                  <c:v>4.255917218642935E-8</c:v>
                </c:pt>
                <c:pt idx="135">
                  <c:v>4.1768322578406014E-8</c:v>
                </c:pt>
                <c:pt idx="136">
                  <c:v>4.0996916306212938E-8</c:v>
                </c:pt>
                <c:pt idx="137">
                  <c:v>4.0244350518747751E-8</c:v>
                </c:pt>
                <c:pt idx="138">
                  <c:v>3.9510061888847758E-8</c:v>
                </c:pt>
                <c:pt idx="139">
                  <c:v>3.8793498413625116E-8</c:v>
                </c:pt>
                <c:pt idx="140">
                  <c:v>3.8094125409671165E-8</c:v>
                </c:pt>
                <c:pt idx="141">
                  <c:v>3.7411439057777329E-8</c:v>
                </c:pt>
                <c:pt idx="142">
                  <c:v>3.6744940867805553E-8</c:v>
                </c:pt>
                <c:pt idx="143">
                  <c:v>3.6094154998167483E-8</c:v>
                </c:pt>
                <c:pt idx="144">
                  <c:v>3.5458623370843156E-8</c:v>
                </c:pt>
                <c:pt idx="145">
                  <c:v>3.4837901008444305E-8</c:v>
                </c:pt>
                <c:pt idx="146">
                  <c:v>3.4231563139641707E-8</c:v>
                </c:pt>
                <c:pt idx="147">
                  <c:v>3.3639190988310474E-8</c:v>
                </c:pt>
                <c:pt idx="148">
                  <c:v>3.3060391757544494E-8</c:v>
                </c:pt>
                <c:pt idx="149">
                  <c:v>3.2494774648839098E-8</c:v>
                </c:pt>
                <c:pt idx="150">
                  <c:v>3.1941967293391826E-8</c:v>
                </c:pt>
                <c:pt idx="151">
                  <c:v>3.1401611977344146E-8</c:v>
                </c:pt>
                <c:pt idx="152">
                  <c:v>3.0873359646577114E-8</c:v>
                </c:pt>
                <c:pt idx="153">
                  <c:v>3.0356877456227949E-8</c:v>
                </c:pt>
                <c:pt idx="154">
                  <c:v>2.9851832783478471E-8</c:v>
                </c:pt>
                <c:pt idx="155">
                  <c:v>2.9357916542238627E-8</c:v>
                </c:pt>
                <c:pt idx="156">
                  <c:v>2.8874820756641384E-8</c:v>
                </c:pt>
                <c:pt idx="157">
                  <c:v>2.840225632461113E-8</c:v>
                </c:pt>
                <c:pt idx="158">
                  <c:v>2.7939933922027649E-8</c:v>
                </c:pt>
                <c:pt idx="159">
                  <c:v>2.7487579545848462E-8</c:v>
                </c:pt>
                <c:pt idx="160">
                  <c:v>2.7044925188235425E-8</c:v>
                </c:pt>
                <c:pt idx="161">
                  <c:v>2.6611713277446825E-8</c:v>
                </c:pt>
                <c:pt idx="162">
                  <c:v>2.6187695123525145E-8</c:v>
                </c:pt>
                <c:pt idx="163">
                  <c:v>2.5772626921494179E-8</c:v>
                </c:pt>
                <c:pt idx="164">
                  <c:v>2.5366276412697175E-8</c:v>
                </c:pt>
                <c:pt idx="165">
                  <c:v>2.4968410450298961E-8</c:v>
                </c:pt>
                <c:pt idx="166">
                  <c:v>2.457881498330039E-8</c:v>
                </c:pt>
                <c:pt idx="167">
                  <c:v>2.4197275072523894E-8</c:v>
                </c:pt>
                <c:pt idx="168">
                  <c:v>2.3823584216486893E-8</c:v>
                </c:pt>
                <c:pt idx="169">
                  <c:v>2.345753968846509E-8</c:v>
                </c:pt>
                <c:pt idx="170">
                  <c:v>2.3098945645116942E-8</c:v>
                </c:pt>
                <c:pt idx="171">
                  <c:v>2.2747619787821804E-8</c:v>
                </c:pt>
                <c:pt idx="172">
                  <c:v>2.2403370714130233E-8</c:v>
                </c:pt>
                <c:pt idx="173">
                  <c:v>2.2066032112633138E-8</c:v>
                </c:pt>
                <c:pt idx="174">
                  <c:v>2.1735422350843692E-8</c:v>
                </c:pt>
                <c:pt idx="175">
                  <c:v>2.1411379558244903E-8</c:v>
                </c:pt>
                <c:pt idx="176">
                  <c:v>2.1093738089561498E-8</c:v>
                </c:pt>
                <c:pt idx="177">
                  <c:v>2.0782345178105288E-8</c:v>
                </c:pt>
                <c:pt idx="178">
                  <c:v>2.0477045170608221E-8</c:v>
                </c:pt>
                <c:pt idx="179">
                  <c:v>2.0177691961720257E-8</c:v>
                </c:pt>
                <c:pt idx="180">
                  <c:v>1.9884137669734514E-8</c:v>
                </c:pt>
                <c:pt idx="181">
                  <c:v>1.9596248623798829E-8</c:v>
                </c:pt>
                <c:pt idx="182">
                  <c:v>1.9313882271276839E-8</c:v>
                </c:pt>
                <c:pt idx="183">
                  <c:v>1.9036914489234391E-8</c:v>
                </c:pt>
                <c:pt idx="184">
                  <c:v>1.8765208054105642E-8</c:v>
                </c:pt>
                <c:pt idx="185">
                  <c:v>1.8498647724740636E-8</c:v>
                </c:pt>
                <c:pt idx="186">
                  <c:v>1.8237106491625354E-8</c:v>
                </c:pt>
                <c:pt idx="187">
                  <c:v>1.7980468225431423E-8</c:v>
                </c:pt>
                <c:pt idx="188">
                  <c:v>1.77286183511427E-8</c:v>
                </c:pt>
                <c:pt idx="189">
                  <c:v>1.7481449177125796E-8</c:v>
                </c:pt>
                <c:pt idx="190">
                  <c:v>1.7238847016542991E-8</c:v>
                </c:pt>
                <c:pt idx="191">
                  <c:v>1.7000711061143647E-8</c:v>
                </c:pt>
                <c:pt idx="192">
                  <c:v>1.6766939392454105E-8</c:v>
                </c:pt>
                <c:pt idx="193">
                  <c:v>1.6537428759733075E-8</c:v>
                </c:pt>
                <c:pt idx="194">
                  <c:v>1.6312086570380302E-8</c:v>
                </c:pt>
                <c:pt idx="195">
                  <c:v>1.609081468068041E-8</c:v>
                </c:pt>
                <c:pt idx="196">
                  <c:v>1.5873525827103663E-8</c:v>
                </c:pt>
                <c:pt idx="197">
                  <c:v>1.5660130081585066E-8</c:v>
                </c:pt>
                <c:pt idx="198">
                  <c:v>1.545053907037186E-8</c:v>
                </c:pt>
                <c:pt idx="199">
                  <c:v>1.5244668305491871E-8</c:v>
                </c:pt>
                <c:pt idx="200">
                  <c:v>1.504243629657509E-8</c:v>
                </c:pt>
                <c:pt idx="201">
                  <c:v>1.484376466187598E-8</c:v>
                </c:pt>
                <c:pt idx="202">
                  <c:v>1.4648572355113743E-8</c:v>
                </c:pt>
                <c:pt idx="203">
                  <c:v>1.4456785768501845E-8</c:v>
                </c:pt>
                <c:pt idx="204">
                  <c:v>1.4268330406075336E-8</c:v>
                </c:pt>
                <c:pt idx="205">
                  <c:v>1.408313532458294E-8</c:v>
                </c:pt>
                <c:pt idx="206">
                  <c:v>1.3901129136684176E-8</c:v>
                </c:pt>
                <c:pt idx="207">
                  <c:v>1.3722243785707633E-8</c:v>
                </c:pt>
                <c:pt idx="208">
                  <c:v>1.3546413435427951E-8</c:v>
                </c:pt>
                <c:pt idx="209">
                  <c:v>1.337357047326293E-8</c:v>
                </c:pt>
                <c:pt idx="210">
                  <c:v>1.3203654614102334E-8</c:v>
                </c:pt>
                <c:pt idx="211">
                  <c:v>1.3036604240568295E-8</c:v>
                </c:pt>
                <c:pt idx="212">
                  <c:v>1.2872358068349854E-8</c:v>
                </c:pt>
                <c:pt idx="213">
                  <c:v>1.2710857699715916E-8</c:v>
                </c:pt>
                <c:pt idx="214">
                  <c:v>1.2552046402269923E-8</c:v>
                </c:pt>
                <c:pt idx="215">
                  <c:v>1.2395868886905248E-8</c:v>
                </c:pt>
                <c:pt idx="216">
                  <c:v>1.2242270641671382E-8</c:v>
                </c:pt>
                <c:pt idx="217">
                  <c:v>1.2091197043595514E-8</c:v>
                </c:pt>
                <c:pt idx="218">
                  <c:v>1.194259791059693E-8</c:v>
                </c:pt>
                <c:pt idx="219">
                  <c:v>1.1796421173215776E-8</c:v>
                </c:pt>
                <c:pt idx="220">
                  <c:v>1.1652620424129623E-8</c:v>
                </c:pt>
                <c:pt idx="221">
                  <c:v>1.1511148256815318E-8</c:v>
                </c:pt>
                <c:pt idx="222">
                  <c:v>1.1371952823857612E-8</c:v>
                </c:pt>
                <c:pt idx="223">
                  <c:v>1.1234993602116106E-8</c:v>
                </c:pt>
                <c:pt idx="224">
                  <c:v>1.1100221741777716E-8</c:v>
                </c:pt>
                <c:pt idx="225">
                  <c:v>1.0967597940947371E-8</c:v>
                </c:pt>
                <c:pt idx="226">
                  <c:v>1.0837076569458759E-8</c:v>
                </c:pt>
                <c:pt idx="227">
                  <c:v>1.0708617215193783E-8</c:v>
                </c:pt>
                <c:pt idx="228">
                  <c:v>1.0582179021945137E-8</c:v>
                </c:pt>
                <c:pt idx="229">
                  <c:v>1.045772224372854E-8</c:v>
                </c:pt>
                <c:pt idx="230">
                  <c:v>1.0335209910117271E-8</c:v>
                </c:pt>
                <c:pt idx="231">
                  <c:v>1.0214601497970932E-8</c:v>
                </c:pt>
                <c:pt idx="232">
                  <c:v>1.0095863034464969E-8</c:v>
                </c:pt>
                <c:pt idx="233">
                  <c:v>9.9789563279273352E-9</c:v>
                </c:pt>
                <c:pt idx="234">
                  <c:v>9.8638468504219645E-9</c:v>
                </c:pt>
                <c:pt idx="235">
                  <c:v>9.7504991858343715E-9</c:v>
                </c:pt>
                <c:pt idx="236">
                  <c:v>9.6388828030313789E-9</c:v>
                </c:pt>
                <c:pt idx="237">
                  <c:v>9.5289620638538963E-9</c:v>
                </c:pt>
                <c:pt idx="238">
                  <c:v>9.4207052159234195E-9</c:v>
                </c:pt>
                <c:pt idx="239">
                  <c:v>9.3140815060621662E-9</c:v>
                </c:pt>
                <c:pt idx="240">
                  <c:v>9.2090612913153791E-9</c:v>
                </c:pt>
                <c:pt idx="241">
                  <c:v>9.1056113760146218E-9</c:v>
                </c:pt>
                <c:pt idx="242">
                  <c:v>9.0037057809411181E-9</c:v>
                </c:pt>
                <c:pt idx="243">
                  <c:v>8.9033143080285981E-9</c:v>
                </c:pt>
                <c:pt idx="244">
                  <c:v>8.8044087576122365E-9</c:v>
                </c:pt>
                <c:pt idx="245">
                  <c:v>8.706962928428652E-9</c:v>
                </c:pt>
                <c:pt idx="246">
                  <c:v>8.6109487318353217E-9</c:v>
                </c:pt>
                <c:pt idx="247">
                  <c:v>8.5163417429257038E-9</c:v>
                </c:pt>
                <c:pt idx="248">
                  <c:v>8.4231136510126703E-9</c:v>
                </c:pt>
                <c:pt idx="249">
                  <c:v>8.3312421406134263E-9</c:v>
                </c:pt>
                <c:pt idx="250">
                  <c:v>8.2407002333084733E-9</c:v>
                </c:pt>
                <c:pt idx="251">
                  <c:v>8.1514652805481091E-9</c:v>
                </c:pt>
                <c:pt idx="252">
                  <c:v>8.0635138566265141E-9</c:v>
                </c:pt>
                <c:pt idx="253">
                  <c:v>7.9768222027709612E-9</c:v>
                </c:pt>
                <c:pt idx="254">
                  <c:v>7.8913698908777974E-9</c:v>
                </c:pt>
                <c:pt idx="255">
                  <c:v>7.8071318299066661E-9</c:v>
                </c:pt>
                <c:pt idx="256">
                  <c:v>7.7240883689100315E-9</c:v>
                </c:pt>
                <c:pt idx="257">
                  <c:v>7.6422188577396355E-9</c:v>
                </c:pt>
                <c:pt idx="258">
                  <c:v>7.5615018690911029E-9</c:v>
                </c:pt>
                <c:pt idx="259">
                  <c:v>7.4819163087269658E-9</c:v>
                </c:pt>
                <c:pt idx="260">
                  <c:v>7.4034444130788302E-9</c:v>
                </c:pt>
                <c:pt idx="261">
                  <c:v>7.3260650879092282E-9</c:v>
                </c:pt>
                <c:pt idx="262">
                  <c:v>7.2497596814713461E-9</c:v>
                </c:pt>
                <c:pt idx="263">
                  <c:v>7.1745100971298825E-9</c:v>
                </c:pt>
                <c:pt idx="264">
                  <c:v>7.1002989043833509E-9</c:v>
                </c:pt>
                <c:pt idx="265">
                  <c:v>7.0271067853511227E-9</c:v>
                </c:pt>
                <c:pt idx="266">
                  <c:v>6.9549161985094088E-9</c:v>
                </c:pt>
                <c:pt idx="267">
                  <c:v>6.8837114897135621E-9</c:v>
                </c:pt>
                <c:pt idx="268">
                  <c:v>6.8134750064174909E-9</c:v>
                </c:pt>
                <c:pt idx="269">
                  <c:v>6.7441910944765482E-9</c:v>
                </c:pt>
                <c:pt idx="270">
                  <c:v>6.6758417682777349E-9</c:v>
                </c:pt>
                <c:pt idx="271">
                  <c:v>6.6084135941224531E-9</c:v>
                </c:pt>
                <c:pt idx="272">
                  <c:v>6.5418894745761236E-9</c:v>
                </c:pt>
                <c:pt idx="273">
                  <c:v>6.4762564200293582E-9</c:v>
                </c:pt>
                <c:pt idx="274">
                  <c:v>6.411496666913763E-9</c:v>
                </c:pt>
                <c:pt idx="275">
                  <c:v>6.3475974476645547E-9</c:v>
                </c:pt>
                <c:pt idx="276">
                  <c:v>6.2845453285831354E-9</c:v>
                </c:pt>
                <c:pt idx="277">
                  <c:v>6.2223250996140678E-9</c:v>
                </c:pt>
                <c:pt idx="278">
                  <c:v>6.1609218837688218E-9</c:v>
                </c:pt>
                <c:pt idx="279">
                  <c:v>6.100325022906361E-9</c:v>
                </c:pt>
                <c:pt idx="280">
                  <c:v>6.0405195290158531E-9</c:v>
                </c:pt>
                <c:pt idx="281">
                  <c:v>5.9814930786217246E-9</c:v>
                </c:pt>
                <c:pt idx="282">
                  <c:v>5.9232335702930072E-9</c:v>
                </c:pt>
                <c:pt idx="283">
                  <c:v>5.865727348286498E-9</c:v>
                </c:pt>
                <c:pt idx="284">
                  <c:v>5.8089629773050433E-9</c:v>
                </c:pt>
                <c:pt idx="285">
                  <c:v>5.752928911029187E-9</c:v>
                </c:pt>
                <c:pt idx="286">
                  <c:v>5.6976130480279608E-9</c:v>
                </c:pt>
                <c:pt idx="287">
                  <c:v>5.6430033978926986E-9</c:v>
                </c:pt>
                <c:pt idx="288">
                  <c:v>5.5890895245269689E-9</c:v>
                </c:pt>
                <c:pt idx="289">
                  <c:v>5.5358603257005257E-9</c:v>
                </c:pt>
                <c:pt idx="290">
                  <c:v>5.4833048102054249E-9</c:v>
                </c:pt>
                <c:pt idx="291">
                  <c:v>5.4314114317222106E-9</c:v>
                </c:pt>
                <c:pt idx="292">
                  <c:v>5.3801714750001395E-9</c:v>
                </c:pt>
                <c:pt idx="293">
                  <c:v>5.3295732826974529E-9</c:v>
                </c:pt>
                <c:pt idx="294">
                  <c:v>5.2796081395634076E-9</c:v>
                </c:pt>
                <c:pt idx="295">
                  <c:v>5.2302648323454548E-9</c:v>
                </c:pt>
                <c:pt idx="296">
                  <c:v>5.1815344237482464E-9</c:v>
                </c:pt>
                <c:pt idx="297">
                  <c:v>5.1334078099429803E-9</c:v>
                </c:pt>
                <c:pt idx="298">
                  <c:v>5.0858750544335862E-9</c:v>
                </c:pt>
                <c:pt idx="299">
                  <c:v>5.0389272754358672E-9</c:v>
                </c:pt>
                <c:pt idx="300">
                  <c:v>4.9925552025875675E-9</c:v>
                </c:pt>
                <c:pt idx="301">
                  <c:v>4.9467501761490951E-9</c:v>
                </c:pt>
                <c:pt idx="302">
                  <c:v>4.9015035918920091E-9</c:v>
                </c:pt>
                <c:pt idx="303">
                  <c:v>4.8568076782551373E-9</c:v>
                </c:pt>
                <c:pt idx="304">
                  <c:v>4.8126531648762239E-9</c:v>
                </c:pt>
                <c:pt idx="305">
                  <c:v>4.7690319471271891E-9</c:v>
                </c:pt>
                <c:pt idx="306">
                  <c:v>4.7259358648688021E-9</c:v>
                </c:pt>
                <c:pt idx="307">
                  <c:v>4.6833582567629151E-9</c:v>
                </c:pt>
                <c:pt idx="308">
                  <c:v>4.6412896859138186E-9</c:v>
                </c:pt>
                <c:pt idx="309">
                  <c:v>4.5997238240502725E-9</c:v>
                </c:pt>
                <c:pt idx="310">
                  <c:v>4.558652122454987E-9</c:v>
                </c:pt>
                <c:pt idx="311">
                  <c:v>4.5180685859236291E-9</c:v>
                </c:pt>
                <c:pt idx="312">
                  <c:v>4.477965054316968E-9</c:v>
                </c:pt>
                <c:pt idx="313">
                  <c:v>4.4383344777187972E-9</c:v>
                </c:pt>
                <c:pt idx="314">
                  <c:v>4.3991701392798177E-9</c:v>
                </c:pt>
                <c:pt idx="315">
                  <c:v>4.3604648225503695E-9</c:v>
                </c:pt>
                <c:pt idx="316">
                  <c:v>4.322212865393027E-9</c:v>
                </c:pt>
                <c:pt idx="317">
                  <c:v>4.2844061631797103E-9</c:v>
                </c:pt>
                <c:pt idx="318">
                  <c:v>4.2470396643956576E-9</c:v>
                </c:pt>
                <c:pt idx="319">
                  <c:v>4.2101057085019988E-9</c:v>
                </c:pt>
                <c:pt idx="320">
                  <c:v>4.1735991329616695E-9</c:v>
                </c:pt>
                <c:pt idx="321">
                  <c:v>4.137513553992278E-9</c:v>
                </c:pt>
                <c:pt idx="322">
                  <c:v>4.1018423657668279E-9</c:v>
                </c:pt>
                <c:pt idx="323">
                  <c:v>4.066580017170196E-9</c:v>
                </c:pt>
                <c:pt idx="324">
                  <c:v>4.0317204574868981E-9</c:v>
                </c:pt>
                <c:pt idx="325">
                  <c:v>3.9972580800906599E-9</c:v>
                </c:pt>
                <c:pt idx="326">
                  <c:v>3.9631875559109631E-9</c:v>
                </c:pt>
                <c:pt idx="327">
                  <c:v>3.9295035003661383E-9</c:v>
                </c:pt>
                <c:pt idx="328">
                  <c:v>3.896199307629189E-9</c:v>
                </c:pt>
                <c:pt idx="329">
                  <c:v>3.8632704812968655E-9</c:v>
                </c:pt>
                <c:pt idx="330">
                  <c:v>3.830711803320952E-9</c:v>
                </c:pt>
                <c:pt idx="331">
                  <c:v>3.7985176670751741E-9</c:v>
                </c:pt>
                <c:pt idx="332">
                  <c:v>3.7666832430893749E-9</c:v>
                </c:pt>
                <c:pt idx="333">
                  <c:v>3.7352033688264896E-9</c:v>
                </c:pt>
                <c:pt idx="334">
                  <c:v>3.704074102994781E-9</c:v>
                </c:pt>
                <c:pt idx="335">
                  <c:v>3.6732890618118574E-9</c:v>
                </c:pt>
                <c:pt idx="336">
                  <c:v>3.6428441374525278E-9</c:v>
                </c:pt>
                <c:pt idx="337">
                  <c:v>3.6127346114689374E-9</c:v>
                </c:pt>
                <c:pt idx="338">
                  <c:v>3.5829560429689877E-9</c:v>
                </c:pt>
                <c:pt idx="339">
                  <c:v>3.5535037135048242E-9</c:v>
                </c:pt>
                <c:pt idx="340">
                  <c:v>3.5243734042289532E-9</c:v>
                </c:pt>
                <c:pt idx="341">
                  <c:v>3.4955607852715787E-9</c:v>
                </c:pt>
                <c:pt idx="342">
                  <c:v>3.467061138184846E-9</c:v>
                </c:pt>
                <c:pt idx="343">
                  <c:v>3.4388702441212615E-9</c:v>
                </c:pt>
                <c:pt idx="344">
                  <c:v>3.4109840507667855E-9</c:v>
                </c:pt>
                <c:pt idx="345">
                  <c:v>3.3833991164300414E-9</c:v>
                </c:pt>
                <c:pt idx="346">
                  <c:v>3.3561102785739649E-9</c:v>
                </c:pt>
                <c:pt idx="347">
                  <c:v>3.3291140955071796E-9</c:v>
                </c:pt>
                <c:pt idx="348">
                  <c:v>3.3024066259379481E-9</c:v>
                </c:pt>
                <c:pt idx="349">
                  <c:v>3.2759842616414403E-9</c:v>
                </c:pt>
                <c:pt idx="350">
                  <c:v>3.2498428392813139E-9</c:v>
                </c:pt>
                <c:pt idx="351">
                  <c:v>3.2239784730769827E-9</c:v>
                </c:pt>
                <c:pt idx="352">
                  <c:v>3.1983882764485827E-9</c:v>
                </c:pt>
                <c:pt idx="353">
                  <c:v>3.1730679750374691E-9</c:v>
                </c:pt>
                <c:pt idx="354">
                  <c:v>3.1480137385742069E-9</c:v>
                </c:pt>
                <c:pt idx="355">
                  <c:v>3.1232230690569907E-9</c:v>
                </c:pt>
                <c:pt idx="356">
                  <c:v>3.0986919696829318E-9</c:v>
                </c:pt>
                <c:pt idx="357">
                  <c:v>3.0744171652941077E-9</c:v>
                </c:pt>
                <c:pt idx="358">
                  <c:v>3.050394992154537E-9</c:v>
                </c:pt>
                <c:pt idx="359">
                  <c:v>3.0266223971509021E-9</c:v>
                </c:pt>
                <c:pt idx="360">
                  <c:v>3.0030963271698852E-9</c:v>
                </c:pt>
                <c:pt idx="361">
                  <c:v>2.9798130074532025E-9</c:v>
                </c:pt>
                <c:pt idx="362">
                  <c:v>2.9567699399990488E-9</c:v>
                </c:pt>
                <c:pt idx="363">
                  <c:v>2.9339640716941062E-9</c:v>
                </c:pt>
                <c:pt idx="364">
                  <c:v>2.9113917388023935E-9</c:v>
                </c:pt>
                <c:pt idx="365">
                  <c:v>2.8890503878109541E-9</c:v>
                </c:pt>
                <c:pt idx="366">
                  <c:v>2.8669370766287727E-9</c:v>
                </c:pt>
                <c:pt idx="367">
                  <c:v>2.8450491962317415E-9</c:v>
                </c:pt>
                <c:pt idx="368">
                  <c:v>2.8233831939061815E-9</c:v>
                </c:pt>
                <c:pt idx="369">
                  <c:v>2.8019367381837412E-9</c:v>
                </c:pt>
                <c:pt idx="370">
                  <c:v>2.7807065539064979E-9</c:v>
                </c:pt>
                <c:pt idx="371">
                  <c:v>2.7596909202287634E-9</c:v>
                </c:pt>
                <c:pt idx="372">
                  <c:v>2.7388857848364978E-9</c:v>
                </c:pt>
                <c:pt idx="373">
                  <c:v>2.7182899819955253E-9</c:v>
                </c:pt>
                <c:pt idx="374">
                  <c:v>2.6978995149029572E-9</c:v>
                </c:pt>
                <c:pt idx="375">
                  <c:v>2.6777126072019541E-9</c:v>
                </c:pt>
                <c:pt idx="376">
                  <c:v>2.6577266498684082E-9</c:v>
                </c:pt>
                <c:pt idx="377">
                  <c:v>2.6379390338782116E-9</c:v>
                </c:pt>
                <c:pt idx="378">
                  <c:v>2.6183472612295589E-9</c:v>
                </c:pt>
                <c:pt idx="379">
                  <c:v>2.5989490559652495E-9</c:v>
                </c:pt>
                <c:pt idx="380">
                  <c:v>2.5797420311057806E-9</c:v>
                </c:pt>
                <c:pt idx="381">
                  <c:v>2.5607234666047418E-9</c:v>
                </c:pt>
                <c:pt idx="382">
                  <c:v>2.5418917526387474E-9</c:v>
                </c:pt>
                <c:pt idx="383">
                  <c:v>2.5232442246725384E-9</c:v>
                </c:pt>
                <c:pt idx="384">
                  <c:v>2.5047784402154605E-9</c:v>
                </c:pt>
                <c:pt idx="385">
                  <c:v>2.4864921233103132E-9</c:v>
                </c:pt>
                <c:pt idx="386">
                  <c:v>2.4683837751560134E-9</c:v>
                </c:pt>
                <c:pt idx="387">
                  <c:v>2.4504507312173018E-9</c:v>
                </c:pt>
                <c:pt idx="388">
                  <c:v>2.4326908265592806E-9</c:v>
                </c:pt>
                <c:pt idx="389">
                  <c:v>2.415102229313959E-9</c:v>
                </c:pt>
                <c:pt idx="390">
                  <c:v>2.3976827745464391E-9</c:v>
                </c:pt>
                <c:pt idx="391">
                  <c:v>2.3804302973218228E-9</c:v>
                </c:pt>
                <c:pt idx="392">
                  <c:v>2.3633430212832707E-9</c:v>
                </c:pt>
                <c:pt idx="393">
                  <c:v>2.3464191145627922E-9</c:v>
                </c:pt>
                <c:pt idx="394">
                  <c:v>2.3296559681362794E-9</c:v>
                </c:pt>
                <c:pt idx="395">
                  <c:v>2.3130524162695565E-9</c:v>
                </c:pt>
                <c:pt idx="396">
                  <c:v>2.2966060164719693E-9</c:v>
                </c:pt>
                <c:pt idx="397">
                  <c:v>2.2803154364758882E-9</c:v>
                </c:pt>
                <c:pt idx="398">
                  <c:v>2.2641781782795078E-9</c:v>
                </c:pt>
                <c:pt idx="399">
                  <c:v>2.2481928541040475E-9</c:v>
                </c:pt>
                <c:pt idx="400">
                  <c:v>2.2323580761707262E-9</c:v>
                </c:pt>
                <c:pt idx="401">
                  <c:v>2.2166714575000412E-9</c:v>
                </c:pt>
                <c:pt idx="402">
                  <c:v>2.2011310552016994E-9</c:v>
                </c:pt>
                <c:pt idx="403">
                  <c:v>2.1857358145638273E-9</c:v>
                </c:pt>
                <c:pt idx="404">
                  <c:v>2.1704841257630392E-9</c:v>
                </c:pt>
                <c:pt idx="405">
                  <c:v>2.1553735463086809E-9</c:v>
                </c:pt>
                <c:pt idx="406">
                  <c:v>2.1404030214888792E-9</c:v>
                </c:pt>
                <c:pt idx="407">
                  <c:v>2.1255707749467945E-9</c:v>
                </c:pt>
                <c:pt idx="408">
                  <c:v>2.1108754189036461E-9</c:v>
                </c:pt>
                <c:pt idx="409">
                  <c:v>2.0963148994468384E-9</c:v>
                </c:pt>
                <c:pt idx="410">
                  <c:v>2.0818880508421955E-9</c:v>
                </c:pt>
                <c:pt idx="411">
                  <c:v>2.0675936518443905E-9</c:v>
                </c:pt>
                <c:pt idx="412">
                  <c:v>2.0534294264962227E-9</c:v>
                </c:pt>
                <c:pt idx="413">
                  <c:v>2.0393944866192726E-9</c:v>
                </c:pt>
                <c:pt idx="414">
                  <c:v>2.0254870558567006E-9</c:v>
                </c:pt>
                <c:pt idx="415">
                  <c:v>2.0117056909185749E-9</c:v>
                </c:pt>
                <c:pt idx="416">
                  <c:v>1.9980490040261145E-9</c:v>
                </c:pt>
                <c:pt idx="417">
                  <c:v>1.98451566291169E-9</c:v>
                </c:pt>
                <c:pt idx="418">
                  <c:v>1.9711045573522767E-9</c:v>
                </c:pt>
                <c:pt idx="419">
                  <c:v>1.9578137999687328E-9</c:v>
                </c:pt>
                <c:pt idx="420">
                  <c:v>1.9446422805380337E-9</c:v>
                </c:pt>
                <c:pt idx="421">
                  <c:v>1.931588500259096E-9</c:v>
                </c:pt>
                <c:pt idx="422">
                  <c:v>1.9186512101310171E-9</c:v>
                </c:pt>
                <c:pt idx="423">
                  <c:v>1.905829549730953E-9</c:v>
                </c:pt>
                <c:pt idx="424">
                  <c:v>1.893121825968791E-9</c:v>
                </c:pt>
                <c:pt idx="425">
                  <c:v>1.8805265677990235E-9</c:v>
                </c:pt>
                <c:pt idx="426">
                  <c:v>1.8680428592876552E-9</c:v>
                </c:pt>
                <c:pt idx="427">
                  <c:v>1.8556695347005103E-9</c:v>
                </c:pt>
                <c:pt idx="428">
                  <c:v>1.843404845436325E-9</c:v>
                </c:pt>
                <c:pt idx="429">
                  <c:v>1.8312484861837675E-9</c:v>
                </c:pt>
                <c:pt idx="430">
                  <c:v>1.8191985418081202E-9</c:v>
                </c:pt>
                <c:pt idx="431">
                  <c:v>1.8072540131086612E-9</c:v>
                </c:pt>
                <c:pt idx="432">
                  <c:v>1.7954139286402437E-9</c:v>
                </c:pt>
                <c:pt idx="433">
                  <c:v>1.7836770949131164E-9</c:v>
                </c:pt>
                <c:pt idx="434">
                  <c:v>1.7720421796596497E-9</c:v>
                </c:pt>
                <c:pt idx="435">
                  <c:v>1.7605081836791214E-9</c:v>
                </c:pt>
                <c:pt idx="436">
                  <c:v>1.7490738857262045E-9</c:v>
                </c:pt>
                <c:pt idx="437">
                  <c:v>1.7377390360007183E-9</c:v>
                </c:pt>
                <c:pt idx="438">
                  <c:v>1.7265015528344918E-9</c:v>
                </c:pt>
                <c:pt idx="439">
                  <c:v>1.7153607423381345E-9</c:v>
                </c:pt>
                <c:pt idx="440">
                  <c:v>1.7043152999995925E-9</c:v>
                </c:pt>
                <c:pt idx="441">
                  <c:v>1.6933648649963828E-9</c:v>
                </c:pt>
                <c:pt idx="442">
                  <c:v>1.6825077719939685E-9</c:v>
                </c:pt>
                <c:pt idx="443">
                  <c:v>1.6717433826141104E-9</c:v>
                </c:pt>
                <c:pt idx="444">
                  <c:v>1.6610706143893594E-9</c:v>
                </c:pt>
                <c:pt idx="445">
                  <c:v>1.6504884126078423E-9</c:v>
                </c:pt>
                <c:pt idx="446">
                  <c:v>1.6399962776691979E-9</c:v>
                </c:pt>
                <c:pt idx="447">
                  <c:v>1.6295925164833136E-9</c:v>
                </c:pt>
                <c:pt idx="448">
                  <c:v>1.6192765461831016E-9</c:v>
                </c:pt>
                <c:pt idx="449">
                  <c:v>1.6090476451235958E-9</c:v>
                </c:pt>
                <c:pt idx="450">
                  <c:v>1.5989046198150447E-9</c:v>
                </c:pt>
                <c:pt idx="451">
                  <c:v>1.5888465543234531E-9</c:v>
                </c:pt>
                <c:pt idx="452">
                  <c:v>1.5788726159815525E-9</c:v>
                </c:pt>
                <c:pt idx="453">
                  <c:v>1.5689821941666793E-9</c:v>
                </c:pt>
                <c:pt idx="454">
                  <c:v>1.5591741509002333E-9</c:v>
                </c:pt>
                <c:pt idx="455">
                  <c:v>1.5494476812705216E-9</c:v>
                </c:pt>
                <c:pt idx="456">
                  <c:v>1.5398019803658514E-9</c:v>
                </c:pt>
                <c:pt idx="457">
                  <c:v>1.5302362432745298E-9</c:v>
                </c:pt>
                <c:pt idx="458">
                  <c:v>1.5207491932400785E-9</c:v>
                </c:pt>
                <c:pt idx="459">
                  <c:v>1.5113407469957707E-9</c:v>
                </c:pt>
                <c:pt idx="460">
                  <c:v>1.5020095167628256E-9</c:v>
                </c:pt>
                <c:pt idx="461">
                  <c:v>1.4927549751853064E-9</c:v>
                </c:pt>
                <c:pt idx="462">
                  <c:v>1.4835762895959448E-9</c:v>
                </c:pt>
                <c:pt idx="463">
                  <c:v>1.4744729603943796E-9</c:v>
                </c:pt>
                <c:pt idx="464">
                  <c:v>1.4654436275574056E-9</c:v>
                </c:pt>
                <c:pt idx="465">
                  <c:v>1.4564877914846619E-9</c:v>
                </c:pt>
                <c:pt idx="466">
                  <c:v>1.4476050080869385E-9</c:v>
                </c:pt>
                <c:pt idx="467">
                  <c:v>1.4387944169413913E-9</c:v>
                </c:pt>
                <c:pt idx="468">
                  <c:v>1.4300549355805714E-9</c:v>
                </c:pt>
                <c:pt idx="469">
                  <c:v>1.4213861199152689E-9</c:v>
                </c:pt>
                <c:pt idx="470">
                  <c:v>1.4127873593228202E-9</c:v>
                </c:pt>
                <c:pt idx="471">
                  <c:v>1.404257959913835E-9</c:v>
                </c:pt>
                <c:pt idx="472">
                  <c:v>1.3957967837097129E-9</c:v>
                </c:pt>
                <c:pt idx="473">
                  <c:v>1.3874034421323955E-9</c:v>
                </c:pt>
                <c:pt idx="474">
                  <c:v>1.3790772412924923E-9</c:v>
                </c:pt>
                <c:pt idx="475">
                  <c:v>1.3708177926119447E-9</c:v>
                </c:pt>
                <c:pt idx="476">
                  <c:v>1.3626237915786987E-9</c:v>
                </c:pt>
                <c:pt idx="477">
                  <c:v>1.3544951826816032E-9</c:v>
                </c:pt>
                <c:pt idx="478">
                  <c:v>1.3464309944755115E-9</c:v>
                </c:pt>
                <c:pt idx="479">
                  <c:v>1.3384307273600626E-9</c:v>
                </c:pt>
                <c:pt idx="480">
                  <c:v>1.3304937152014418E-9</c:v>
                </c:pt>
                <c:pt idx="481">
                  <c:v>1.3226194861548635E-9</c:v>
                </c:pt>
                <c:pt idx="482">
                  <c:v>1.3148071242863324E-9</c:v>
                </c:pt>
                <c:pt idx="483">
                  <c:v>1.3070559912176094E-9</c:v>
                </c:pt>
                <c:pt idx="484">
                  <c:v>1.2993660314375433E-9</c:v>
                </c:pt>
                <c:pt idx="485">
                  <c:v>1.2917361069675337E-9</c:v>
                </c:pt>
                <c:pt idx="486">
                  <c:v>1.2841657459627953E-9</c:v>
                </c:pt>
                <c:pt idx="487">
                  <c:v>1.2766545043341182E-9</c:v>
                </c:pt>
                <c:pt idx="488">
                  <c:v>1.269201688192112E-9</c:v>
                </c:pt>
                <c:pt idx="489">
                  <c:v>1.2618066314029619E-9</c:v>
                </c:pt>
                <c:pt idx="490">
                  <c:v>1.2544691951887899E-9</c:v>
                </c:pt>
                <c:pt idx="491">
                  <c:v>1.2471882415709956E-9</c:v>
                </c:pt>
                <c:pt idx="492">
                  <c:v>1.2399635762605499E-9</c:v>
                </c:pt>
                <c:pt idx="493">
                  <c:v>1.2327946163903647E-9</c:v>
                </c:pt>
                <c:pt idx="494">
                  <c:v>1.2256810011379571E-9</c:v>
                </c:pt>
                <c:pt idx="495">
                  <c:v>1.2186217590581805E-9</c:v>
                </c:pt>
                <c:pt idx="496">
                  <c:v>1.2116166125952788E-9</c:v>
                </c:pt>
                <c:pt idx="497">
                  <c:v>1.2046652286823445E-9</c:v>
                </c:pt>
                <c:pt idx="498">
                  <c:v>1.1977669134299873E-9</c:v>
                </c:pt>
                <c:pt idx="499">
                  <c:v>1.1909210284599681E-9</c:v>
                </c:pt>
                <c:pt idx="500">
                  <c:v>1.1841273794832574E-9</c:v>
                </c:pt>
                <c:pt idx="501">
                  <c:v>1.1773849950547088E-9</c:v>
                </c:pt>
                <c:pt idx="502">
                  <c:v>1.1706938751743223E-9</c:v>
                </c:pt>
                <c:pt idx="503">
                  <c:v>1.1640533537082831E-9</c:v>
                </c:pt>
                <c:pt idx="504">
                  <c:v>1.1574629588118057E-9</c:v>
                </c:pt>
                <c:pt idx="505">
                  <c:v>1.1509224406847096E-9</c:v>
                </c:pt>
                <c:pt idx="506">
                  <c:v>1.1444309666597263E-9</c:v>
                </c:pt>
                <c:pt idx="507">
                  <c:v>1.1379880648920704E-9</c:v>
                </c:pt>
                <c:pt idx="508">
                  <c:v>1.1315935133371369E-9</c:v>
                </c:pt>
                <c:pt idx="509">
                  <c:v>1.1252467846389891E-9</c:v>
                </c:pt>
                <c:pt idx="510">
                  <c:v>1.1189474069528416E-9</c:v>
                </c:pt>
                <c:pt idx="511">
                  <c:v>1.1126951027229381E-9</c:v>
                </c:pt>
                <c:pt idx="512">
                  <c:v>1.106489067037586E-9</c:v>
                </c:pt>
                <c:pt idx="513">
                  <c:v>1.1003292998967851E-9</c:v>
                </c:pt>
                <c:pt idx="514">
                  <c:v>1.0942151629222963E-9</c:v>
                </c:pt>
                <c:pt idx="515">
                  <c:v>1.0881461565137585E-9</c:v>
                </c:pt>
                <c:pt idx="516">
                  <c:v>1.082121892093113E-9</c:v>
                </c:pt>
                <c:pt idx="517">
                  <c:v>1.0761420643490283E-9</c:v>
                </c:pt>
                <c:pt idx="518">
                  <c:v>1.0702062569478699E-9</c:v>
                </c:pt>
                <c:pt idx="519">
                  <c:v>1.0643138037558231E-9</c:v>
                </c:pt>
                <c:pt idx="520">
                  <c:v>1.0584647880396147E-9</c:v>
                </c:pt>
                <c:pt idx="521">
                  <c:v>1.0526583493764008E-9</c:v>
                </c:pt>
                <c:pt idx="522">
                  <c:v>1.0468942934771519E-9</c:v>
                </c:pt>
                <c:pt idx="523">
                  <c:v>1.0411723982972632E-9</c:v>
                </c:pt>
                <c:pt idx="524">
                  <c:v>1.0354920809696466E-9</c:v>
                </c:pt>
                <c:pt idx="525">
                  <c:v>1.0298530639385461E-9</c:v>
                </c:pt>
                <c:pt idx="526">
                  <c:v>1.0242546533145713E-9</c:v>
                </c:pt>
                <c:pt idx="527">
                  <c:v>1.0186970433867515E-9</c:v>
                </c:pt>
                <c:pt idx="528">
                  <c:v>1.0131794014878182E-9</c:v>
                </c:pt>
                <c:pt idx="529">
                  <c:v>1.0077016165954689E-9</c:v>
                </c:pt>
                <c:pt idx="530">
                  <c:v>1.0022630780870401E-9</c:v>
                </c:pt>
                <c:pt idx="531">
                  <c:v>9.9686389698483424E-10</c:v>
                </c:pt>
                <c:pt idx="532">
                  <c:v>9.9150312959928044E-10</c:v>
                </c:pt>
                <c:pt idx="533">
                  <c:v>9.8618091470825675E-10</c:v>
                </c:pt>
                <c:pt idx="534">
                  <c:v>9.8089675271140209E-10</c:v>
                </c:pt>
                <c:pt idx="535">
                  <c:v>9.7565000523047729E-10</c:v>
                </c:pt>
                <c:pt idx="536">
                  <c:v>9.7044078328778483E-10</c:v>
                </c:pt>
                <c:pt idx="537">
                  <c:v>9.6526847626066115E-10</c:v>
                </c:pt>
                <c:pt idx="538">
                  <c:v>9.6013302863795502E-10</c:v>
                </c:pt>
                <c:pt idx="539">
                  <c:v>9.5503382979700291E-10</c:v>
                </c:pt>
                <c:pt idx="540">
                  <c:v>9.4997082422665358E-10</c:v>
                </c:pt>
                <c:pt idx="541">
                  <c:v>9.4494337354866786E-10</c:v>
                </c:pt>
                <c:pt idx="542">
                  <c:v>9.3995142225189454E-10</c:v>
                </c:pt>
                <c:pt idx="543">
                  <c:v>9.3499455400269937E-10</c:v>
                </c:pt>
                <c:pt idx="544">
                  <c:v>9.3007240797859936E-10</c:v>
                </c:pt>
                <c:pt idx="545">
                  <c:v>9.2518484540171642E-10</c:v>
                </c:pt>
                <c:pt idx="546">
                  <c:v>9.2033131116053823E-10</c:v>
                </c:pt>
                <c:pt idx="547">
                  <c:v>9.1551188852179166E-10</c:v>
                </c:pt>
                <c:pt idx="548">
                  <c:v>9.1072596686281315E-10</c:v>
                </c:pt>
                <c:pt idx="549">
                  <c:v>9.0597321311669532E-10</c:v>
                </c:pt>
                <c:pt idx="550">
                  <c:v>9.0125371055016501E-10</c:v>
                </c:pt>
                <c:pt idx="551">
                  <c:v>8.9656679302940745E-10</c:v>
                </c:pt>
                <c:pt idx="552">
                  <c:v>8.9191226626539333E-10</c:v>
                </c:pt>
                <c:pt idx="553">
                  <c:v>8.8728996372466895E-10</c:v>
                </c:pt>
                <c:pt idx="554">
                  <c:v>8.8269935805129762E-10</c:v>
                </c:pt>
                <c:pt idx="555">
                  <c:v>8.7814058802315742E-10</c:v>
                </c:pt>
                <c:pt idx="556">
                  <c:v>8.7361318179546288E-10</c:v>
                </c:pt>
                <c:pt idx="557">
                  <c:v>8.6911677854573099E-10</c:v>
                </c:pt>
                <c:pt idx="558">
                  <c:v>8.6465107296263E-10</c:v>
                </c:pt>
                <c:pt idx="559">
                  <c:v>8.602160928017355E-10</c:v>
                </c:pt>
                <c:pt idx="560">
                  <c:v>8.5581119968480834E-10</c:v>
                </c:pt>
                <c:pt idx="561">
                  <c:v>8.5143644912299976E-10</c:v>
                </c:pt>
                <c:pt idx="562">
                  <c:v>8.4709134151594867E-10</c:v>
                </c:pt>
                <c:pt idx="563">
                  <c:v>8.4277579359692822E-10</c:v>
                </c:pt>
                <c:pt idx="564">
                  <c:v>8.3848947229903104E-10</c:v>
                </c:pt>
                <c:pt idx="565">
                  <c:v>8.3423240537783272E-10</c:v>
                </c:pt>
                <c:pt idx="566">
                  <c:v>8.3000389894394289E-10</c:v>
                </c:pt>
                <c:pt idx="567">
                  <c:v>8.2580381421948346E-10</c:v>
                </c:pt>
                <c:pt idx="568">
                  <c:v>8.2163231773790812E-10</c:v>
                </c:pt>
                <c:pt idx="569">
                  <c:v>8.1748852132079719E-10</c:v>
                </c:pt>
                <c:pt idx="570">
                  <c:v>8.1337275803505804E-10</c:v>
                </c:pt>
                <c:pt idx="571">
                  <c:v>8.092845282803296E-10</c:v>
                </c:pt>
                <c:pt idx="572">
                  <c:v>8.0522366552315816E-10</c:v>
                </c:pt>
                <c:pt idx="573">
                  <c:v>8.0118994771893881E-10</c:v>
                </c:pt>
                <c:pt idx="574">
                  <c:v>7.9718304180076416E-10</c:v>
                </c:pt>
                <c:pt idx="575">
                  <c:v>7.932029477686342E-10</c:v>
                </c:pt>
                <c:pt idx="576">
                  <c:v>7.8924913826661225E-10</c:v>
                </c:pt>
                <c:pt idx="577">
                  <c:v>7.8532166880584953E-10</c:v>
                </c:pt>
                <c:pt idx="578">
                  <c:v>7.8142006754156057E-10</c:v>
                </c:pt>
                <c:pt idx="579">
                  <c:v>7.7754441774047223E-10</c:v>
                </c:pt>
                <c:pt idx="580">
                  <c:v>7.7369427531337465E-10</c:v>
                </c:pt>
                <c:pt idx="581">
                  <c:v>7.6986955699354098E-10</c:v>
                </c:pt>
                <c:pt idx="582">
                  <c:v>7.6607004073636631E-10</c:v>
                </c:pt>
                <c:pt idx="583">
                  <c:v>7.622955044972457E-10</c:v>
                </c:pt>
                <c:pt idx="584">
                  <c:v>7.5854558745369616E-10</c:v>
                </c:pt>
                <c:pt idx="585">
                  <c:v>7.5482023409456644E-10</c:v>
                </c:pt>
                <c:pt idx="586">
                  <c:v>7.5111930564197849E-10</c:v>
                </c:pt>
                <c:pt idx="587">
                  <c:v>7.4744252454017612E-10</c:v>
                </c:pt>
                <c:pt idx="588">
                  <c:v>7.4378969650013005E-10</c:v>
                </c:pt>
                <c:pt idx="589">
                  <c:v>7.4016068274396218E-10</c:v>
                </c:pt>
                <c:pt idx="590">
                  <c:v>7.3655517796034076E-10</c:v>
                </c:pt>
                <c:pt idx="591">
                  <c:v>7.3297304337138769E-10</c:v>
                </c:pt>
                <c:pt idx="592">
                  <c:v>7.2941400142134682E-10</c:v>
                </c:pt>
                <c:pt idx="593">
                  <c:v>7.258781076213694E-10</c:v>
                </c:pt>
                <c:pt idx="594">
                  <c:v>7.223650011489724E-10</c:v>
                </c:pt>
                <c:pt idx="595">
                  <c:v>7.1887457098185337E-10</c:v>
                </c:pt>
                <c:pt idx="596">
                  <c:v>7.154064562975293E-10</c:v>
                </c:pt>
                <c:pt idx="597">
                  <c:v>7.1196071260715144E-10</c:v>
                </c:pt>
                <c:pt idx="598">
                  <c:v>7.0853709011053922E-10</c:v>
                </c:pt>
                <c:pt idx="599">
                  <c:v>7.051352834963609E-10</c:v>
                </c:pt>
                <c:pt idx="600">
                  <c:v>7.0175532052019207E-10</c:v>
                </c:pt>
                <c:pt idx="601">
                  <c:v>6.9839678484839851E-10</c:v>
                </c:pt>
                <c:pt idx="602">
                  <c:v>6.9505967648098022E-10</c:v>
                </c:pt>
                <c:pt idx="603">
                  <c:v>6.9174380112890788E-10</c:v>
                </c:pt>
                <c:pt idx="604">
                  <c:v>6.884489922587278E-10</c:v>
                </c:pt>
                <c:pt idx="605">
                  <c:v>6.8517508333698629E-10</c:v>
                </c:pt>
                <c:pt idx="606">
                  <c:v>6.8192193558580527E-10</c:v>
                </c:pt>
                <c:pt idx="607">
                  <c:v>6.7868936859394324E-10</c:v>
                </c:pt>
                <c:pt idx="608">
                  <c:v>6.7547706317228062E-10</c:v>
                </c:pt>
                <c:pt idx="609">
                  <c:v>6.7228511646533207E-10</c:v>
                </c:pt>
                <c:pt idx="610">
                  <c:v>6.6911316765061457E-10</c:v>
                </c:pt>
                <c:pt idx="611">
                  <c:v>6.6596120285034033E-10</c:v>
                </c:pt>
                <c:pt idx="612">
                  <c:v>6.6282891675317757E-10</c:v>
                </c:pt>
                <c:pt idx="613">
                  <c:v>6.5971642038142875E-10</c:v>
                </c:pt>
                <c:pt idx="614">
                  <c:v>6.5662324189030841E-10</c:v>
                </c:pt>
                <c:pt idx="615">
                  <c:v>6.535494784243312E-10</c:v>
                </c:pt>
                <c:pt idx="616">
                  <c:v>6.5049464426092385E-10</c:v>
                </c:pt>
                <c:pt idx="617">
                  <c:v>6.474589892002669E-10</c:v>
                </c:pt>
                <c:pt idx="618">
                  <c:v>6.4444222180881638E-10</c:v>
                </c:pt>
                <c:pt idx="619">
                  <c:v>6.4144409228639176E-10</c:v>
                </c:pt>
                <c:pt idx="620">
                  <c:v>6.3846454512184181E-10</c:v>
                </c:pt>
                <c:pt idx="621">
                  <c:v>6.3550341378171282E-10</c:v>
                </c:pt>
                <c:pt idx="622">
                  <c:v>6.3256061499927796E-10</c:v>
                </c:pt>
                <c:pt idx="623">
                  <c:v>6.2963596836329572E-10</c:v>
                </c:pt>
                <c:pt idx="624">
                  <c:v>6.2672926570694898E-10</c:v>
                </c:pt>
                <c:pt idx="625">
                  <c:v>6.2384032661899624E-10</c:v>
                </c:pt>
                <c:pt idx="626">
                  <c:v>6.209693176328912E-10</c:v>
                </c:pt>
                <c:pt idx="627">
                  <c:v>6.1811571139269716E-10</c:v>
                </c:pt>
                <c:pt idx="628">
                  <c:v>6.152796466762922E-10</c:v>
                </c:pt>
                <c:pt idx="629">
                  <c:v>6.1246085980570797E-10</c:v>
                </c:pt>
                <c:pt idx="630">
                  <c:v>6.0965932302536885E-10</c:v>
                </c:pt>
                <c:pt idx="631">
                  <c:v>6.0687475877951869E-10</c:v>
                </c:pt>
                <c:pt idx="632">
                  <c:v>6.041072087015209E-10</c:v>
                </c:pt>
                <c:pt idx="633">
                  <c:v>6.0135642299119496E-10</c:v>
                </c:pt>
                <c:pt idx="634">
                  <c:v>5.9862227674845059E-10</c:v>
                </c:pt>
                <c:pt idx="635">
                  <c:v>5.9590478385107559E-10</c:v>
                </c:pt>
                <c:pt idx="636">
                  <c:v>5.9320365286552601E-10</c:v>
                </c:pt>
                <c:pt idx="637">
                  <c:v>5.9051874501392376E-10</c:v>
                </c:pt>
                <c:pt idx="638">
                  <c:v>5.8785018519635912E-10</c:v>
                </c:pt>
                <c:pt idx="639">
                  <c:v>5.8519750156804662E-10</c:v>
                </c:pt>
                <c:pt idx="640">
                  <c:v>5.8256087454022776E-10</c:v>
                </c:pt>
                <c:pt idx="641">
                  <c:v>5.7994002655714638E-10</c:v>
                </c:pt>
                <c:pt idx="642">
                  <c:v>5.7733476332977318E-10</c:v>
                </c:pt>
                <c:pt idx="643">
                  <c:v>5.7474522363598624E-10</c:v>
                </c:pt>
                <c:pt idx="644">
                  <c:v>5.7217117155339281E-10</c:v>
                </c:pt>
                <c:pt idx="645">
                  <c:v>5.6961237115960017E-10</c:v>
                </c:pt>
                <c:pt idx="646">
                  <c:v>5.6706869755451805E-10</c:v>
                </c:pt>
                <c:pt idx="647">
                  <c:v>5.6454028951602453E-10</c:v>
                </c:pt>
                <c:pt idx="648">
                  <c:v>5.6202692499951468E-10</c:v>
                </c:pt>
                <c:pt idx="649">
                  <c:v>5.595284374715348E-10</c:v>
                </c:pt>
                <c:pt idx="650">
                  <c:v>5.5704461876526778E-10</c:v>
                </c:pt>
                <c:pt idx="651">
                  <c:v>5.5457562153637951E-10</c:v>
                </c:pt>
                <c:pt idx="652">
                  <c:v>5.5212107108459918E-10</c:v>
                </c:pt>
                <c:pt idx="653">
                  <c:v>5.4968106455444143E-10</c:v>
                </c:pt>
                <c:pt idx="654">
                  <c:v>5.4725526887899889E-10</c:v>
                </c:pt>
                <c:pt idx="655">
                  <c:v>5.4484387834730086E-10</c:v>
                </c:pt>
                <c:pt idx="656">
                  <c:v>5.4244657377022776E-10</c:v>
                </c:pt>
                <c:pt idx="657">
                  <c:v>5.4006339678114301E-10</c:v>
                </c:pt>
                <c:pt idx="658">
                  <c:v>5.3769405594650266E-10</c:v>
                </c:pt>
                <c:pt idx="659">
                  <c:v>5.3533853738851889E-10</c:v>
                </c:pt>
                <c:pt idx="660">
                  <c:v>5.3299682722940389E-10</c:v>
                </c:pt>
                <c:pt idx="661">
                  <c:v>5.3066873118012836E-10</c:v>
                </c:pt>
                <c:pt idx="662">
                  <c:v>5.2835416597396545E-10</c:v>
                </c:pt>
                <c:pt idx="663">
                  <c:v>5.2605304834418831E-10</c:v>
                </c:pt>
                <c:pt idx="664">
                  <c:v>5.2376523951291887E-10</c:v>
                </c:pt>
                <c:pt idx="665">
                  <c:v>5.2149068396900589E-10</c:v>
                </c:pt>
                <c:pt idx="666">
                  <c:v>5.1922931232351033E-10</c:v>
                </c:pt>
                <c:pt idx="667">
                  <c:v>5.1698099967634192E-10</c:v>
                </c:pt>
                <c:pt idx="668">
                  <c:v>5.1474569051634944E-10</c:v>
                </c:pt>
                <c:pt idx="669">
                  <c:v>5.1252310728777672E-10</c:v>
                </c:pt>
                <c:pt idx="670">
                  <c:v>5.1031343040186528E-10</c:v>
                </c:pt>
                <c:pt idx="671">
                  <c:v>5.0811641005843455E-10</c:v>
                </c:pt>
                <c:pt idx="672">
                  <c:v>5.0593190747960648E-10</c:v>
                </c:pt>
                <c:pt idx="673">
                  <c:v>5.0375989490980544E-10</c:v>
                </c:pt>
                <c:pt idx="674">
                  <c:v>5.0160042786018266E-10</c:v>
                </c:pt>
                <c:pt idx="675">
                  <c:v>4.9945322877498199E-10</c:v>
                </c:pt>
                <c:pt idx="676">
                  <c:v>4.9731825602084001E-10</c:v>
                </c:pt>
                <c:pt idx="677">
                  <c:v>4.9519541245324206E-10</c:v>
                </c:pt>
                <c:pt idx="678">
                  <c:v>4.930846425610369E-10</c:v>
                </c:pt>
                <c:pt idx="679">
                  <c:v>4.9098582144413427E-10</c:v>
                </c:pt>
                <c:pt idx="680">
                  <c:v>4.8889900461368541E-10</c:v>
                </c:pt>
                <c:pt idx="681">
                  <c:v>4.8682381736941949E-10</c:v>
                </c:pt>
                <c:pt idx="682">
                  <c:v>4.8476062053381952E-10</c:v>
                </c:pt>
                <c:pt idx="683">
                  <c:v>4.8270885899537319E-10</c:v>
                </c:pt>
                <c:pt idx="684">
                  <c:v>4.8066868540974639E-10</c:v>
                </c:pt>
                <c:pt idx="685">
                  <c:v>4.7863997487684884E-10</c:v>
                </c:pt>
                <c:pt idx="686">
                  <c:v>4.7662268576331712E-10</c:v>
                </c:pt>
                <c:pt idx="687">
                  <c:v>4.7461673480242439E-10</c:v>
                </c:pt>
                <c:pt idx="688">
                  <c:v>4.7262202484965599E-10</c:v>
                </c:pt>
                <c:pt idx="689">
                  <c:v>4.7063850039386068E-10</c:v>
                </c:pt>
                <c:pt idx="690">
                  <c:v>4.686660226571604E-10</c:v>
                </c:pt>
                <c:pt idx="691">
                  <c:v>4.667045361284039E-10</c:v>
                </c:pt>
                <c:pt idx="692">
                  <c:v>4.6475395754086435E-10</c:v>
                </c:pt>
                <c:pt idx="693">
                  <c:v>4.6281427301675393E-10</c:v>
                </c:pt>
                <c:pt idx="694">
                  <c:v>4.608853992893458E-10</c:v>
                </c:pt>
                <c:pt idx="695">
                  <c:v>4.5896719758076188E-10</c:v>
                </c:pt>
                <c:pt idx="696">
                  <c:v>4.5705950135754847E-10</c:v>
                </c:pt>
                <c:pt idx="697">
                  <c:v>4.5516250490873489E-10</c:v>
                </c:pt>
                <c:pt idx="698">
                  <c:v>4.5327590292298936E-10</c:v>
                </c:pt>
                <c:pt idx="699">
                  <c:v>4.5139977866703873E-10</c:v>
                </c:pt>
                <c:pt idx="700">
                  <c:v>4.4953399336300492E-10</c:v>
                </c:pt>
                <c:pt idx="701">
                  <c:v>4.4767850537752452E-10</c:v>
                </c:pt>
                <c:pt idx="702">
                  <c:v>4.458331204215682E-10</c:v>
                </c:pt>
                <c:pt idx="703">
                  <c:v>4.43997907884075E-10</c:v>
                </c:pt>
                <c:pt idx="704">
                  <c:v>4.4217281225389371E-10</c:v>
                </c:pt>
                <c:pt idx="705">
                  <c:v>4.40357639241995E-10</c:v>
                </c:pt>
                <c:pt idx="706">
                  <c:v>4.3855244435953011E-10</c:v>
                </c:pt>
                <c:pt idx="707">
                  <c:v>4.3675707495083316E-10</c:v>
                </c:pt>
                <c:pt idx="708">
                  <c:v>4.349714755047529E-10</c:v>
                </c:pt>
                <c:pt idx="709">
                  <c:v>4.3319554887677469E-10</c:v>
                </c:pt>
                <c:pt idx="710">
                  <c:v>4.3142932282247415E-10</c:v>
                </c:pt>
                <c:pt idx="711">
                  <c:v>4.2967265856397319E-10</c:v>
                </c:pt>
                <c:pt idx="712">
                  <c:v>4.2792550059012058E-10</c:v>
                </c:pt>
                <c:pt idx="713">
                  <c:v>4.2618789053427975E-10</c:v>
                </c:pt>
                <c:pt idx="714">
                  <c:v>4.2445956471848234E-10</c:v>
                </c:pt>
                <c:pt idx="715">
                  <c:v>4.2274068967618206E-10</c:v>
                </c:pt>
                <c:pt idx="716">
                  <c:v>4.2103100172941055E-10</c:v>
                </c:pt>
                <c:pt idx="717">
                  <c:v>4.1933054251153123E-10</c:v>
                </c:pt>
                <c:pt idx="718">
                  <c:v>4.1763917324466604E-10</c:v>
                </c:pt>
                <c:pt idx="719">
                  <c:v>4.1595688005102716E-10</c:v>
                </c:pt>
                <c:pt idx="720">
                  <c:v>4.1428370456397801E-10</c:v>
                </c:pt>
                <c:pt idx="721">
                  <c:v>4.1261945249448928E-10</c:v>
                </c:pt>
                <c:pt idx="722">
                  <c:v>4.1096408220919756E-10</c:v>
                </c:pt>
                <c:pt idx="723">
                  <c:v>4.0931756595252722E-10</c:v>
                </c:pt>
                <c:pt idx="724">
                  <c:v>4.0767980657996361E-10</c:v>
                </c:pt>
                <c:pt idx="725">
                  <c:v>4.0605084572487016E-10</c:v>
                </c:pt>
                <c:pt idx="726">
                  <c:v>4.0443046134264193E-10</c:v>
                </c:pt>
                <c:pt idx="727">
                  <c:v>4.0281875057779359E-10</c:v>
                </c:pt>
                <c:pt idx="728">
                  <c:v>4.0121553301908364E-10</c:v>
                </c:pt>
                <c:pt idx="729">
                  <c:v>3.9962085029987549E-10</c:v>
                </c:pt>
                <c:pt idx="730">
                  <c:v>3.980346330312301E-10</c:v>
                </c:pt>
                <c:pt idx="731">
                  <c:v>3.9645671467969379E-10</c:v>
                </c:pt>
                <c:pt idx="732">
                  <c:v>3.9488720626756901E-10</c:v>
                </c:pt>
                <c:pt idx="733">
                  <c:v>3.9332594126140208E-10</c:v>
                </c:pt>
                <c:pt idx="734">
                  <c:v>3.9177289190561737E-10</c:v>
                </c:pt>
                <c:pt idx="735">
                  <c:v>3.9022796105570023E-10</c:v>
                </c:pt>
                <c:pt idx="736">
                  <c:v>3.8869128748952875E-10</c:v>
                </c:pt>
                <c:pt idx="737">
                  <c:v>3.8716255201798333E-10</c:v>
                </c:pt>
                <c:pt idx="738">
                  <c:v>3.8564182403000302E-10</c:v>
                </c:pt>
                <c:pt idx="739">
                  <c:v>3.841290618922244E-10</c:v>
                </c:pt>
                <c:pt idx="740">
                  <c:v>3.8262423784907185E-10</c:v>
                </c:pt>
                <c:pt idx="741">
                  <c:v>3.8112715761151605E-10</c:v>
                </c:pt>
                <c:pt idx="742">
                  <c:v>3.7963797383522291E-10</c:v>
                </c:pt>
                <c:pt idx="743">
                  <c:v>3.7815653386452652E-10</c:v>
                </c:pt>
                <c:pt idx="744">
                  <c:v>3.7668275443270005E-10</c:v>
                </c:pt>
                <c:pt idx="745">
                  <c:v>3.7521660778416788E-10</c:v>
                </c:pt>
                <c:pt idx="746">
                  <c:v>3.7375812167450562E-10</c:v>
                </c:pt>
                <c:pt idx="747">
                  <c:v>3.7230712957025958E-10</c:v>
                </c:pt>
                <c:pt idx="748">
                  <c:v>3.7086361759364195E-10</c:v>
                </c:pt>
                <c:pt idx="749">
                  <c:v>3.6942759962244054E-10</c:v>
                </c:pt>
                <c:pt idx="750">
                  <c:v>3.679989923899285E-10</c:v>
                </c:pt>
                <c:pt idx="751">
                  <c:v>3.6657769875159119E-10</c:v>
                </c:pt>
                <c:pt idx="752">
                  <c:v>3.6516373258521639E-10</c:v>
                </c:pt>
                <c:pt idx="753">
                  <c:v>3.6375705225744071E-10</c:v>
                </c:pt>
                <c:pt idx="754">
                  <c:v>3.6235756062374946E-10</c:v>
                </c:pt>
                <c:pt idx="755">
                  <c:v>3.6096525768414267E-10</c:v>
                </c:pt>
                <c:pt idx="756">
                  <c:v>3.5958008792746909E-10</c:v>
                </c:pt>
                <c:pt idx="757">
                  <c:v>3.5820194033142627E-10</c:v>
                </c:pt>
                <c:pt idx="758">
                  <c:v>3.5683082877380201E-10</c:v>
                </c:pt>
                <c:pt idx="759">
                  <c:v>3.5546676713238412E-10</c:v>
                </c:pt>
                <c:pt idx="760">
                  <c:v>3.5410956111814329E-10</c:v>
                </c:pt>
                <c:pt idx="761">
                  <c:v>3.5275940502010883E-10</c:v>
                </c:pt>
                <c:pt idx="762">
                  <c:v>3.5141596577137335E-10</c:v>
                </c:pt>
                <c:pt idx="763">
                  <c:v>3.5007940990539055E-10</c:v>
                </c:pt>
                <c:pt idx="764">
                  <c:v>3.4874959864428234E-10</c:v>
                </c:pt>
                <c:pt idx="765">
                  <c:v>3.474264625991097E-10</c:v>
                </c:pt>
                <c:pt idx="766">
                  <c:v>3.4611008503659946E-10</c:v>
                </c:pt>
                <c:pt idx="767">
                  <c:v>3.4480032717887354E-10</c:v>
                </c:pt>
                <c:pt idx="768">
                  <c:v>3.4349710575920511E-10</c:v>
                </c:pt>
                <c:pt idx="769">
                  <c:v>3.422004901665332E-10</c:v>
                </c:pt>
                <c:pt idx="770">
                  <c:v>3.4091035550076754E-10</c:v>
                </c:pt>
                <c:pt idx="771">
                  <c:v>3.3962678502863497E-10</c:v>
                </c:pt>
                <c:pt idx="772">
                  <c:v>3.3834957058331838E-10</c:v>
                </c:pt>
                <c:pt idx="773">
                  <c:v>3.3707882318712024E-10</c:v>
                </c:pt>
                <c:pt idx="774">
                  <c:v>3.3581440406216245E-10</c:v>
                </c:pt>
                <c:pt idx="775">
                  <c:v>3.3455627157508161E-10</c:v>
                </c:pt>
                <c:pt idx="776">
                  <c:v>3.3330445348145332E-10</c:v>
                </c:pt>
                <c:pt idx="777">
                  <c:v>3.3205875549224828E-10</c:v>
                </c:pt>
                <c:pt idx="778">
                  <c:v>3.3081942740764703E-10</c:v>
                </c:pt>
                <c:pt idx="779">
                  <c:v>3.2958613616074217E-10</c:v>
                </c:pt>
                <c:pt idx="780">
                  <c:v>3.2835900665162399E-10</c:v>
                </c:pt>
                <c:pt idx="781">
                  <c:v>3.2713795561356562E-10</c:v>
                </c:pt>
                <c:pt idx="782">
                  <c:v>3.2592298304656708E-10</c:v>
                </c:pt>
                <c:pt idx="783">
                  <c:v>3.2471399180611371E-10</c:v>
                </c:pt>
                <c:pt idx="784">
                  <c:v>3.2351094025884208E-10</c:v>
                </c:pt>
                <c:pt idx="785">
                  <c:v>3.223138284047522E-10</c:v>
                </c:pt>
                <c:pt idx="786">
                  <c:v>3.2112264236605625E-10</c:v>
                </c:pt>
                <c:pt idx="787">
                  <c:v>3.1993731275381521E-10</c:v>
                </c:pt>
                <c:pt idx="788">
                  <c:v>3.1875783956802906E-10</c:v>
                </c:pt>
                <c:pt idx="789">
                  <c:v>3.1758415341975876E-10</c:v>
                </c:pt>
                <c:pt idx="790">
                  <c:v>3.164161987978531E-10</c:v>
                </c:pt>
                <c:pt idx="791">
                  <c:v>3.1525392019116083E-10</c:v>
                </c:pt>
                <c:pt idx="792">
                  <c:v>3.1409735923304538E-10</c:v>
                </c:pt>
                <c:pt idx="793">
                  <c:v>3.1294647429014333E-10</c:v>
                </c:pt>
                <c:pt idx="794">
                  <c:v>3.1180115434015221E-10</c:v>
                </c:pt>
                <c:pt idx="795">
                  <c:v>3.1066144101643545E-10</c:v>
                </c:pt>
                <c:pt idx="796">
                  <c:v>3.0952727880784181E-10</c:v>
                </c:pt>
                <c:pt idx="797">
                  <c:v>3.0839859832543226E-10</c:v>
                </c:pt>
                <c:pt idx="798">
                  <c:v>3.0727545508035803E-10</c:v>
                </c:pt>
                <c:pt idx="799">
                  <c:v>3.0615773805031665E-10</c:v>
                </c:pt>
                <c:pt idx="800">
                  <c:v>3.050453917241569E-10</c:v>
                </c:pt>
                <c:pt idx="801">
                  <c:v>3.0393848549081781E-10</c:v>
                </c:pt>
                <c:pt idx="802">
                  <c:v>3.0283685281684569E-10</c:v>
                </c:pt>
                <c:pt idx="803">
                  <c:v>3.01740604724543E-10</c:v>
                </c:pt>
                <c:pt idx="804">
                  <c:v>3.0064960243603167E-10</c:v>
                </c:pt>
                <c:pt idx="805">
                  <c:v>2.9956387370688731E-10</c:v>
                </c:pt>
                <c:pt idx="806">
                  <c:v>2.984834046593221E-10</c:v>
                </c:pt>
                <c:pt idx="807">
                  <c:v>2.9740805651545799E-10</c:v>
                </c:pt>
                <c:pt idx="808">
                  <c:v>2.9633788478644618E-10</c:v>
                </c:pt>
                <c:pt idx="809">
                  <c:v>2.9527283396113546E-10</c:v>
                </c:pt>
                <c:pt idx="810">
                  <c:v>2.9421293179510144E-10</c:v>
                </c:pt>
                <c:pt idx="811">
                  <c:v>2.9315805338825385E-10</c:v>
                </c:pt>
                <c:pt idx="812">
                  <c:v>2.9210819874059268E-10</c:v>
                </c:pt>
                <c:pt idx="813">
                  <c:v>2.9106340948548137E-10</c:v>
                </c:pt>
                <c:pt idx="814">
                  <c:v>2.9002350521167841E-10</c:v>
                </c:pt>
                <c:pt idx="815">
                  <c:v>2.8898861081927407E-10</c:v>
                </c:pt>
                <c:pt idx="816">
                  <c:v>2.8795860140817808E-10</c:v>
                </c:pt>
                <c:pt idx="817">
                  <c:v>2.8693349085617825E-10</c:v>
                </c:pt>
                <c:pt idx="818">
                  <c:v>2.8591323752991116E-10</c:v>
                </c:pt>
                <c:pt idx="819">
                  <c:v>2.8489781367380118E-10</c:v>
                </c:pt>
                <c:pt idx="820">
                  <c:v>2.8388719153227271E-10</c:v>
                </c:pt>
                <c:pt idx="821">
                  <c:v>2.8288137110532574E-10</c:v>
                </c:pt>
                <c:pt idx="822">
                  <c:v>2.8188029688180904E-10</c:v>
                </c:pt>
                <c:pt idx="823">
                  <c:v>2.8088387171720797E-10</c:v>
                </c:pt>
                <c:pt idx="824">
                  <c:v>2.7989215112267374E-10</c:v>
                </c:pt>
                <c:pt idx="825">
                  <c:v>2.7890517673156978E-10</c:v>
                </c:pt>
                <c:pt idx="826">
                  <c:v>2.779227820104424E-10</c:v>
                </c:pt>
                <c:pt idx="827">
                  <c:v>2.7694493920371599E-10</c:v>
                </c:pt>
                <c:pt idx="828">
                  <c:v>2.7597178708926862E-10</c:v>
                </c:pt>
                <c:pt idx="829">
                  <c:v>2.7500310362249536E-10</c:v>
                </c:pt>
                <c:pt idx="830">
                  <c:v>2.7403898594791087E-10</c:v>
                </c:pt>
                <c:pt idx="831">
                  <c:v>2.7307935079878831E-10</c:v>
                </c:pt>
                <c:pt idx="832">
                  <c:v>2.7212425368627891E-10</c:v>
                </c:pt>
                <c:pt idx="833">
                  <c:v>2.7117351419914115E-10</c:v>
                </c:pt>
                <c:pt idx="834">
                  <c:v>2.7022728499304094E-10</c:v>
                </c:pt>
                <c:pt idx="835">
                  <c:v>2.6928542729010019E-10</c:v>
                </c:pt>
                <c:pt idx="836">
                  <c:v>2.6834787170137986E-10</c:v>
                </c:pt>
                <c:pt idx="837">
                  <c:v>2.674147014936068E-10</c:v>
                </c:pt>
                <c:pt idx="838">
                  <c:v>2.6648586115562978E-10</c:v>
                </c:pt>
                <c:pt idx="839">
                  <c:v>2.6556132293187318E-10</c:v>
                </c:pt>
                <c:pt idx="840">
                  <c:v>2.6464103131118577E-10</c:v>
                </c:pt>
                <c:pt idx="841">
                  <c:v>2.6372498629356755E-10</c:v>
                </c:pt>
                <c:pt idx="842">
                  <c:v>2.6281318787901853E-10</c:v>
                </c:pt>
                <c:pt idx="843">
                  <c:v>2.6190556667859966E-10</c:v>
                </c:pt>
                <c:pt idx="844">
                  <c:v>2.6100212269231093E-10</c:v>
                </c:pt>
                <c:pt idx="845">
                  <c:v>2.6010284204236456E-10</c:v>
                </c:pt>
                <c:pt idx="846">
                  <c:v>2.5920766921760929E-10</c:v>
                </c:pt>
                <c:pt idx="847">
                  <c:v>2.5831661809583295E-10</c:v>
                </c:pt>
                <c:pt idx="848">
                  <c:v>2.5742959153252087E-10</c:v>
                </c:pt>
                <c:pt idx="849">
                  <c:v>2.5654668667218772E-10</c:v>
                </c:pt>
                <c:pt idx="850">
                  <c:v>2.5566777861474321E-10</c:v>
                </c:pt>
                <c:pt idx="851">
                  <c:v>2.5479289511576297E-10</c:v>
                </c:pt>
                <c:pt idx="852">
                  <c:v>2.5392202229745919E-10</c:v>
                </c:pt>
                <c:pt idx="853">
                  <c:v>2.5305506301531722E-10</c:v>
                </c:pt>
                <c:pt idx="854">
                  <c:v>2.5219207278048827E-10</c:v>
                </c:pt>
                <c:pt idx="855">
                  <c:v>2.5133299608182114E-10</c:v>
                </c:pt>
                <c:pt idx="856">
                  <c:v>2.5047777740816457E-10</c:v>
                </c:pt>
                <c:pt idx="857">
                  <c:v>2.49626458392882E-10</c:v>
                </c:pt>
                <c:pt idx="858">
                  <c:v>2.4877896964703439E-10</c:v>
                </c:pt>
                <c:pt idx="859">
                  <c:v>2.4793538055956077E-10</c:v>
                </c:pt>
                <c:pt idx="860">
                  <c:v>2.4709555235258307E-10</c:v>
                </c:pt>
                <c:pt idx="861">
                  <c:v>2.4625955441504033E-10</c:v>
                </c:pt>
                <c:pt idx="862">
                  <c:v>2.4542726184684227E-10</c:v>
                </c:pt>
                <c:pt idx="863">
                  <c:v>2.4459874403692794E-10</c:v>
                </c:pt>
                <c:pt idx="864">
                  <c:v>2.437739454741461E-10</c:v>
                </c:pt>
                <c:pt idx="865">
                  <c:v>2.4295285228070895E-10</c:v>
                </c:pt>
                <c:pt idx="866">
                  <c:v>2.4213539506767745E-10</c:v>
                </c:pt>
                <c:pt idx="867">
                  <c:v>2.4132167791846015E-10</c:v>
                </c:pt>
                <c:pt idx="868">
                  <c:v>2.405115898107546E-10</c:v>
                </c:pt>
                <c:pt idx="869">
                  <c:v>2.3970507523340956E-10</c:v>
                </c:pt>
                <c:pt idx="870">
                  <c:v>2.3890216888089455E-10</c:v>
                </c:pt>
                <c:pt idx="871">
                  <c:v>2.3810285687542176E-10</c:v>
                </c:pt>
                <c:pt idx="872">
                  <c:v>2.3730710452252168E-10</c:v>
                </c:pt>
                <c:pt idx="873">
                  <c:v>2.3651493263887602E-10</c:v>
                </c:pt>
                <c:pt idx="874">
                  <c:v>2.3572625101886402E-10</c:v>
                </c:pt>
                <c:pt idx="875">
                  <c:v>2.349410804791674E-10</c:v>
                </c:pt>
                <c:pt idx="876">
                  <c:v>2.3415937938642273E-10</c:v>
                </c:pt>
                <c:pt idx="877">
                  <c:v>2.3338116161841782E-10</c:v>
                </c:pt>
                <c:pt idx="878">
                  <c:v>2.3260642023625877E-10</c:v>
                </c:pt>
                <c:pt idx="879">
                  <c:v>2.3183500258427969E-10</c:v>
                </c:pt>
                <c:pt idx="880">
                  <c:v>2.3106706825704038E-10</c:v>
                </c:pt>
                <c:pt idx="881">
                  <c:v>2.3030247847666274E-10</c:v>
                </c:pt>
                <c:pt idx="882">
                  <c:v>2.2954128875429802E-10</c:v>
                </c:pt>
                <c:pt idx="883">
                  <c:v>2.2878342276211328E-10</c:v>
                </c:pt>
                <c:pt idx="884">
                  <c:v>2.2802892907236583E-10</c:v>
                </c:pt>
                <c:pt idx="885">
                  <c:v>2.2727773829611664E-10</c:v>
                </c:pt>
                <c:pt idx="886">
                  <c:v>2.2652978798332057E-10</c:v>
                </c:pt>
                <c:pt idx="887">
                  <c:v>2.2578514752291667E-10</c:v>
                </c:pt>
                <c:pt idx="888">
                  <c:v>2.2504377528154151E-10</c:v>
                </c:pt>
                <c:pt idx="889">
                  <c:v>2.2430564350361948E-10</c:v>
                </c:pt>
                <c:pt idx="890">
                  <c:v>2.2357070361689324E-10</c:v>
                </c:pt>
                <c:pt idx="891">
                  <c:v>2.2283899725472622E-10</c:v>
                </c:pt>
                <c:pt idx="892">
                  <c:v>2.221104689059672E-10</c:v>
                </c:pt>
                <c:pt idx="893">
                  <c:v>2.2138514632619177E-10</c:v>
                </c:pt>
                <c:pt idx="894">
                  <c:v>2.2066290461530969E-10</c:v>
                </c:pt>
                <c:pt idx="895">
                  <c:v>2.1994384091783559E-10</c:v>
                </c:pt>
                <c:pt idx="896">
                  <c:v>2.1922788584483044E-10</c:v>
                </c:pt>
                <c:pt idx="897">
                  <c:v>2.1851507409076376E-10</c:v>
                </c:pt>
                <c:pt idx="898">
                  <c:v>2.1780534320559042E-10</c:v>
                </c:pt>
                <c:pt idx="899">
                  <c:v>2.1709866543373479E-10</c:v>
                </c:pt>
                <c:pt idx="900">
                  <c:v>2.1639506853077251E-10</c:v>
                </c:pt>
                <c:pt idx="901">
                  <c:v>2.156944692299767E-10</c:v>
                </c:pt>
                <c:pt idx="902">
                  <c:v>2.1499691610360472E-10</c:v>
                </c:pt>
                <c:pt idx="903">
                  <c:v>2.1430237445718703E-10</c:v>
                </c:pt>
                <c:pt idx="904">
                  <c:v>2.136107887795724E-10</c:v>
                </c:pt>
                <c:pt idx="905">
                  <c:v>2.1292220070412426E-10</c:v>
                </c:pt>
                <c:pt idx="906">
                  <c:v>2.1223655471969138E-10</c:v>
                </c:pt>
                <c:pt idx="907">
                  <c:v>2.1155385776516766E-10</c:v>
                </c:pt>
                <c:pt idx="908">
                  <c:v>2.1087402657382626E-10</c:v>
                </c:pt>
                <c:pt idx="909">
                  <c:v>2.1019711665681839E-10</c:v>
                </c:pt>
                <c:pt idx="910">
                  <c:v>2.0952318352529531E-10</c:v>
                </c:pt>
                <c:pt idx="911">
                  <c:v>2.0885206758469721E-10</c:v>
                </c:pt>
                <c:pt idx="912">
                  <c:v>2.0818381740728142E-10</c:v>
                </c:pt>
                <c:pt idx="913">
                  <c:v>2.0751838442079062E-10</c:v>
                </c:pt>
                <c:pt idx="914">
                  <c:v>2.0685578944190652E-10</c:v>
                </c:pt>
                <c:pt idx="915">
                  <c:v>2.0619601859284131E-10</c:v>
                </c:pt>
                <c:pt idx="916">
                  <c:v>2.055390926902767E-10</c:v>
                </c:pt>
                <c:pt idx="917">
                  <c:v>2.0488491458969804E-10</c:v>
                </c:pt>
                <c:pt idx="918">
                  <c:v>2.0423354674115046E-10</c:v>
                </c:pt>
                <c:pt idx="919">
                  <c:v>2.0358492669458883E-10</c:v>
                </c:pt>
                <c:pt idx="920">
                  <c:v>2.0293904057222534E-10</c:v>
                </c:pt>
                <c:pt idx="921">
                  <c:v>2.0229585367959046E-10</c:v>
                </c:pt>
                <c:pt idx="922">
                  <c:v>2.0165541458894154E-10</c:v>
                </c:pt>
                <c:pt idx="923">
                  <c:v>2.0101764697244562E-10</c:v>
                </c:pt>
                <c:pt idx="924">
                  <c:v>2.0038261328014784E-10</c:v>
                </c:pt>
                <c:pt idx="925">
                  <c:v>1.9975020942863964E-10</c:v>
                </c:pt>
                <c:pt idx="926">
                  <c:v>1.9912047705128444E-10</c:v>
                </c:pt>
                <c:pt idx="927">
                  <c:v>1.9849341614808225E-10</c:v>
                </c:pt>
                <c:pt idx="928">
                  <c:v>1.9786898508566964E-10</c:v>
                </c:pt>
                <c:pt idx="929">
                  <c:v>1.9724709365842585E-10</c:v>
                </c:pt>
                <c:pt idx="930">
                  <c:v>1.9662782513307775E-10</c:v>
                </c:pt>
                <c:pt idx="931">
                  <c:v>1.9601117950962532E-10</c:v>
                </c:pt>
                <c:pt idx="932">
                  <c:v>1.9539713597138686E-10</c:v>
                </c:pt>
                <c:pt idx="933">
                  <c:v>1.9478561819052942E-10</c:v>
                </c:pt>
                <c:pt idx="934">
                  <c:v>1.9417664698373471E-10</c:v>
                </c:pt>
                <c:pt idx="935">
                  <c:v>1.9357020847321493E-10</c:v>
                </c:pt>
                <c:pt idx="936">
                  <c:v>1.9296628184228837E-10</c:v>
                </c:pt>
                <c:pt idx="937">
                  <c:v>1.9236488790763673E-10</c:v>
                </c:pt>
                <c:pt idx="938">
                  <c:v>1.9176593646363926E-10</c:v>
                </c:pt>
                <c:pt idx="939">
                  <c:v>1.9116948302144721E-10</c:v>
                </c:pt>
                <c:pt idx="940">
                  <c:v>1.9057554839774227E-10</c:v>
                </c:pt>
                <c:pt idx="941">
                  <c:v>1.8998403544800979E-10</c:v>
                </c:pt>
                <c:pt idx="942">
                  <c:v>1.893949858056132E-10</c:v>
                </c:pt>
                <c:pt idx="943">
                  <c:v>1.8880834395940127E-10</c:v>
                </c:pt>
                <c:pt idx="944">
                  <c:v>1.8822413072605571E-10</c:v>
                </c:pt>
                <c:pt idx="945">
                  <c:v>1.8764235998336432E-10</c:v>
                </c:pt>
                <c:pt idx="946">
                  <c:v>1.8706294846460025E-10</c:v>
                </c:pt>
                <c:pt idx="947">
                  <c:v>1.8648589616976352E-10</c:v>
                </c:pt>
                <c:pt idx="948">
                  <c:v>1.8591127248779316E-10</c:v>
                </c:pt>
                <c:pt idx="949">
                  <c:v>1.8533900109085621E-10</c:v>
                </c:pt>
                <c:pt idx="950">
                  <c:v>1.8476903340669537E-10</c:v>
                </c:pt>
                <c:pt idx="951">
                  <c:v>1.8420140412978014E-10</c:v>
                </c:pt>
                <c:pt idx="952">
                  <c:v>1.8363612019900444E-10</c:v>
                </c:pt>
                <c:pt idx="953">
                  <c:v>1.8307315385879264E-10</c:v>
                </c:pt>
                <c:pt idx="954">
                  <c:v>1.8251244959799351E-10</c:v>
                </c:pt>
                <c:pt idx="955">
                  <c:v>1.8195403517218267E-10</c:v>
                </c:pt>
                <c:pt idx="956">
                  <c:v>1.8139791058136012E-10</c:v>
                </c:pt>
                <c:pt idx="957">
                  <c:v>1.8084403419216244E-10</c:v>
                </c:pt>
                <c:pt idx="958">
                  <c:v>1.8029244763795305E-10</c:v>
                </c:pt>
                <c:pt idx="959">
                  <c:v>1.7974310234647461E-10</c:v>
                </c:pt>
                <c:pt idx="960">
                  <c:v>1.7919594974546982E-10</c:v>
                </c:pt>
                <c:pt idx="961">
                  <c:v>1.7865102452940818E-10</c:v>
                </c:pt>
                <c:pt idx="962">
                  <c:v>1.7810831975939578E-10</c:v>
                </c:pt>
                <c:pt idx="963">
                  <c:v>1.7756777992428141E-10</c:v>
                </c:pt>
                <c:pt idx="964">
                  <c:v>1.7702943971853458E-10</c:v>
                </c:pt>
                <c:pt idx="965">
                  <c:v>1.7649327138657966E-10</c:v>
                </c:pt>
                <c:pt idx="966">
                  <c:v>1.7595927492841668E-10</c:v>
                </c:pt>
                <c:pt idx="967">
                  <c:v>1.754274364662578E-10</c:v>
                </c:pt>
                <c:pt idx="968">
                  <c:v>1.7489770742784572E-10</c:v>
                </c:pt>
                <c:pt idx="969">
                  <c:v>1.7437013638543775E-10</c:v>
                </c:pt>
                <c:pt idx="970">
                  <c:v>1.7384467476677656E-10</c:v>
                </c:pt>
                <c:pt idx="971">
                  <c:v>1.7332130175518046E-10</c:v>
                </c:pt>
                <c:pt idx="972">
                  <c:v>1.7280005204511895E-10</c:v>
                </c:pt>
                <c:pt idx="973">
                  <c:v>1.722808701254408E-10</c:v>
                </c:pt>
                <c:pt idx="974">
                  <c:v>1.7176376987393382E-10</c:v>
                </c:pt>
                <c:pt idx="975">
                  <c:v>1.7124874435170412E-10</c:v>
                </c:pt>
                <c:pt idx="976">
                  <c:v>1.7073579355875168E-10</c:v>
                </c:pt>
                <c:pt idx="977">
                  <c:v>1.7022484810613747E-10</c:v>
                </c:pt>
                <c:pt idx="978">
                  <c:v>1.6971594962722492E-10</c:v>
                </c:pt>
                <c:pt idx="979">
                  <c:v>1.6920910506090792E-10</c:v>
                </c:pt>
                <c:pt idx="980">
                  <c:v>1.6870426583492915E-10</c:v>
                </c:pt>
                <c:pt idx="981">
                  <c:v>1.682014319492886E-10</c:v>
                </c:pt>
                <c:pt idx="982">
                  <c:v>1.6770056177062287E-10</c:v>
                </c:pt>
                <c:pt idx="983">
                  <c:v>1.6720169693229536E-10</c:v>
                </c:pt>
                <c:pt idx="984">
                  <c:v>1.6670481661762437E-10</c:v>
                </c:pt>
                <c:pt idx="985">
                  <c:v>1.662099208266099E-10</c:v>
                </c:pt>
                <c:pt idx="986">
                  <c:v>1.657169193536312E-10</c:v>
                </c:pt>
                <c:pt idx="987">
                  <c:v>1.6522592322099072E-10</c:v>
                </c:pt>
                <c:pt idx="988">
                  <c:v>1.6473682140638601E-10</c:v>
                </c:pt>
                <c:pt idx="989">
                  <c:v>1.6424969023765001E-10</c:v>
                </c:pt>
                <c:pt idx="990">
                  <c:v>1.6376446726473759E-10</c:v>
                </c:pt>
                <c:pt idx="991">
                  <c:v>1.6328114554875484E-10</c:v>
                </c:pt>
                <c:pt idx="992">
                  <c:v>1.6279972508970175E-10</c:v>
                </c:pt>
                <c:pt idx="993">
                  <c:v>1.6232017119310882E-10</c:v>
                </c:pt>
                <c:pt idx="994">
                  <c:v>1.6184249773676385E-10</c:v>
                </c:pt>
                <c:pt idx="995">
                  <c:v>1.6136673247624245E-10</c:v>
                </c:pt>
                <c:pt idx="996">
                  <c:v>1.6089279908371168E-10</c:v>
                </c:pt>
                <c:pt idx="997">
                  <c:v>1.6042071143695935E-10</c:v>
                </c:pt>
                <c:pt idx="998">
                  <c:v>1.5995049729156108E-10</c:v>
                </c:pt>
                <c:pt idx="999">
                  <c:v>1.5948210807525953E-10</c:v>
                </c:pt>
                <c:pt idx="1000">
                  <c:v>1.59015522971373E-10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A6-4687-9AE8-D7DFFDE79D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998040"/>
        <c:axId val="873996728"/>
      </c:scatterChart>
      <c:valAx>
        <c:axId val="865052656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時間  </a:t>
                </a:r>
                <a:r>
                  <a:rPr lang="en-US" altLang="ja-JP" sz="1200"/>
                  <a:t>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3312"/>
        <c:crossesAt val="-1.0000000000000006E+99"/>
        <c:crossBetween val="midCat"/>
      </c:valAx>
      <c:valAx>
        <c:axId val="86505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位置</a:t>
                </a:r>
              </a:p>
            </c:rich>
          </c:tx>
          <c:layout>
            <c:manualLayout>
              <c:xMode val="edge"/>
              <c:yMode val="edge"/>
              <c:x val="8.608703588310453E-3"/>
              <c:y val="0.341619985707558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E+0" sourceLinked="0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2656"/>
        <c:crosses val="autoZero"/>
        <c:crossBetween val="midCat"/>
      </c:valAx>
      <c:valAx>
        <c:axId val="873996728"/>
        <c:scaling>
          <c:orientation val="minMax"/>
        </c:scaling>
        <c:delete val="0"/>
        <c:axPos val="r"/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加速度　　　速度</a:t>
                </a:r>
              </a:p>
            </c:rich>
          </c:tx>
          <c:layout>
            <c:manualLayout>
              <c:xMode val="edge"/>
              <c:yMode val="edge"/>
              <c:x val="0.94321700111479889"/>
              <c:y val="0.216933774661895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E+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73998040"/>
        <c:crosses val="max"/>
        <c:crossBetween val="midCat"/>
      </c:valAx>
      <c:valAx>
        <c:axId val="873998040"/>
        <c:scaling>
          <c:orientation val="minMax"/>
        </c:scaling>
        <c:delete val="1"/>
        <c:axPos val="b"/>
        <c:numFmt formatCode="#,##0.000_ " sourceLinked="1"/>
        <c:majorTickMark val="out"/>
        <c:minorTickMark val="none"/>
        <c:tickLblPos val="nextTo"/>
        <c:crossAx val="8739967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106889416127288"/>
          <c:y val="0.1453914808634906"/>
          <c:w val="0.20578420849977416"/>
          <c:h val="0.19153378728422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粘性抵抗と慣性抵抗を受ける物体の水平運動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6955380577429"/>
          <c:y val="2.5428331875182269E-2"/>
          <c:w val="0.71028308961379827"/>
          <c:h val="0.81446704578594342"/>
        </c:manualLayout>
      </c:layout>
      <c:scatterChart>
        <c:scatterStyle val="lineMarker"/>
        <c:varyColors val="0"/>
        <c:ser>
          <c:idx val="1"/>
          <c:order val="2"/>
          <c:tx>
            <c:strRef>
              <c:f>粘性抵抗と慣性抵抗を受ける物体の運動!$P$5</c:f>
              <c:strCache>
                <c:ptCount val="1"/>
                <c:pt idx="0">
                  <c:v>水平位置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粘性抵抗と慣性抵抗を受ける物体の運動!$M$8:$M$1008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粘性抵抗と慣性抵抗を受ける物体の運動!$P$8:$P$1008</c:f>
              <c:numCache>
                <c:formatCode>#,##0_ </c:formatCode>
                <c:ptCount val="1001"/>
                <c:pt idx="0">
                  <c:v>0</c:v>
                </c:pt>
                <c:pt idx="1">
                  <c:v>-19.605545948433793</c:v>
                </c:pt>
                <c:pt idx="2">
                  <c:v>-38.462001246746794</c:v>
                </c:pt>
                <c:pt idx="3">
                  <c:v>-56.62417362529898</c:v>
                </c:pt>
                <c:pt idx="4">
                  <c:v>-74.141067516247105</c:v>
                </c:pt>
                <c:pt idx="5">
                  <c:v>-91.056675503566979</c:v>
                </c:pt>
                <c:pt idx="6">
                  <c:v>-107.41063928838574</c:v>
                </c:pt>
                <c:pt idx="7">
                  <c:v>-123.2388051628696</c:v>
                </c:pt>
                <c:pt idx="8">
                  <c:v>-138.57369357316932</c:v>
                </c:pt>
                <c:pt idx="9">
                  <c:v>-153.44489823875836</c:v>
                </c:pt>
                <c:pt idx="10">
                  <c:v>-167.87942714108698</c:v>
                </c:pt>
                <c:pt idx="11">
                  <c:v>-181.90199525450856</c:v>
                </c:pt>
                <c:pt idx="12">
                  <c:v>-195.53527698987068</c:v>
                </c:pt>
                <c:pt idx="13">
                  <c:v>-208.80012482640547</c:v>
                </c:pt>
                <c:pt idx="14">
                  <c:v>-221.71575942482605</c:v>
                </c:pt>
                <c:pt idx="15">
                  <c:v>-234.29993557241639</c:v>
                </c:pt>
                <c:pt idx="16">
                  <c:v>-246.5690875556931</c:v>
                </c:pt>
                <c:pt idx="17">
                  <c:v>-258.53845694720252</c:v>
                </c:pt>
                <c:pt idx="18">
                  <c:v>-270.22220529911544</c:v>
                </c:pt>
                <c:pt idx="19">
                  <c:v>-281.6335138335748</c:v>
                </c:pt>
                <c:pt idx="20">
                  <c:v>-292.78467188972525</c:v>
                </c:pt>
                <c:pt idx="21">
                  <c:v>-303.68715561557701</c:v>
                </c:pt>
                <c:pt idx="22">
                  <c:v>-314.35169816800652</c:v>
                </c:pt>
                <c:pt idx="23">
                  <c:v>-324.78835249736005</c:v>
                </c:pt>
                <c:pt idx="24">
                  <c:v>-335.00654763721172</c:v>
                </c:pt>
                <c:pt idx="25">
                  <c:v>-345.01513928920332</c:v>
                </c:pt>
                <c:pt idx="26">
                  <c:v>-354.82245538302948</c:v>
                </c:pt>
                <c:pt idx="27">
                  <c:v>-364.4363371988922</c:v>
                </c:pt>
                <c:pt idx="28">
                  <c:v>-373.86417656118766</c:v>
                </c:pt>
                <c:pt idx="29">
                  <c:v>-383.11294954540841</c:v>
                </c:pt>
                <c:pt idx="30">
                  <c:v>-392.18924708330383</c:v>
                </c:pt>
                <c:pt idx="31">
                  <c:v>-401.09930280262762</c:v>
                </c:pt>
                <c:pt idx="32">
                  <c:v>-409.84901839600877</c:v>
                </c:pt>
                <c:pt idx="33">
                  <c:v>-418.44398677752241</c:v>
                </c:pt>
                <c:pt idx="34">
                  <c:v>-426.88951325450591</c:v>
                </c:pt>
                <c:pt idx="35">
                  <c:v>-435.19063491532211</c:v>
                </c:pt>
                <c:pt idx="36">
                  <c:v>-443.35213841048255</c:v>
                </c:pt>
                <c:pt idx="37">
                  <c:v>-451.37857628430095</c:v>
                </c:pt>
                <c:pt idx="38">
                  <c:v>-459.27428199658982</c:v>
                </c:pt>
                <c:pt idx="39">
                  <c:v>-467.04338375850108</c:v>
                </c:pt>
                <c:pt idx="40">
                  <c:v>-474.68981729310173</c:v>
                </c:pt>
                <c:pt idx="41">
                  <c:v>-482.21733761943216</c:v>
                </c:pt>
                <c:pt idx="42">
                  <c:v>-489.62952994837053</c:v>
                </c:pt>
                <c:pt idx="43">
                  <c:v>-496.92981976944645</c:v>
                </c:pt>
                <c:pt idx="44">
                  <c:v>-504.12148219963973</c:v>
                </c:pt>
                <c:pt idx="45">
                  <c:v>-511.20765065802851</c:v>
                </c:pt>
                <c:pt idx="46">
                  <c:v>-518.19132492379379</c:v>
                </c:pt>
                <c:pt idx="47">
                  <c:v>-525.0753786294465</c:v>
                </c:pt>
                <c:pt idx="48">
                  <c:v>-531.8625662361211</c:v>
                </c:pt>
                <c:pt idx="49">
                  <c:v>-538.55552953331312</c:v>
                </c:pt>
                <c:pt idx="50">
                  <c:v>-545.15680370144025</c:v>
                </c:pt>
                <c:pt idx="51">
                  <c:v>-551.66882297204893</c:v>
                </c:pt>
                <c:pt idx="52">
                  <c:v>-558.09392591728783</c:v>
                </c:pt>
                <c:pt idx="53">
                  <c:v>-564.43436039741289</c:v>
                </c:pt>
                <c:pt idx="54">
                  <c:v>-570.6922881925135</c:v>
                </c:pt>
                <c:pt idx="55">
                  <c:v>-576.86978934234344</c:v>
                </c:pt>
                <c:pt idx="56">
                  <c:v>-582.96886621605472</c:v>
                </c:pt>
                <c:pt idx="57">
                  <c:v>-588.99144733176047</c:v>
                </c:pt>
                <c:pt idx="58">
                  <c:v>-594.93939094415521</c:v>
                </c:pt>
                <c:pt idx="59">
                  <c:v>-600.81448841689189</c:v>
                </c:pt>
                <c:pt idx="60">
                  <c:v>-606.61846739503005</c:v>
                </c:pt>
                <c:pt idx="61">
                  <c:v>-612.35299479160915</c:v>
                </c:pt>
                <c:pt idx="62">
                  <c:v>-618.0196796012674</c:v>
                </c:pt>
                <c:pt idx="63">
                  <c:v>-623.62007555278547</c:v>
                </c:pt>
                <c:pt idx="64">
                  <c:v>-629.15568361149622</c:v>
                </c:pt>
                <c:pt idx="65">
                  <c:v>-634.6279543416432</c:v>
                </c:pt>
                <c:pt idx="66">
                  <c:v>-640.03829013799134</c:v>
                </c:pt>
                <c:pt idx="67">
                  <c:v>-645.38804733527581</c:v>
                </c:pt>
                <c:pt idx="68">
                  <c:v>-650.67853820342907</c:v>
                </c:pt>
                <c:pt idx="69">
                  <c:v>-655.91103283592793</c:v>
                </c:pt>
                <c:pt idx="70">
                  <c:v>-661.08676093805798</c:v>
                </c:pt>
                <c:pt idx="71">
                  <c:v>-666.20691352139409</c:v>
                </c:pt>
                <c:pt idx="72">
                  <c:v>-671.27264451033841</c:v>
                </c:pt>
                <c:pt idx="73">
                  <c:v>-676.28507226613578</c:v>
                </c:pt>
                <c:pt idx="74">
                  <c:v>-681.24528103340162</c:v>
                </c:pt>
                <c:pt idx="75">
                  <c:v>-686.15432231384352</c:v>
                </c:pt>
                <c:pt idx="76">
                  <c:v>-691.01321617152917</c:v>
                </c:pt>
                <c:pt idx="77">
                  <c:v>-695.82295247375373</c:v>
                </c:pt>
                <c:pt idx="78">
                  <c:v>-700.58449207128251</c:v>
                </c:pt>
                <c:pt idx="79">
                  <c:v>-705.298767921489</c:v>
                </c:pt>
                <c:pt idx="80">
                  <c:v>-709.96668615767169</c:v>
                </c:pt>
                <c:pt idx="81">
                  <c:v>-714.58912710761558</c:v>
                </c:pt>
                <c:pt idx="82">
                  <c:v>-719.16694626426215</c:v>
                </c:pt>
                <c:pt idx="83">
                  <c:v>-723.70097521116497</c:v>
                </c:pt>
                <c:pt idx="84">
                  <c:v>-728.19202250523358</c:v>
                </c:pt>
                <c:pt idx="85">
                  <c:v>-732.64087451911189</c:v>
                </c:pt>
                <c:pt idx="86">
                  <c:v>-737.04829624538456</c:v>
                </c:pt>
                <c:pt idx="87">
                  <c:v>-741.4150320646678</c:v>
                </c:pt>
                <c:pt idx="88">
                  <c:v>-745.74180647951528</c:v>
                </c:pt>
                <c:pt idx="89">
                  <c:v>-750.02932481594689</c:v>
                </c:pt>
                <c:pt idx="90">
                  <c:v>-754.27827389430183</c:v>
                </c:pt>
                <c:pt idx="91">
                  <c:v>-758.48932267100884</c:v>
                </c:pt>
                <c:pt idx="92">
                  <c:v>-762.66312285277547</c:v>
                </c:pt>
                <c:pt idx="93">
                  <c:v>-766.80030948460649</c:v>
                </c:pt>
                <c:pt idx="94">
                  <c:v>-770.90150151297769</c:v>
                </c:pt>
                <c:pt idx="95">
                  <c:v>-774.96730232541393</c:v>
                </c:pt>
                <c:pt idx="96">
                  <c:v>-778.99830026764971</c:v>
                </c:pt>
                <c:pt idx="97">
                  <c:v>-782.99506913947857</c:v>
                </c:pt>
                <c:pt idx="98">
                  <c:v>-786.95816867033739</c:v>
                </c:pt>
                <c:pt idx="99">
                  <c:v>-790.88814497561191</c:v>
                </c:pt>
                <c:pt idx="100">
                  <c:v>-794.7855309945927</c:v>
                </c:pt>
                <c:pt idx="101">
                  <c:v>-798.6508469109616</c:v>
                </c:pt>
                <c:pt idx="102">
                  <c:v>-802.48460055663577</c:v>
                </c:pt>
                <c:pt idx="103">
                  <c:v>-806.28728779975609</c:v>
                </c:pt>
                <c:pt idx="104">
                  <c:v>-810.05939291755942</c:v>
                </c:pt>
                <c:pt idx="105">
                  <c:v>-813.80138895483708</c:v>
                </c:pt>
                <c:pt idx="106">
                  <c:v>-817.51373806864183</c:v>
                </c:pt>
                <c:pt idx="107">
                  <c:v>-821.19689185987329</c:v>
                </c:pt>
                <c:pt idx="108">
                  <c:v>-824.85129169233437</c:v>
                </c:pt>
                <c:pt idx="109">
                  <c:v>-828.4773689998251</c:v>
                </c:pt>
                <c:pt idx="110">
                  <c:v>-832.07554558180595</c:v>
                </c:pt>
                <c:pt idx="111">
                  <c:v>-835.6462338881388</c:v>
                </c:pt>
                <c:pt idx="112">
                  <c:v>-839.18983729338493</c:v>
                </c:pt>
                <c:pt idx="113">
                  <c:v>-842.70675036111834</c:v>
                </c:pt>
                <c:pt idx="114">
                  <c:v>-846.19735909868484</c:v>
                </c:pt>
                <c:pt idx="115">
                  <c:v>-849.66204120282021</c:v>
                </c:pt>
                <c:pt idx="116">
                  <c:v>-853.10116629651759</c:v>
                </c:pt>
                <c:pt idx="117">
                  <c:v>-856.51509615751536</c:v>
                </c:pt>
                <c:pt idx="118">
                  <c:v>-859.90418493875927</c:v>
                </c:pt>
                <c:pt idx="119">
                  <c:v>-863.26877938117423</c:v>
                </c:pt>
                <c:pt idx="120">
                  <c:v>-866.60921901906602</c:v>
                </c:pt>
                <c:pt idx="121">
                  <c:v>-869.92583637845632</c:v>
                </c:pt>
                <c:pt idx="122">
                  <c:v>-873.21895716864174</c:v>
                </c:pt>
                <c:pt idx="123">
                  <c:v>-876.48890046725205</c:v>
                </c:pt>
                <c:pt idx="124">
                  <c:v>-879.73597889907137</c:v>
                </c:pt>
                <c:pt idx="125">
                  <c:v>-882.96049880887097</c:v>
                </c:pt>
                <c:pt idx="126">
                  <c:v>-886.16276042849631</c:v>
                </c:pt>
                <c:pt idx="127">
                  <c:v>-889.34305803843165</c:v>
                </c:pt>
                <c:pt idx="128">
                  <c:v>-892.50168012406357</c:v>
                </c:pt>
                <c:pt idx="129">
                  <c:v>-895.63890952684835</c:v>
                </c:pt>
                <c:pt idx="130">
                  <c:v>-898.75502359058237</c:v>
                </c:pt>
                <c:pt idx="131">
                  <c:v>-901.85029430296458</c:v>
                </c:pt>
                <c:pt idx="132">
                  <c:v>-904.92498843263195</c:v>
                </c:pt>
                <c:pt idx="133">
                  <c:v>-907.97936766183909</c:v>
                </c:pt>
                <c:pt idx="134">
                  <c:v>-911.01368871495004</c:v>
                </c:pt>
                <c:pt idx="135">
                  <c:v>-914.02820348289617</c:v>
                </c:pt>
                <c:pt idx="136">
                  <c:v>-917.02315914375424</c:v>
                </c:pt>
                <c:pt idx="137">
                  <c:v>-919.9987982795875</c:v>
                </c:pt>
                <c:pt idx="138">
                  <c:v>-922.95535898968831</c:v>
                </c:pt>
                <c:pt idx="139">
                  <c:v>-925.89307500035375</c:v>
                </c:pt>
                <c:pt idx="140">
                  <c:v>-928.81217577132202</c:v>
                </c:pt>
                <c:pt idx="141">
                  <c:v>-931.71288659898983</c:v>
                </c:pt>
                <c:pt idx="142">
                  <c:v>-934.59542871652729</c:v>
                </c:pt>
                <c:pt idx="143">
                  <c:v>-937.46001939100165</c:v>
                </c:pt>
                <c:pt idx="144">
                  <c:v>-940.30687201761589</c:v>
                </c:pt>
                <c:pt idx="145">
                  <c:v>-943.13619621116561</c:v>
                </c:pt>
                <c:pt idx="146">
                  <c:v>-945.94819789481028</c:v>
                </c:pt>
                <c:pt idx="147">
                  <c:v>-948.74307938625509</c:v>
                </c:pt>
                <c:pt idx="148">
                  <c:v>-951.52103948143156</c:v>
                </c:pt>
                <c:pt idx="149">
                  <c:v>-954.28227353576551</c:v>
                </c:pt>
                <c:pt idx="150">
                  <c:v>-957.02697354311329</c:v>
                </c:pt>
                <c:pt idx="151">
                  <c:v>-959.75532821244758</c:v>
                </c:pt>
                <c:pt idx="152">
                  <c:v>-962.46752304236907</c:v>
                </c:pt>
                <c:pt idx="153">
                  <c:v>-965.16374039351638</c:v>
                </c:pt>
                <c:pt idx="154">
                  <c:v>-967.84415955894724</c:v>
                </c:pt>
                <c:pt idx="155">
                  <c:v>-970.50895683255635</c:v>
                </c:pt>
                <c:pt idx="156">
                  <c:v>-973.15830557559696</c:v>
                </c:pt>
                <c:pt idx="157">
                  <c:v>-975.79237628136821</c:v>
                </c:pt>
                <c:pt idx="158">
                  <c:v>-978.41133663812866</c:v>
                </c:pt>
                <c:pt idx="159">
                  <c:v>-981.01535159029368</c:v>
                </c:pt>
                <c:pt idx="160">
                  <c:v>-983.60458339797356</c:v>
                </c:pt>
                <c:pt idx="161">
                  <c:v>-986.17919169490528</c:v>
                </c:pt>
                <c:pt idx="162">
                  <c:v>-988.73933354482961</c:v>
                </c:pt>
                <c:pt idx="163">
                  <c:v>-991.28516349636357</c:v>
                </c:pt>
                <c:pt idx="164">
                  <c:v>-993.81683363641662</c:v>
                </c:pt>
                <c:pt idx="165">
                  <c:v>-996.33449364219564</c:v>
                </c:pt>
                <c:pt idx="166">
                  <c:v>-998.83829083184446</c:v>
                </c:pt>
                <c:pt idx="167">
                  <c:v>-1001.3283702137595</c:v>
                </c:pt>
                <c:pt idx="168">
                  <c:v>-1003.804874534624</c:v>
                </c:pt>
                <c:pt idx="169">
                  <c:v>-1006.2679443261993</c:v>
                </c:pt>
                <c:pt idx="170">
                  <c:v>-1008.7177179509133</c:v>
                </c:pt>
                <c:pt idx="171">
                  <c:v>-1011.1543316462814</c:v>
                </c:pt>
                <c:pt idx="172">
                  <c:v>-1013.577919568196</c:v>
                </c:pt>
                <c:pt idx="173">
                  <c:v>-1015.9886138331195</c:v>
                </c:pt>
                <c:pt idx="174">
                  <c:v>-1018.3865445592144</c:v>
                </c:pt>
                <c:pt idx="175">
                  <c:v>-1020.7718399064401</c:v>
                </c:pt>
                <c:pt idx="176">
                  <c:v>-1023.1446261156505</c:v>
                </c:pt>
                <c:pt idx="177">
                  <c:v>-1025.5050275467197</c:v>
                </c:pt>
                <c:pt idx="178">
                  <c:v>-1027.8531667157267</c:v>
                </c:pt>
                <c:pt idx="179">
                  <c:v>-1030.1891643312238</c:v>
                </c:pt>
                <c:pt idx="180">
                  <c:v>-1032.5131393296199</c:v>
                </c:pt>
                <c:pt idx="181">
                  <c:v>-1034.8252089097009</c:v>
                </c:pt>
                <c:pt idx="182">
                  <c:v>-1037.1254885663143</c:v>
                </c:pt>
                <c:pt idx="183">
                  <c:v>-1039.4140921232392</c:v>
                </c:pt>
                <c:pt idx="184">
                  <c:v>-1041.6911317652723</c:v>
                </c:pt>
                <c:pt idx="185">
                  <c:v>-1043.9567180695415</c:v>
                </c:pt>
                <c:pt idx="186">
                  <c:v>-1046.2109600360802</c:v>
                </c:pt>
                <c:pt idx="187">
                  <c:v>-1048.4539651176763</c:v>
                </c:pt>
                <c:pt idx="188">
                  <c:v>-1050.6858392490167</c:v>
                </c:pt>
                <c:pt idx="189">
                  <c:v>-1052.9066868751522</c:v>
                </c:pt>
                <c:pt idx="190">
                  <c:v>-1055.116610979296</c:v>
                </c:pt>
                <c:pt idx="191">
                  <c:v>-1057.315713109977</c:v>
                </c:pt>
                <c:pt idx="192">
                  <c:v>-1059.5040934075657</c:v>
                </c:pt>
                <c:pt idx="193">
                  <c:v>-1061.6818506301913</c:v>
                </c:pt>
                <c:pt idx="194">
                  <c:v>-1063.8490821790624</c:v>
                </c:pt>
                <c:pt idx="195">
                  <c:v>-1066.0058841232135</c:v>
                </c:pt>
                <c:pt idx="196">
                  <c:v>-1068.1523512236877</c:v>
                </c:pt>
                <c:pt idx="197">
                  <c:v>-1070.2885769571751</c:v>
                </c:pt>
                <c:pt idx="198">
                  <c:v>-1072.4146535391174</c:v>
                </c:pt>
                <c:pt idx="199">
                  <c:v>-1074.5306719462969</c:v>
                </c:pt>
                <c:pt idx="200">
                  <c:v>-1076.6367219389224</c:v>
                </c:pt>
                <c:pt idx="201">
                  <c:v>-1078.7328920822229</c:v>
                </c:pt>
                <c:pt idx="202">
                  <c:v>-1080.8192697675659</c:v>
                </c:pt>
                <c:pt idx="203">
                  <c:v>-1082.8959412331117</c:v>
                </c:pt>
                <c:pt idx="204">
                  <c:v>-1084.9629915840144</c:v>
                </c:pt>
                <c:pt idx="205">
                  <c:v>-1087.020504812182</c:v>
                </c:pt>
                <c:pt idx="206">
                  <c:v>-1089.0685638156097</c:v>
                </c:pt>
                <c:pt idx="207">
                  <c:v>-1091.1072504172923</c:v>
                </c:pt>
                <c:pt idx="208">
                  <c:v>-1093.1366453837331</c:v>
                </c:pt>
                <c:pt idx="209">
                  <c:v>-1095.1568284430537</c:v>
                </c:pt>
                <c:pt idx="210">
                  <c:v>-1097.1678783027173</c:v>
                </c:pt>
                <c:pt idx="211">
                  <c:v>-1099.1698726668772</c:v>
                </c:pt>
                <c:pt idx="212">
                  <c:v>-1101.1628882533576</c:v>
                </c:pt>
                <c:pt idx="213">
                  <c:v>-1103.1470008102751</c:v>
                </c:pt>
                <c:pt idx="214">
                  <c:v>-1105.1222851323146</c:v>
                </c:pt>
                <c:pt idx="215">
                  <c:v>-1107.0888150766614</c:v>
                </c:pt>
                <c:pt idx="216">
                  <c:v>-1109.0466635786063</c:v>
                </c:pt>
                <c:pt idx="217">
                  <c:v>-1110.9959026668223</c:v>
                </c:pt>
                <c:pt idx="218">
                  <c:v>-1112.9366034783311</c:v>
                </c:pt>
                <c:pt idx="219">
                  <c:v>-1114.8688362731582</c:v>
                </c:pt>
                <c:pt idx="220">
                  <c:v>-1116.7926704486911</c:v>
                </c:pt>
                <c:pt idx="221">
                  <c:v>-1118.7081745537414</c:v>
                </c:pt>
                <c:pt idx="222">
                  <c:v>-1120.6154163023259</c:v>
                </c:pt>
                <c:pt idx="223">
                  <c:v>-1122.5144625871656</c:v>
                </c:pt>
                <c:pt idx="224">
                  <c:v>-1124.4053794929134</c:v>
                </c:pt>
                <c:pt idx="225">
                  <c:v>-1126.2882323091189</c:v>
                </c:pt>
                <c:pt idx="226">
                  <c:v>-1128.1630855429312</c:v>
                </c:pt>
                <c:pt idx="227">
                  <c:v>-1130.0300029315511</c:v>
                </c:pt>
                <c:pt idx="228">
                  <c:v>-1131.8890474544353</c:v>
                </c:pt>
                <c:pt idx="229">
                  <c:v>-1133.7402813452611</c:v>
                </c:pt>
                <c:pt idx="230">
                  <c:v>-1135.5837661036542</c:v>
                </c:pt>
                <c:pt idx="231">
                  <c:v>-1137.4195625066891</c:v>
                </c:pt>
                <c:pt idx="232">
                  <c:v>-1139.2477306201622</c:v>
                </c:pt>
                <c:pt idx="233">
                  <c:v>-1141.0683298096485</c:v>
                </c:pt>
                <c:pt idx="234">
                  <c:v>-1142.8814187513426</c:v>
                </c:pt>
                <c:pt idx="235">
                  <c:v>-1144.687055442693</c:v>
                </c:pt>
                <c:pt idx="236">
                  <c:v>-1146.4852972128283</c:v>
                </c:pt>
                <c:pt idx="237">
                  <c:v>-1148.2762007327879</c:v>
                </c:pt>
                <c:pt idx="238">
                  <c:v>-1150.0598220255545</c:v>
                </c:pt>
                <c:pt idx="239">
                  <c:v>-1151.8362164759001</c:v>
                </c:pt>
                <c:pt idx="240">
                  <c:v>-1153.6054388400407</c:v>
                </c:pt>
                <c:pt idx="241">
                  <c:v>-1155.3675432551127</c:v>
                </c:pt>
                <c:pt idx="242">
                  <c:v>-1157.1225832484706</c:v>
                </c:pt>
                <c:pt idx="243">
                  <c:v>-1158.8706117468105</c:v>
                </c:pt>
                <c:pt idx="244">
                  <c:v>-1160.6116810851231</c:v>
                </c:pt>
                <c:pt idx="245">
                  <c:v>-1162.3458430154817</c:v>
                </c:pt>
                <c:pt idx="246">
                  <c:v>-1164.0731487156663</c:v>
                </c:pt>
                <c:pt idx="247">
                  <c:v>-1165.793648797631</c:v>
                </c:pt>
                <c:pt idx="248">
                  <c:v>-1167.5073933158124</c:v>
                </c:pt>
                <c:pt idx="249">
                  <c:v>-1169.2144317752895</c:v>
                </c:pt>
                <c:pt idx="250">
                  <c:v>-1170.9148131397935</c:v>
                </c:pt>
                <c:pt idx="251">
                  <c:v>-1172.6085858395718</c:v>
                </c:pt>
                <c:pt idx="252">
                  <c:v>-1174.2957977791095</c:v>
                </c:pt>
                <c:pt idx="253">
                  <c:v>-1175.9764963447133</c:v>
                </c:pt>
                <c:pt idx="254">
                  <c:v>-1177.6507284119564</c:v>
                </c:pt>
                <c:pt idx="255">
                  <c:v>-1179.3185403529942</c:v>
                </c:pt>
                <c:pt idx="256">
                  <c:v>-1180.9799780437456</c:v>
                </c:pt>
                <c:pt idx="257">
                  <c:v>-1182.6350868709485</c:v>
                </c:pt>
                <c:pt idx="258">
                  <c:v>-1184.2839117390899</c:v>
                </c:pt>
                <c:pt idx="259">
                  <c:v>-1185.9264970772144</c:v>
                </c:pt>
                <c:pt idx="260">
                  <c:v>-1187.562886845612</c:v>
                </c:pt>
                <c:pt idx="261">
                  <c:v>-1189.1931245423896</c:v>
                </c:pt>
                <c:pt idx="262">
                  <c:v>-1190.8172532099272</c:v>
                </c:pt>
                <c:pt idx="263">
                  <c:v>-1192.4353154412217</c:v>
                </c:pt>
                <c:pt idx="264">
                  <c:v>-1194.0473533861211</c:v>
                </c:pt>
                <c:pt idx="265">
                  <c:v>-1195.653408757451</c:v>
                </c:pt>
                <c:pt idx="266">
                  <c:v>-1197.2535228370343</c:v>
                </c:pt>
                <c:pt idx="267">
                  <c:v>-1198.8477364816101</c:v>
                </c:pt>
                <c:pt idx="268">
                  <c:v>-1200.4360901286491</c:v>
                </c:pt>
                <c:pt idx="269">
                  <c:v>-1202.0186238020704</c:v>
                </c:pt>
                <c:pt idx="270">
                  <c:v>-1203.5953771178629</c:v>
                </c:pt>
                <c:pt idx="271">
                  <c:v>-1205.1663892896079</c:v>
                </c:pt>
                <c:pt idx="272">
                  <c:v>-1206.7316991339123</c:v>
                </c:pt>
                <c:pt idx="273">
                  <c:v>-1208.2913450757492</c:v>
                </c:pt>
                <c:pt idx="274">
                  <c:v>-1209.8453651537072</c:v>
                </c:pt>
                <c:pt idx="275">
                  <c:v>-1211.3937970251548</c:v>
                </c:pt>
                <c:pt idx="276">
                  <c:v>-1212.9366779713162</c:v>
                </c:pt>
                <c:pt idx="277">
                  <c:v>-1214.4740449022663</c:v>
                </c:pt>
                <c:pt idx="278">
                  <c:v>-1216.0059343618386</c:v>
                </c:pt>
                <c:pt idx="279">
                  <c:v>-1217.532382532456</c:v>
                </c:pt>
                <c:pt idx="280">
                  <c:v>-1219.0534252398804</c:v>
                </c:pt>
                <c:pt idx="281">
                  <c:v>-1220.5690979578856</c:v>
                </c:pt>
                <c:pt idx="282">
                  <c:v>-1222.0794358128514</c:v>
                </c:pt>
                <c:pt idx="283">
                  <c:v>-1223.5844735882881</c:v>
                </c:pt>
                <c:pt idx="284">
                  <c:v>-1225.0842457292806</c:v>
                </c:pt>
                <c:pt idx="285">
                  <c:v>-1226.5787863468674</c:v>
                </c:pt>
                <c:pt idx="286">
                  <c:v>-1228.0681292223451</c:v>
                </c:pt>
                <c:pt idx="287">
                  <c:v>-1229.5523078115041</c:v>
                </c:pt>
                <c:pt idx="288">
                  <c:v>-1231.0313552487978</c:v>
                </c:pt>
                <c:pt idx="289">
                  <c:v>-1232.5053043514449</c:v>
                </c:pt>
                <c:pt idx="290">
                  <c:v>-1233.9741876234657</c:v>
                </c:pt>
                <c:pt idx="291">
                  <c:v>-1235.4380372596545</c:v>
                </c:pt>
                <c:pt idx="292">
                  <c:v>-1236.896885149491</c:v>
                </c:pt>
                <c:pt idx="293">
                  <c:v>-1238.3507628809873</c:v>
                </c:pt>
                <c:pt idx="294">
                  <c:v>-1239.7997017444768</c:v>
                </c:pt>
                <c:pt idx="295">
                  <c:v>-1241.2437327363421</c:v>
                </c:pt>
                <c:pt idx="296">
                  <c:v>-1242.6828865626856</c:v>
                </c:pt>
                <c:pt idx="297">
                  <c:v>-1244.117193642943</c:v>
                </c:pt>
                <c:pt idx="298">
                  <c:v>-1245.5466841134405</c:v>
                </c:pt>
                <c:pt idx="299">
                  <c:v>-1246.9713878308971</c:v>
                </c:pt>
                <c:pt idx="300">
                  <c:v>-1248.3913343758734</c:v>
                </c:pt>
                <c:pt idx="301">
                  <c:v>-1249.8065530561653</c:v>
                </c:pt>
                <c:pt idx="302">
                  <c:v>-1251.2170729101495</c:v>
                </c:pt>
                <c:pt idx="303">
                  <c:v>-1252.6229227100737</c:v>
                </c:pt>
                <c:pt idx="304">
                  <c:v>-1254.0241309652997</c:v>
                </c:pt>
                <c:pt idx="305">
                  <c:v>-1255.4207259254961</c:v>
                </c:pt>
                <c:pt idx="306">
                  <c:v>-1256.8127355837826</c:v>
                </c:pt>
                <c:pt idx="307">
                  <c:v>-1258.2001876798274</c:v>
                </c:pt>
                <c:pt idx="308">
                  <c:v>-1259.5831097028977</c:v>
                </c:pt>
                <c:pt idx="309">
                  <c:v>-1260.9615288948637</c:v>
                </c:pt>
                <c:pt idx="310">
                  <c:v>-1262.3354722531592</c:v>
                </c:pt>
                <c:pt idx="311">
                  <c:v>-1263.7049665336967</c:v>
                </c:pt>
                <c:pt idx="312">
                  <c:v>-1265.0700382537404</c:v>
                </c:pt>
                <c:pt idx="313">
                  <c:v>-1266.430713694735</c:v>
                </c:pt>
                <c:pt idx="314">
                  <c:v>-1267.7870189050941</c:v>
                </c:pt>
                <c:pt idx="315">
                  <c:v>-1269.1389797029474</c:v>
                </c:pt>
                <c:pt idx="316">
                  <c:v>-1270.4866216788469</c:v>
                </c:pt>
                <c:pt idx="317">
                  <c:v>-1271.8299701984331</c:v>
                </c:pt>
                <c:pt idx="318">
                  <c:v>-1273.1690504050644</c:v>
                </c:pt>
                <c:pt idx="319">
                  <c:v>-1274.5038872224047</c:v>
                </c:pt>
                <c:pt idx="320">
                  <c:v>-1275.8345053569772</c:v>
                </c:pt>
                <c:pt idx="321">
                  <c:v>-1277.1609293006782</c:v>
                </c:pt>
                <c:pt idx="322">
                  <c:v>-1278.4831833332571</c:v>
                </c:pt>
                <c:pt idx="323">
                  <c:v>-1279.8012915247587</c:v>
                </c:pt>
                <c:pt idx="324">
                  <c:v>-1281.1152777379309</c:v>
                </c:pt>
                <c:pt idx="325">
                  <c:v>-1282.4251656305996</c:v>
                </c:pt>
                <c:pt idx="326">
                  <c:v>-1283.7309786580065</c:v>
                </c:pt>
                <c:pt idx="327">
                  <c:v>-1285.0327400751164</c:v>
                </c:pt>
                <c:pt idx="328">
                  <c:v>-1286.3304729388917</c:v>
                </c:pt>
                <c:pt idx="329">
                  <c:v>-1287.6242001105327</c:v>
                </c:pt>
                <c:pt idx="330">
                  <c:v>-1288.9139442576877</c:v>
                </c:pt>
                <c:pt idx="331">
                  <c:v>-1290.1997278566321</c:v>
                </c:pt>
                <c:pt idx="332">
                  <c:v>-1291.4815731944159</c:v>
                </c:pt>
                <c:pt idx="333">
                  <c:v>-1292.7595023709828</c:v>
                </c:pt>
                <c:pt idx="334">
                  <c:v>-1294.0335373012579</c:v>
                </c:pt>
                <c:pt idx="335">
                  <c:v>-1295.3036997172073</c:v>
                </c:pt>
                <c:pt idx="336">
                  <c:v>-1296.5700111698707</c:v>
                </c:pt>
                <c:pt idx="337">
                  <c:v>-1297.8324930313609</c:v>
                </c:pt>
                <c:pt idx="338">
                  <c:v>-1299.0911664968419</c:v>
                </c:pt>
                <c:pt idx="339">
                  <c:v>-1300.3460525864759</c:v>
                </c:pt>
                <c:pt idx="340">
                  <c:v>-1301.5971721473447</c:v>
                </c:pt>
                <c:pt idx="341">
                  <c:v>-1302.8445458553442</c:v>
                </c:pt>
                <c:pt idx="342">
                  <c:v>-1304.0881942170543</c:v>
                </c:pt>
                <c:pt idx="343">
                  <c:v>-1305.3281375715817</c:v>
                </c:pt>
                <c:pt idx="344">
                  <c:v>-1306.5643960923794</c:v>
                </c:pt>
                <c:pt idx="345">
                  <c:v>-1307.7969897890403</c:v>
                </c:pt>
                <c:pt idx="346">
                  <c:v>-1309.0259385090669</c:v>
                </c:pt>
                <c:pt idx="347">
                  <c:v>-1310.251261939618</c:v>
                </c:pt>
                <c:pt idx="348">
                  <c:v>-1311.4729796092302</c:v>
                </c:pt>
                <c:pt idx="349">
                  <c:v>-1312.6911108895179</c:v>
                </c:pt>
                <c:pt idx="350">
                  <c:v>-1313.9056749968502</c:v>
                </c:pt>
                <c:pt idx="351">
                  <c:v>-1315.1166909940048</c:v>
                </c:pt>
                <c:pt idx="352">
                  <c:v>-1316.3241777918017</c:v>
                </c:pt>
                <c:pt idx="353">
                  <c:v>-1317.528154150712</c:v>
                </c:pt>
                <c:pt idx="354">
                  <c:v>-1318.7286386824496</c:v>
                </c:pt>
                <c:pt idx="355">
                  <c:v>-1319.9256498515381</c:v>
                </c:pt>
                <c:pt idx="356">
                  <c:v>-1321.1192059768593</c:v>
                </c:pt>
                <c:pt idx="357">
                  <c:v>-1322.3093252331817</c:v>
                </c:pt>
                <c:pt idx="358">
                  <c:v>-1323.496025652667</c:v>
                </c:pt>
                <c:pt idx="359">
                  <c:v>-1324.6793251263584</c:v>
                </c:pt>
                <c:pt idx="360">
                  <c:v>-1325.8592414056502</c:v>
                </c:pt>
                <c:pt idx="361">
                  <c:v>-1327.0357921037357</c:v>
                </c:pt>
                <c:pt idx="362">
                  <c:v>-1328.2089946970395</c:v>
                </c:pt>
                <c:pt idx="363">
                  <c:v>-1329.3788665266293</c:v>
                </c:pt>
                <c:pt idx="364">
                  <c:v>-1330.5454247996104</c:v>
                </c:pt>
                <c:pt idx="365">
                  <c:v>-1331.7086865905017</c:v>
                </c:pt>
                <c:pt idx="366">
                  <c:v>-1332.8686688425939</c:v>
                </c:pt>
                <c:pt idx="367">
                  <c:v>-1334.0253883692919</c:v>
                </c:pt>
                <c:pt idx="368">
                  <c:v>-1335.1788618554385</c:v>
                </c:pt>
                <c:pt idx="369">
                  <c:v>-1336.3291058586212</c:v>
                </c:pt>
                <c:pt idx="370">
                  <c:v>-1337.4761368104639</c:v>
                </c:pt>
                <c:pt idx="371">
                  <c:v>-1338.6199710179008</c:v>
                </c:pt>
                <c:pt idx="372">
                  <c:v>-1339.760624664435</c:v>
                </c:pt>
                <c:pt idx="373">
                  <c:v>-1340.8981138113809</c:v>
                </c:pt>
                <c:pt idx="374">
                  <c:v>-1342.0324543990916</c:v>
                </c:pt>
                <c:pt idx="375">
                  <c:v>-1343.1636622481703</c:v>
                </c:pt>
                <c:pt idx="376">
                  <c:v>-1344.2917530606662</c:v>
                </c:pt>
                <c:pt idx="377">
                  <c:v>-1345.4167424212565</c:v>
                </c:pt>
                <c:pt idx="378">
                  <c:v>-1346.5386457984134</c:v>
                </c:pt>
                <c:pt idx="379">
                  <c:v>-1347.6574785455571</c:v>
                </c:pt>
                <c:pt idx="380">
                  <c:v>-1348.7732559021924</c:v>
                </c:pt>
                <c:pt idx="381">
                  <c:v>-1349.8859929950338</c:v>
                </c:pt>
                <c:pt idx="382">
                  <c:v>-1350.9957048391163</c:v>
                </c:pt>
                <c:pt idx="383">
                  <c:v>-1352.1024063388909</c:v>
                </c:pt>
                <c:pt idx="384">
                  <c:v>-1353.2061122893083</c:v>
                </c:pt>
                <c:pt idx="385">
                  <c:v>-1354.3068373768899</c:v>
                </c:pt>
                <c:pt idx="386">
                  <c:v>-1355.4045961807824</c:v>
                </c:pt>
                <c:pt idx="387">
                  <c:v>-1356.4994031738049</c:v>
                </c:pt>
                <c:pt idx="388">
                  <c:v>-1357.5912727234781</c:v>
                </c:pt>
                <c:pt idx="389">
                  <c:v>-1358.6802190930441</c:v>
                </c:pt>
                <c:pt idx="390">
                  <c:v>-1359.7662564424727</c:v>
                </c:pt>
                <c:pt idx="391">
                  <c:v>-1360.8493988294567</c:v>
                </c:pt>
                <c:pt idx="392">
                  <c:v>-1361.9296602103939</c:v>
                </c:pt>
                <c:pt idx="393">
                  <c:v>-1363.0070544413582</c:v>
                </c:pt>
                <c:pt idx="394">
                  <c:v>-1364.081595279059</c:v>
                </c:pt>
                <c:pt idx="395">
                  <c:v>-1365.1532963817886</c:v>
                </c:pt>
                <c:pt idx="396">
                  <c:v>-1366.2221713103588</c:v>
                </c:pt>
                <c:pt idx="397">
                  <c:v>-1367.2882335290267</c:v>
                </c:pt>
                <c:pt idx="398">
                  <c:v>-1368.3514964064084</c:v>
                </c:pt>
                <c:pt idx="399">
                  <c:v>-1369.411973216384</c:v>
                </c:pt>
                <c:pt idx="400">
                  <c:v>-1370.469677138989</c:v>
                </c:pt>
                <c:pt idx="401">
                  <c:v>-1371.5246212612985</c:v>
                </c:pt>
                <c:pt idx="402">
                  <c:v>-1372.5768185782981</c:v>
                </c:pt>
                <c:pt idx="403">
                  <c:v>-1373.6262819937456</c:v>
                </c:pt>
                <c:pt idx="404">
                  <c:v>-1374.6730243210243</c:v>
                </c:pt>
                <c:pt idx="405">
                  <c:v>-1375.717058283984</c:v>
                </c:pt>
                <c:pt idx="406">
                  <c:v>-1376.7583965177737</c:v>
                </c:pt>
                <c:pt idx="407">
                  <c:v>-1377.7970515696632</c:v>
                </c:pt>
                <c:pt idx="408">
                  <c:v>-1378.8330358998576</c:v>
                </c:pt>
                <c:pt idx="409">
                  <c:v>-1379.8663618823002</c:v>
                </c:pt>
                <c:pt idx="410">
                  <c:v>-1380.897041805466</c:v>
                </c:pt>
                <c:pt idx="411">
                  <c:v>-1381.9250878731486</c:v>
                </c:pt>
                <c:pt idx="412">
                  <c:v>-1382.950512205236</c:v>
                </c:pt>
                <c:pt idx="413">
                  <c:v>-1383.9733268384771</c:v>
                </c:pt>
                <c:pt idx="414">
                  <c:v>-1384.9935437272411</c:v>
                </c:pt>
                <c:pt idx="415">
                  <c:v>-1386.0111747442679</c:v>
                </c:pt>
                <c:pt idx="416">
                  <c:v>-1387.0262316814089</c:v>
                </c:pt>
                <c:pt idx="417">
                  <c:v>-1388.0387262503605</c:v>
                </c:pt>
                <c:pt idx="418">
                  <c:v>-1389.0486700833885</c:v>
                </c:pt>
                <c:pt idx="419">
                  <c:v>-1390.0560747340453</c:v>
                </c:pt>
                <c:pt idx="420">
                  <c:v>-1391.0609516778782</c:v>
                </c:pt>
                <c:pt idx="421">
                  <c:v>-1392.0633123131299</c:v>
                </c:pt>
                <c:pt idx="422">
                  <c:v>-1393.0631679614314</c:v>
                </c:pt>
                <c:pt idx="423">
                  <c:v>-1394.0605298684877</c:v>
                </c:pt>
                <c:pt idx="424">
                  <c:v>-1395.0554092047535</c:v>
                </c:pt>
                <c:pt idx="425">
                  <c:v>-1396.0478170661042</c:v>
                </c:pt>
                <c:pt idx="426">
                  <c:v>-1397.037764474499</c:v>
                </c:pt>
                <c:pt idx="427">
                  <c:v>-1398.0252623786348</c:v>
                </c:pt>
                <c:pt idx="428">
                  <c:v>-1399.0103216545942</c:v>
                </c:pt>
                <c:pt idx="429">
                  <c:v>-1399.9929531064868</c:v>
                </c:pt>
                <c:pt idx="430">
                  <c:v>-1400.9731674670822</c:v>
                </c:pt>
                <c:pt idx="431">
                  <c:v>-1401.9509753984375</c:v>
                </c:pt>
                <c:pt idx="432">
                  <c:v>-1402.9263874925161</c:v>
                </c:pt>
                <c:pt idx="433">
                  <c:v>-1403.8994142718007</c:v>
                </c:pt>
                <c:pt idx="434">
                  <c:v>-1404.8700661899011</c:v>
                </c:pt>
                <c:pt idx="435">
                  <c:v>-1405.8383536321526</c:v>
                </c:pt>
                <c:pt idx="436">
                  <c:v>-1406.8042869162098</c:v>
                </c:pt>
                <c:pt idx="437">
                  <c:v>-1407.7678762926334</c:v>
                </c:pt>
                <c:pt idx="438">
                  <c:v>-1408.7291319454705</c:v>
                </c:pt>
                <c:pt idx="439">
                  <c:v>-1409.6880639928286</c:v>
                </c:pt>
                <c:pt idx="440">
                  <c:v>-1410.6446824874442</c:v>
                </c:pt>
                <c:pt idx="441">
                  <c:v>-1411.5989974172444</c:v>
                </c:pt>
                <c:pt idx="442">
                  <c:v>-1412.5510187059024</c:v>
                </c:pt>
                <c:pt idx="443">
                  <c:v>-1413.5007562133883</c:v>
                </c:pt>
                <c:pt idx="444">
                  <c:v>-1414.4482197365121</c:v>
                </c:pt>
                <c:pt idx="445">
                  <c:v>-1415.3934190094633</c:v>
                </c:pt>
                <c:pt idx="446">
                  <c:v>-1416.3363637043421</c:v>
                </c:pt>
                <c:pt idx="447">
                  <c:v>-1417.2770634316876</c:v>
                </c:pt>
                <c:pt idx="448">
                  <c:v>-1418.2155277409979</c:v>
                </c:pt>
                <c:pt idx="449">
                  <c:v>-1419.1517661212465</c:v>
                </c:pt>
                <c:pt idx="450">
                  <c:v>-1420.085788001393</c:v>
                </c:pt>
                <c:pt idx="451">
                  <c:v>-1421.0176027508876</c:v>
                </c:pt>
                <c:pt idx="452">
                  <c:v>-1421.9472196801712</c:v>
                </c:pt>
                <c:pt idx="453">
                  <c:v>-1422.8746480411694</c:v>
                </c:pt>
                <c:pt idx="454">
                  <c:v>-1423.7998970277824</c:v>
                </c:pt>
                <c:pt idx="455">
                  <c:v>-1424.722975776368</c:v>
                </c:pt>
                <c:pt idx="456">
                  <c:v>-1425.643893366223</c:v>
                </c:pt>
                <c:pt idx="457">
                  <c:v>-1426.5626588200553</c:v>
                </c:pt>
                <c:pt idx="458">
                  <c:v>-1427.4792811044538</c:v>
                </c:pt>
                <c:pt idx="459">
                  <c:v>-1428.3937691303533</c:v>
                </c:pt>
                <c:pt idx="460">
                  <c:v>-1429.3061317534937</c:v>
                </c:pt>
                <c:pt idx="461">
                  <c:v>-1430.2163777748749</c:v>
                </c:pt>
                <c:pt idx="462">
                  <c:v>-1431.1245159412072</c:v>
                </c:pt>
                <c:pt idx="463">
                  <c:v>-1432.0305549453562</c:v>
                </c:pt>
                <c:pt idx="464">
                  <c:v>-1432.9345034267853</c:v>
                </c:pt>
                <c:pt idx="465">
                  <c:v>-1433.836369971991</c:v>
                </c:pt>
                <c:pt idx="466">
                  <c:v>-1434.7361631149345</c:v>
                </c:pt>
                <c:pt idx="467">
                  <c:v>-1435.6338913374714</c:v>
                </c:pt>
                <c:pt idx="468">
                  <c:v>-1436.5295630697731</c:v>
                </c:pt>
                <c:pt idx="469">
                  <c:v>-1437.4231866907471</c:v>
                </c:pt>
                <c:pt idx="470">
                  <c:v>-1438.3147705284503</c:v>
                </c:pt>
                <c:pt idx="471">
                  <c:v>-1439.2043228605014</c:v>
                </c:pt>
                <c:pt idx="472">
                  <c:v>-1440.0918519144866</c:v>
                </c:pt>
                <c:pt idx="473">
                  <c:v>-1440.9773658683614</c:v>
                </c:pt>
                <c:pt idx="474">
                  <c:v>-1441.86087285085</c:v>
                </c:pt>
                <c:pt idx="475">
                  <c:v>-1442.742380941839</c:v>
                </c:pt>
                <c:pt idx="476">
                  <c:v>-1443.6218981727679</c:v>
                </c:pt>
                <c:pt idx="477">
                  <c:v>-1444.4994325270159</c:v>
                </c:pt>
                <c:pt idx="478">
                  <c:v>-1445.3749919402844</c:v>
                </c:pt>
                <c:pt idx="479">
                  <c:v>-1446.2485843009761</c:v>
                </c:pt>
                <c:pt idx="480">
                  <c:v>-1447.1202174505695</c:v>
                </c:pt>
                <c:pt idx="481">
                  <c:v>-1447.9898991839914</c:v>
                </c:pt>
                <c:pt idx="482">
                  <c:v>-1448.8576372499836</c:v>
                </c:pt>
                <c:pt idx="483">
                  <c:v>-1449.7234393514671</c:v>
                </c:pt>
                <c:pt idx="484">
                  <c:v>-1450.5873131459041</c:v>
                </c:pt>
                <c:pt idx="485">
                  <c:v>-1451.4492662456532</c:v>
                </c:pt>
                <c:pt idx="486">
                  <c:v>-1452.3093062183229</c:v>
                </c:pt>
                <c:pt idx="487">
                  <c:v>-1453.1674405871238</c:v>
                </c:pt>
                <c:pt idx="488">
                  <c:v>-1454.0236768312127</c:v>
                </c:pt>
                <c:pt idx="489">
                  <c:v>-1454.8780223860376</c:v>
                </c:pt>
                <c:pt idx="490">
                  <c:v>-1455.7304846436764</c:v>
                </c:pt>
                <c:pt idx="491">
                  <c:v>-1456.5810709531745</c:v>
                </c:pt>
                <c:pt idx="492">
                  <c:v>-1457.4297886208778</c:v>
                </c:pt>
                <c:pt idx="493">
                  <c:v>-1458.2766449107623</c:v>
                </c:pt>
                <c:pt idx="494">
                  <c:v>-1459.1216470447623</c:v>
                </c:pt>
                <c:pt idx="495">
                  <c:v>-1459.9648022030933</c:v>
                </c:pt>
                <c:pt idx="496">
                  <c:v>-1460.8061175245721</c:v>
                </c:pt>
                <c:pt idx="497">
                  <c:v>-1461.6456001069359</c:v>
                </c:pt>
                <c:pt idx="498">
                  <c:v>-1462.4832570071565</c:v>
                </c:pt>
                <c:pt idx="499">
                  <c:v>-1463.3190952417506</c:v>
                </c:pt>
                <c:pt idx="500">
                  <c:v>-1464.1531217870897</c:v>
                </c:pt>
                <c:pt idx="501">
                  <c:v>-1464.9853435797058</c:v>
                </c:pt>
                <c:pt idx="502">
                  <c:v>-1465.8157675165937</c:v>
                </c:pt>
                <c:pt idx="503">
                  <c:v>-1466.6444004555105</c:v>
                </c:pt>
                <c:pt idx="504">
                  <c:v>-1467.4712492152737</c:v>
                </c:pt>
                <c:pt idx="505">
                  <c:v>-1468.2963205760545</c:v>
                </c:pt>
                <c:pt idx="506">
                  <c:v>-1469.1196212796697</c:v>
                </c:pt>
                <c:pt idx="507">
                  <c:v>-1469.9411580298706</c:v>
                </c:pt>
                <c:pt idx="508">
                  <c:v>-1470.7609374926285</c:v>
                </c:pt>
                <c:pt idx="509">
                  <c:v>-1471.5789662964191</c:v>
                </c:pt>
                <c:pt idx="510">
                  <c:v>-1472.3952510325016</c:v>
                </c:pt>
                <c:pt idx="511">
                  <c:v>-1473.2097982551979</c:v>
                </c:pt>
                <c:pt idx="512">
                  <c:v>-1474.0226144821684</c:v>
                </c:pt>
                <c:pt idx="513">
                  <c:v>-1474.8337061946829</c:v>
                </c:pt>
                <c:pt idx="514">
                  <c:v>-1475.643079837894</c:v>
                </c:pt>
                <c:pt idx="515">
                  <c:v>-1476.4507418211022</c:v>
                </c:pt>
                <c:pt idx="516">
                  <c:v>-1477.2566985180229</c:v>
                </c:pt>
                <c:pt idx="517">
                  <c:v>-1478.0609562670484</c:v>
                </c:pt>
                <c:pt idx="518">
                  <c:v>-1478.8635213715095</c:v>
                </c:pt>
                <c:pt idx="519">
                  <c:v>-1479.6644000999331</c:v>
                </c:pt>
                <c:pt idx="520">
                  <c:v>-1480.463598686297</c:v>
                </c:pt>
                <c:pt idx="521">
                  <c:v>-1481.2611233302853</c:v>
                </c:pt>
                <c:pt idx="522">
                  <c:v>-1482.0569801975375</c:v>
                </c:pt>
                <c:pt idx="523">
                  <c:v>-1482.8511754198985</c:v>
                </c:pt>
                <c:pt idx="524">
                  <c:v>-1483.6437150956644</c:v>
                </c:pt>
                <c:pt idx="525">
                  <c:v>-1484.4346052898277</c:v>
                </c:pt>
                <c:pt idx="526">
                  <c:v>-1485.2238520343185</c:v>
                </c:pt>
                <c:pt idx="527">
                  <c:v>-1486.0114613282446</c:v>
                </c:pt>
                <c:pt idx="528">
                  <c:v>-1486.7974391381294</c:v>
                </c:pt>
                <c:pt idx="529">
                  <c:v>-1487.5817913981473</c:v>
                </c:pt>
                <c:pt idx="530">
                  <c:v>-1488.3645240103567</c:v>
                </c:pt>
                <c:pt idx="531">
                  <c:v>-1489.1456428449324</c:v>
                </c:pt>
                <c:pt idx="532">
                  <c:v>-1489.9251537403939</c:v>
                </c:pt>
                <c:pt idx="533">
                  <c:v>-1490.7030625038324</c:v>
                </c:pt>
                <c:pt idx="534">
                  <c:v>-1491.4793749111373</c:v>
                </c:pt>
                <c:pt idx="535">
                  <c:v>-1492.2540967072177</c:v>
                </c:pt>
                <c:pt idx="536">
                  <c:v>-1493.0272336062246</c:v>
                </c:pt>
                <c:pt idx="537">
                  <c:v>-1493.7987912917699</c:v>
                </c:pt>
                <c:pt idx="538">
                  <c:v>-1494.5687754171433</c:v>
                </c:pt>
                <c:pt idx="539">
                  <c:v>-1495.3371916055278</c:v>
                </c:pt>
                <c:pt idx="540">
                  <c:v>-1496.1040454502129</c:v>
                </c:pt>
                <c:pt idx="541">
                  <c:v>-1496.8693425148065</c:v>
                </c:pt>
                <c:pt idx="542">
                  <c:v>-1497.6330883334444</c:v>
                </c:pt>
                <c:pt idx="543">
                  <c:v>-1498.3952884109979</c:v>
                </c:pt>
                <c:pt idx="544">
                  <c:v>-1499.1559482232797</c:v>
                </c:pt>
                <c:pt idx="545">
                  <c:v>-1499.9150732172484</c:v>
                </c:pt>
                <c:pt idx="546">
                  <c:v>-1500.6726688112108</c:v>
                </c:pt>
                <c:pt idx="547">
                  <c:v>-1501.4287403950225</c:v>
                </c:pt>
                <c:pt idx="548">
                  <c:v>-1502.1832933302858</c:v>
                </c:pt>
                <c:pt idx="549">
                  <c:v>-1502.9363329505486</c:v>
                </c:pt>
                <c:pt idx="550">
                  <c:v>-1503.6878645614979</c:v>
                </c:pt>
                <c:pt idx="551">
                  <c:v>-1504.4378934411552</c:v>
                </c:pt>
                <c:pt idx="552">
                  <c:v>-1505.1864248400675</c:v>
                </c:pt>
                <c:pt idx="553">
                  <c:v>-1505.9334639814972</c:v>
                </c:pt>
                <c:pt idx="554">
                  <c:v>-1506.6790160616124</c:v>
                </c:pt>
                <c:pt idx="555">
                  <c:v>-1507.4230862496725</c:v>
                </c:pt>
                <c:pt idx="556">
                  <c:v>-1508.1656796882144</c:v>
                </c:pt>
                <c:pt idx="557">
                  <c:v>-1508.9068014932359</c:v>
                </c:pt>
                <c:pt idx="558">
                  <c:v>-1509.6464567543785</c:v>
                </c:pt>
                <c:pt idx="559">
                  <c:v>-1510.3846505351078</c:v>
                </c:pt>
                <c:pt idx="560">
                  <c:v>-1511.1213878728927</c:v>
                </c:pt>
                <c:pt idx="561">
                  <c:v>-1511.8566737793828</c:v>
                </c:pt>
                <c:pt idx="562">
                  <c:v>-1512.5905132405858</c:v>
                </c:pt>
                <c:pt idx="563">
                  <c:v>-1513.3229112170404</c:v>
                </c:pt>
                <c:pt idx="564">
                  <c:v>-1514.0538726439904</c:v>
                </c:pt>
                <c:pt idx="565">
                  <c:v>-1514.7834024315557</c:v>
                </c:pt>
                <c:pt idx="566">
                  <c:v>-1515.5115054649038</c:v>
                </c:pt>
                <c:pt idx="567">
                  <c:v>-1516.2381866044175</c:v>
                </c:pt>
                <c:pt idx="568">
                  <c:v>-1516.9634506858624</c:v>
                </c:pt>
                <c:pt idx="569">
                  <c:v>-1517.6873025205532</c:v>
                </c:pt>
                <c:pt idx="570">
                  <c:v>-1518.4097468955183</c:v>
                </c:pt>
                <c:pt idx="571">
                  <c:v>-1519.1307885736626</c:v>
                </c:pt>
                <c:pt idx="572">
                  <c:v>-1519.8504322939291</c:v>
                </c:pt>
                <c:pt idx="573">
                  <c:v>-1520.5686827714603</c:v>
                </c:pt>
                <c:pt idx="574">
                  <c:v>-1521.2855446977562</c:v>
                </c:pt>
                <c:pt idx="575">
                  <c:v>-1522.0010227408332</c:v>
                </c:pt>
                <c:pt idx="576">
                  <c:v>-1522.7151215453794</c:v>
                </c:pt>
                <c:pt idx="577">
                  <c:v>-1523.4278457329108</c:v>
                </c:pt>
                <c:pt idx="578">
                  <c:v>-1524.1391999019245</c:v>
                </c:pt>
                <c:pt idx="579">
                  <c:v>-1524.8491886280515</c:v>
                </c:pt>
                <c:pt idx="580">
                  <c:v>-1525.5578164642084</c:v>
                </c:pt>
                <c:pt idx="581">
                  <c:v>-1526.2650879407465</c:v>
                </c:pt>
                <c:pt idx="582">
                  <c:v>-1526.9710075656019</c:v>
                </c:pt>
                <c:pt idx="583">
                  <c:v>-1527.6755798244428</c:v>
                </c:pt>
                <c:pt idx="584">
                  <c:v>-1528.3788091808151</c:v>
                </c:pt>
                <c:pt idx="585">
                  <c:v>-1529.0807000762886</c:v>
                </c:pt>
                <c:pt idx="586">
                  <c:v>-1529.7812569306</c:v>
                </c:pt>
                <c:pt idx="587">
                  <c:v>-1530.4804841417972</c:v>
                </c:pt>
                <c:pt idx="588">
                  <c:v>-1531.1783860863795</c:v>
                </c:pt>
                <c:pt idx="589">
                  <c:v>-1531.8749671194389</c:v>
                </c:pt>
                <c:pt idx="590">
                  <c:v>-1532.5702315747994</c:v>
                </c:pt>
                <c:pt idx="591">
                  <c:v>-1533.2641837651561</c:v>
                </c:pt>
                <c:pt idx="592">
                  <c:v>-1533.9568279822095</c:v>
                </c:pt>
                <c:pt idx="593">
                  <c:v>-1534.6481684968048</c:v>
                </c:pt>
                <c:pt idx="594">
                  <c:v>-1535.3382095590655</c:v>
                </c:pt>
                <c:pt idx="595">
                  <c:v>-1536.026955398527</c:v>
                </c:pt>
                <c:pt idx="596">
                  <c:v>-1536.7144102242689</c:v>
                </c:pt>
                <c:pt idx="597">
                  <c:v>-1537.4005782250483</c:v>
                </c:pt>
                <c:pt idx="598">
                  <c:v>-1538.0854635694291</c:v>
                </c:pt>
                <c:pt idx="599">
                  <c:v>-1538.7690704059114</c:v>
                </c:pt>
                <c:pt idx="600">
                  <c:v>-1539.4514028630617</c:v>
                </c:pt>
                <c:pt idx="601">
                  <c:v>-1540.1324650496379</c:v>
                </c:pt>
                <c:pt idx="602">
                  <c:v>-1540.8122610547177</c:v>
                </c:pt>
                <c:pt idx="603">
                  <c:v>-1541.4907949478245</c:v>
                </c:pt>
                <c:pt idx="604">
                  <c:v>-1542.1680707790495</c:v>
                </c:pt>
                <c:pt idx="605">
                  <c:v>-1542.8440925791774</c:v>
                </c:pt>
                <c:pt idx="606">
                  <c:v>-1543.5188643598083</c:v>
                </c:pt>
                <c:pt idx="607">
                  <c:v>-1544.1923901134783</c:v>
                </c:pt>
                <c:pt idx="608">
                  <c:v>-1544.8646738137818</c:v>
                </c:pt>
                <c:pt idx="609">
                  <c:v>-1545.5357194154897</c:v>
                </c:pt>
                <c:pt idx="610">
                  <c:v>-1546.205530854669</c:v>
                </c:pt>
                <c:pt idx="611">
                  <c:v>-1546.8741120487996</c:v>
                </c:pt>
                <c:pt idx="612">
                  <c:v>-1547.541466896892</c:v>
                </c:pt>
                <c:pt idx="613">
                  <c:v>-1548.2075992796031</c:v>
                </c:pt>
                <c:pt idx="614">
                  <c:v>-1548.8725130593505</c:v>
                </c:pt>
                <c:pt idx="615">
                  <c:v>-1549.5362120804277</c:v>
                </c:pt>
                <c:pt idx="616">
                  <c:v>-1550.1987001691164</c:v>
                </c:pt>
                <c:pt idx="617">
                  <c:v>-1550.8599811337995</c:v>
                </c:pt>
                <c:pt idx="618">
                  <c:v>-1551.5200587650716</c:v>
                </c:pt>
                <c:pt idx="619">
                  <c:v>-1552.1789368358509</c:v>
                </c:pt>
                <c:pt idx="620">
                  <c:v>-1552.8366191014879</c:v>
                </c:pt>
                <c:pt idx="621">
                  <c:v>-1553.493109299875</c:v>
                </c:pt>
                <c:pt idx="622">
                  <c:v>-1554.1484111515535</c:v>
                </c:pt>
                <c:pt idx="623">
                  <c:v>-1554.8025283598224</c:v>
                </c:pt>
                <c:pt idx="624">
                  <c:v>-1555.4554646108431</c:v>
                </c:pt>
                <c:pt idx="625">
                  <c:v>-1556.1072235737463</c:v>
                </c:pt>
                <c:pt idx="626">
                  <c:v>-1556.7578089007359</c:v>
                </c:pt>
                <c:pt idx="627">
                  <c:v>-1557.4072242271934</c:v>
                </c:pt>
                <c:pt idx="628">
                  <c:v>-1558.0554731717807</c:v>
                </c:pt>
                <c:pt idx="629">
                  <c:v>-1558.7025593365429</c:v>
                </c:pt>
                <c:pt idx="630">
                  <c:v>-1559.3484863070091</c:v>
                </c:pt>
                <c:pt idx="631">
                  <c:v>-1559.9932576522945</c:v>
                </c:pt>
                <c:pt idx="632">
                  <c:v>-1560.6368769251994</c:v>
                </c:pt>
                <c:pt idx="633">
                  <c:v>-1561.2793476623087</c:v>
                </c:pt>
                <c:pt idx="634">
                  <c:v>-1561.9206733840902</c:v>
                </c:pt>
                <c:pt idx="635">
                  <c:v>-1562.560857594993</c:v>
                </c:pt>
                <c:pt idx="636">
                  <c:v>-1563.1999037835435</c:v>
                </c:pt>
                <c:pt idx="637">
                  <c:v>-1563.8378154224433</c:v>
                </c:pt>
                <c:pt idx="638">
                  <c:v>-1564.4745959686636</c:v>
                </c:pt>
                <c:pt idx="639">
                  <c:v>-1565.1102488635399</c:v>
                </c:pt>
                <c:pt idx="640">
                  <c:v>-1565.7447775328669</c:v>
                </c:pt>
                <c:pt idx="641">
                  <c:v>-1566.3781853869914</c:v>
                </c:pt>
                <c:pt idx="642">
                  <c:v>-1567.0104758209054</c:v>
                </c:pt>
                <c:pt idx="643">
                  <c:v>-1567.6416522143372</c:v>
                </c:pt>
                <c:pt idx="644">
                  <c:v>-1568.2717179318445</c:v>
                </c:pt>
                <c:pt idx="645">
                  <c:v>-1568.9006763229033</c:v>
                </c:pt>
                <c:pt idx="646">
                  <c:v>-1569.5285307219992</c:v>
                </c:pt>
                <c:pt idx="647">
                  <c:v>-1570.155284448716</c:v>
                </c:pt>
                <c:pt idx="648">
                  <c:v>-1570.780940807824</c:v>
                </c:pt>
                <c:pt idx="649">
                  <c:v>-1571.4055030893689</c:v>
                </c:pt>
                <c:pt idx="650">
                  <c:v>-1572.0289745687585</c:v>
                </c:pt>
                <c:pt idx="651">
                  <c:v>-1572.6513585068501</c:v>
                </c:pt>
                <c:pt idx="652">
                  <c:v>-1573.2726581500356</c:v>
                </c:pt>
                <c:pt idx="653">
                  <c:v>-1573.8928767303278</c:v>
                </c:pt>
                <c:pt idx="654">
                  <c:v>-1574.5120174654444</c:v>
                </c:pt>
                <c:pt idx="655">
                  <c:v>-1575.1300835588929</c:v>
                </c:pt>
                <c:pt idx="656">
                  <c:v>-1575.7470782000537</c:v>
                </c:pt>
                <c:pt idx="657">
                  <c:v>-1576.3630045642631</c:v>
                </c:pt>
                <c:pt idx="658">
                  <c:v>-1576.977865812896</c:v>
                </c:pt>
                <c:pt idx="659">
                  <c:v>-1577.5916650934464</c:v>
                </c:pt>
                <c:pt idx="660">
                  <c:v>-1578.2044055396102</c:v>
                </c:pt>
                <c:pt idx="661">
                  <c:v>-1578.8160902713651</c:v>
                </c:pt>
                <c:pt idx="662">
                  <c:v>-1579.4267223950496</c:v>
                </c:pt>
                <c:pt idx="663">
                  <c:v>-1580.0363050034439</c:v>
                </c:pt>
                <c:pt idx="664">
                  <c:v>-1580.6448411758479</c:v>
                </c:pt>
                <c:pt idx="665">
                  <c:v>-1581.252333978159</c:v>
                </c:pt>
                <c:pt idx="666">
                  <c:v>-1581.8587864629508</c:v>
                </c:pt>
                <c:pt idx="667">
                  <c:v>-1582.4642016695493</c:v>
                </c:pt>
                <c:pt idx="668">
                  <c:v>-1583.0685826241099</c:v>
                </c:pt>
                <c:pt idx="669">
                  <c:v>-1583.6719323396933</c:v>
                </c:pt>
                <c:pt idx="670">
                  <c:v>-1584.2742538163402</c:v>
                </c:pt>
                <c:pt idx="671">
                  <c:v>-1584.8755500411482</c:v>
                </c:pt>
                <c:pt idx="672">
                  <c:v>-1585.4758239883438</c:v>
                </c:pt>
                <c:pt idx="673">
                  <c:v>-1586.0750786193573</c:v>
                </c:pt>
                <c:pt idx="674">
                  <c:v>-1586.6733168828964</c:v>
                </c:pt>
                <c:pt idx="675">
                  <c:v>-1587.2705417150185</c:v>
                </c:pt>
                <c:pt idx="676">
                  <c:v>-1587.866756039203</c:v>
                </c:pt>
                <c:pt idx="677">
                  <c:v>-1588.4619627664231</c:v>
                </c:pt>
                <c:pt idx="678">
                  <c:v>-1589.0561647952172</c:v>
                </c:pt>
                <c:pt idx="679">
                  <c:v>-1589.6493650117595</c:v>
                </c:pt>
                <c:pt idx="680">
                  <c:v>-1590.2415662899298</c:v>
                </c:pt>
                <c:pt idx="681">
                  <c:v>-1590.8327714913835</c:v>
                </c:pt>
                <c:pt idx="682">
                  <c:v>-1591.4229834656212</c:v>
                </c:pt>
                <c:pt idx="683">
                  <c:v>-1592.012205050057</c:v>
                </c:pt>
                <c:pt idx="684">
                  <c:v>-1592.6004390700871</c:v>
                </c:pt>
                <c:pt idx="685">
                  <c:v>-1593.1876883391574</c:v>
                </c:pt>
                <c:pt idx="686">
                  <c:v>-1593.7739556588303</c:v>
                </c:pt>
                <c:pt idx="687">
                  <c:v>-1594.3592438188523</c:v>
                </c:pt>
                <c:pt idx="688">
                  <c:v>-1594.9435555972198</c:v>
                </c:pt>
                <c:pt idx="689">
                  <c:v>-1595.5268937602452</c:v>
                </c:pt>
                <c:pt idx="690">
                  <c:v>-1596.1092610626229</c:v>
                </c:pt>
                <c:pt idx="691">
                  <c:v>-1596.6906602474928</c:v>
                </c:pt>
                <c:pt idx="692">
                  <c:v>-1597.2710940465065</c:v>
                </c:pt>
                <c:pt idx="693">
                  <c:v>-1597.8505651798901</c:v>
                </c:pt>
                <c:pt idx="694">
                  <c:v>-1598.4290763565077</c:v>
                </c:pt>
                <c:pt idx="695">
                  <c:v>-1599.0066302739267</c:v>
                </c:pt>
                <c:pt idx="696">
                  <c:v>-1599.5832296184776</c:v>
                </c:pt>
                <c:pt idx="697">
                  <c:v>-1600.1588770653188</c:v>
                </c:pt>
                <c:pt idx="698">
                  <c:v>-1600.7335752784961</c:v>
                </c:pt>
                <c:pt idx="699">
                  <c:v>-1601.3073269110064</c:v>
                </c:pt>
                <c:pt idx="700">
                  <c:v>-1601.8801346048574</c:v>
                </c:pt>
                <c:pt idx="701">
                  <c:v>-1602.4520009911282</c:v>
                </c:pt>
                <c:pt idx="702">
                  <c:v>-1603.0229286900308</c:v>
                </c:pt>
                <c:pt idx="703">
                  <c:v>-1603.5929203109677</c:v>
                </c:pt>
                <c:pt idx="704">
                  <c:v>-1604.1619784525928</c:v>
                </c:pt>
                <c:pt idx="705">
                  <c:v>-1604.7301057028708</c:v>
                </c:pt>
                <c:pt idx="706">
                  <c:v>-1605.2973046391337</c:v>
                </c:pt>
                <c:pt idx="707">
                  <c:v>-1605.8635778281409</c:v>
                </c:pt>
                <c:pt idx="708">
                  <c:v>-1606.428927826136</c:v>
                </c:pt>
                <c:pt idx="709">
                  <c:v>-1606.9933571789045</c:v>
                </c:pt>
                <c:pt idx="710">
                  <c:v>-1607.5568684218301</c:v>
                </c:pt>
                <c:pt idx="711">
                  <c:v>-1608.1194640799529</c:v>
                </c:pt>
                <c:pt idx="712">
                  <c:v>-1608.6811466680238</c:v>
                </c:pt>
                <c:pt idx="713">
                  <c:v>-1609.2419186905606</c:v>
                </c:pt>
                <c:pt idx="714">
                  <c:v>-1609.8017826419048</c:v>
                </c:pt>
                <c:pt idx="715">
                  <c:v>-1610.3607410062752</c:v>
                </c:pt>
                <c:pt idx="716">
                  <c:v>-1610.9187962578233</c:v>
                </c:pt>
                <c:pt idx="717">
                  <c:v>-1611.4759508606874</c:v>
                </c:pt>
                <c:pt idx="718">
                  <c:v>-1612.0322072690462</c:v>
                </c:pt>
                <c:pt idx="719">
                  <c:v>-1612.5875679271735</c:v>
                </c:pt>
                <c:pt idx="720">
                  <c:v>-1613.1420352694897</c:v>
                </c:pt>
                <c:pt idx="721">
                  <c:v>-1613.6956117206169</c:v>
                </c:pt>
                <c:pt idx="722">
                  <c:v>-1614.2482996954288</c:v>
                </c:pt>
                <c:pt idx="723">
                  <c:v>-1614.8001015991058</c:v>
                </c:pt>
                <c:pt idx="724">
                  <c:v>-1615.351019827184</c:v>
                </c:pt>
                <c:pt idx="725">
                  <c:v>-1615.9010567656087</c:v>
                </c:pt>
                <c:pt idx="726">
                  <c:v>-1616.450214790784</c:v>
                </c:pt>
                <c:pt idx="727">
                  <c:v>-1616.9984962696253</c:v>
                </c:pt>
                <c:pt idx="728">
                  <c:v>-1617.5459035596082</c:v>
                </c:pt>
                <c:pt idx="729">
                  <c:v>-1618.0924390088196</c:v>
                </c:pt>
                <c:pt idx="730">
                  <c:v>-1618.6381049560068</c:v>
                </c:pt>
                <c:pt idx="731">
                  <c:v>-1619.1829037306275</c:v>
                </c:pt>
                <c:pt idx="732">
                  <c:v>-1619.7268376528984</c:v>
                </c:pt>
                <c:pt idx="733">
                  <c:v>-1620.2699090338451</c:v>
                </c:pt>
                <c:pt idx="734">
                  <c:v>-1620.812120175349</c:v>
                </c:pt>
                <c:pt idx="735">
                  <c:v>-1621.3534733701965</c:v>
                </c:pt>
                <c:pt idx="736">
                  <c:v>-1621.8939709021267</c:v>
                </c:pt>
                <c:pt idx="737">
                  <c:v>-1622.4336150458787</c:v>
                </c:pt>
                <c:pt idx="738">
                  <c:v>-1622.9724080672388</c:v>
                </c:pt>
                <c:pt idx="739">
                  <c:v>-1623.5103522230886</c:v>
                </c:pt>
                <c:pt idx="740">
                  <c:v>-1624.0474497614493</c:v>
                </c:pt>
                <c:pt idx="741">
                  <c:v>-1624.5837029215297</c:v>
                </c:pt>
                <c:pt idx="742">
                  <c:v>-1625.1191139337716</c:v>
                </c:pt>
                <c:pt idx="743">
                  <c:v>-1625.6536850198961</c:v>
                </c:pt>
                <c:pt idx="744">
                  <c:v>-1626.1874183929485</c:v>
                </c:pt>
                <c:pt idx="745">
                  <c:v>-1626.7203162573435</c:v>
                </c:pt>
                <c:pt idx="746">
                  <c:v>-1627.2523808089093</c:v>
                </c:pt>
                <c:pt idx="747">
                  <c:v>-1627.7836142349338</c:v>
                </c:pt>
                <c:pt idx="748">
                  <c:v>-1628.3140187142074</c:v>
                </c:pt>
                <c:pt idx="749">
                  <c:v>-1628.8435964170674</c:v>
                </c:pt>
                <c:pt idx="750">
                  <c:v>-1629.3723495054417</c:v>
                </c:pt>
                <c:pt idx="751">
                  <c:v>-1629.9002801328918</c:v>
                </c:pt>
                <c:pt idx="752">
                  <c:v>-1630.4273904446568</c:v>
                </c:pt>
                <c:pt idx="753">
                  <c:v>-1630.9536825776956</c:v>
                </c:pt>
                <c:pt idx="754">
                  <c:v>-1631.4791586607289</c:v>
                </c:pt>
                <c:pt idx="755">
                  <c:v>-1632.003820814283</c:v>
                </c:pt>
                <c:pt idx="756">
                  <c:v>-1632.5276711507304</c:v>
                </c:pt>
                <c:pt idx="757">
                  <c:v>-1633.0507117743323</c:v>
                </c:pt>
                <c:pt idx="758">
                  <c:v>-1633.5729447812791</c:v>
                </c:pt>
                <c:pt idx="759">
                  <c:v>-1634.0943722597333</c:v>
                </c:pt>
                <c:pt idx="760">
                  <c:v>-1634.6149962898689</c:v>
                </c:pt>
                <c:pt idx="761">
                  <c:v>-1635.1348189439132</c:v>
                </c:pt>
                <c:pt idx="762">
                  <c:v>-1635.6538422861856</c:v>
                </c:pt>
                <c:pt idx="763">
                  <c:v>-1636.1720683731401</c:v>
                </c:pt>
                <c:pt idx="764">
                  <c:v>-1636.6894992534035</c:v>
                </c:pt>
                <c:pt idx="765">
                  <c:v>-1637.2061369678152</c:v>
                </c:pt>
                <c:pt idx="766">
                  <c:v>-1637.7219835494668</c:v>
                </c:pt>
                <c:pt idx="767">
                  <c:v>-1638.2370410237422</c:v>
                </c:pt>
                <c:pt idx="768">
                  <c:v>-1638.7513114083556</c:v>
                </c:pt>
                <c:pt idx="769">
                  <c:v>-1639.2647967133894</c:v>
                </c:pt>
                <c:pt idx="770">
                  <c:v>-1639.7774989413342</c:v>
                </c:pt>
                <c:pt idx="771">
                  <c:v>-1640.2894200871262</c:v>
                </c:pt>
                <c:pt idx="772">
                  <c:v>-1640.8005621381853</c:v>
                </c:pt>
                <c:pt idx="773">
                  <c:v>-1641.3109270744526</c:v>
                </c:pt>
                <c:pt idx="774">
                  <c:v>-1641.8205168684276</c:v>
                </c:pt>
                <c:pt idx="775">
                  <c:v>-1642.3293334852067</c:v>
                </c:pt>
                <c:pt idx="776">
                  <c:v>-1642.8373788825188</c:v>
                </c:pt>
                <c:pt idx="777">
                  <c:v>-1643.3446550107628</c:v>
                </c:pt>
                <c:pt idx="778">
                  <c:v>-1643.8511638130435</c:v>
                </c:pt>
                <c:pt idx="779">
                  <c:v>-1644.3569072252089</c:v>
                </c:pt>
                <c:pt idx="780">
                  <c:v>-1644.8618871758861</c:v>
                </c:pt>
                <c:pt idx="781">
                  <c:v>-1645.3661055865155</c:v>
                </c:pt>
                <c:pt idx="782">
                  <c:v>-1645.8695643713891</c:v>
                </c:pt>
                <c:pt idx="783">
                  <c:v>-1646.3722654376841</c:v>
                </c:pt>
                <c:pt idx="784">
                  <c:v>-1646.8742106854984</c:v>
                </c:pt>
                <c:pt idx="785">
                  <c:v>-1647.3754020078861</c:v>
                </c:pt>
                <c:pt idx="786">
                  <c:v>-1647.8758412908921</c:v>
                </c:pt>
                <c:pt idx="787">
                  <c:v>-1648.3755304135857</c:v>
                </c:pt>
                <c:pt idx="788">
                  <c:v>-1648.8744712480966</c:v>
                </c:pt>
                <c:pt idx="789">
                  <c:v>-1649.3726656596477</c:v>
                </c:pt>
                <c:pt idx="790">
                  <c:v>-1649.8701155065901</c:v>
                </c:pt>
                <c:pt idx="791">
                  <c:v>-1650.3668226404352</c:v>
                </c:pt>
                <c:pt idx="792">
                  <c:v>-1650.8627889058898</c:v>
                </c:pt>
                <c:pt idx="793">
                  <c:v>-1651.3580161408893</c:v>
                </c:pt>
                <c:pt idx="794">
                  <c:v>-1651.8525061766297</c:v>
                </c:pt>
                <c:pt idx="795">
                  <c:v>-1652.3462608376012</c:v>
                </c:pt>
                <c:pt idx="796">
                  <c:v>-1652.8392819416208</c:v>
                </c:pt>
                <c:pt idx="797">
                  <c:v>-1653.3315712998651</c:v>
                </c:pt>
                <c:pt idx="798">
                  <c:v>-1653.8231307169017</c:v>
                </c:pt>
                <c:pt idx="799">
                  <c:v>-1654.3139619907229</c:v>
                </c:pt>
                <c:pt idx="800">
                  <c:v>-1654.8040669127759</c:v>
                </c:pt>
                <c:pt idx="801">
                  <c:v>-1655.2934472679956</c:v>
                </c:pt>
                <c:pt idx="802">
                  <c:v>-1655.7821048348358</c:v>
                </c:pt>
                <c:pt idx="803">
                  <c:v>-1656.2700413852997</c:v>
                </c:pt>
                <c:pt idx="804">
                  <c:v>-1656.7572586849728</c:v>
                </c:pt>
                <c:pt idx="805">
                  <c:v>-1657.2437584930526</c:v>
                </c:pt>
                <c:pt idx="806">
                  <c:v>-1657.7295425623797</c:v>
                </c:pt>
                <c:pt idx="807">
                  <c:v>-1658.214612639468</c:v>
                </c:pt>
                <c:pt idx="808">
                  <c:v>-1658.6989704645359</c:v>
                </c:pt>
                <c:pt idx="809">
                  <c:v>-1659.1826177715361</c:v>
                </c:pt>
                <c:pt idx="810">
                  <c:v>-1659.6655562881856</c:v>
                </c:pt>
                <c:pt idx="811">
                  <c:v>-1660.1477877359951</c:v>
                </c:pt>
                <c:pt idx="812">
                  <c:v>-1660.6293138302997</c:v>
                </c:pt>
                <c:pt idx="813">
                  <c:v>-1661.1101362802876</c:v>
                </c:pt>
                <c:pt idx="814">
                  <c:v>-1661.5902567890296</c:v>
                </c:pt>
                <c:pt idx="815">
                  <c:v>-1662.0696770535085</c:v>
                </c:pt>
                <c:pt idx="816">
                  <c:v>-1662.548398764648</c:v>
                </c:pt>
                <c:pt idx="817">
                  <c:v>-1663.0264236073413</c:v>
                </c:pt>
                <c:pt idx="818">
                  <c:v>-1663.5037532604799</c:v>
                </c:pt>
                <c:pt idx="819">
                  <c:v>-1663.980389396982</c:v>
                </c:pt>
                <c:pt idx="820">
                  <c:v>-1664.4563336838207</c:v>
                </c:pt>
                <c:pt idx="821">
                  <c:v>-1664.9315877820522</c:v>
                </c:pt>
                <c:pt idx="822">
                  <c:v>-1665.4061533468446</c:v>
                </c:pt>
                <c:pt idx="823">
                  <c:v>-1665.8800320275038</c:v>
                </c:pt>
                <c:pt idx="824">
                  <c:v>-1666.3532254675026</c:v>
                </c:pt>
                <c:pt idx="825">
                  <c:v>-1666.8257353045083</c:v>
                </c:pt>
                <c:pt idx="826">
                  <c:v>-1667.2975631704087</c:v>
                </c:pt>
                <c:pt idx="827">
                  <c:v>-1667.7687106913411</c:v>
                </c:pt>
                <c:pt idx="828">
                  <c:v>-1668.2391794877171</c:v>
                </c:pt>
                <c:pt idx="829">
                  <c:v>-1668.7089711742515</c:v>
                </c:pt>
                <c:pt idx="830">
                  <c:v>-1669.1780873599878</c:v>
                </c:pt>
                <c:pt idx="831">
                  <c:v>-1669.6465296483245</c:v>
                </c:pt>
                <c:pt idx="832">
                  <c:v>-1670.1142996370429</c:v>
                </c:pt>
                <c:pt idx="833">
                  <c:v>-1670.5813989183316</c:v>
                </c:pt>
                <c:pt idx="834">
                  <c:v>-1671.0478290788139</c:v>
                </c:pt>
                <c:pt idx="835">
                  <c:v>-1671.5135916995728</c:v>
                </c:pt>
                <c:pt idx="836">
                  <c:v>-1671.9786883561765</c:v>
                </c:pt>
                <c:pt idx="837">
                  <c:v>-1672.443120618706</c:v>
                </c:pt>
                <c:pt idx="838">
                  <c:v>-1672.9068900517777</c:v>
                </c:pt>
                <c:pt idx="839">
                  <c:v>-1673.3699982145713</c:v>
                </c:pt>
                <c:pt idx="840">
                  <c:v>-1673.8324466608531</c:v>
                </c:pt>
                <c:pt idx="841">
                  <c:v>-1674.2942369390018</c:v>
                </c:pt>
                <c:pt idx="842">
                  <c:v>-1674.7553705920341</c:v>
                </c:pt>
                <c:pt idx="843">
                  <c:v>-1675.2158491576276</c:v>
                </c:pt>
                <c:pt idx="844">
                  <c:v>-1675.6756741681472</c:v>
                </c:pt>
                <c:pt idx="845">
                  <c:v>-1676.1348471506681</c:v>
                </c:pt>
                <c:pt idx="846">
                  <c:v>-1676.5933696270013</c:v>
                </c:pt>
                <c:pt idx="847">
                  <c:v>-1677.0512431137167</c:v>
                </c:pt>
                <c:pt idx="848">
                  <c:v>-1677.5084691221687</c:v>
                </c:pt>
                <c:pt idx="849">
                  <c:v>-1677.9650491585185</c:v>
                </c:pt>
                <c:pt idx="850">
                  <c:v>-1678.420984723758</c:v>
                </c:pt>
                <c:pt idx="851">
                  <c:v>-1678.8762773137346</c:v>
                </c:pt>
                <c:pt idx="852">
                  <c:v>-1679.3309284191735</c:v>
                </c:pt>
                <c:pt idx="853">
                  <c:v>-1679.7849395257015</c:v>
                </c:pt>
                <c:pt idx="854">
                  <c:v>-1680.2383121138703</c:v>
                </c:pt>
                <c:pt idx="855">
                  <c:v>-1680.6910476591797</c:v>
                </c:pt>
                <c:pt idx="856">
                  <c:v>-1681.1431476320997</c:v>
                </c:pt>
                <c:pt idx="857">
                  <c:v>-1681.5946134980945</c:v>
                </c:pt>
                <c:pt idx="858">
                  <c:v>-1682.0454467176448</c:v>
                </c:pt>
                <c:pt idx="859">
                  <c:v>-1682.4956487462696</c:v>
                </c:pt>
                <c:pt idx="860">
                  <c:v>-1682.9452210345501</c:v>
                </c:pt>
                <c:pt idx="861">
                  <c:v>-1683.3941650281504</c:v>
                </c:pt>
                <c:pt idx="862">
                  <c:v>-1683.8424821678407</c:v>
                </c:pt>
                <c:pt idx="863">
                  <c:v>-1684.2901738895189</c:v>
                </c:pt>
                <c:pt idx="864">
                  <c:v>-1684.7372416242338</c:v>
                </c:pt>
                <c:pt idx="865">
                  <c:v>-1685.1836867982047</c:v>
                </c:pt>
                <c:pt idx="866">
                  <c:v>-1685.6295108328445</c:v>
                </c:pt>
                <c:pt idx="867">
                  <c:v>-1686.0747151447813</c:v>
                </c:pt>
                <c:pt idx="868">
                  <c:v>-1686.5193011458796</c:v>
                </c:pt>
                <c:pt idx="869">
                  <c:v>-1686.9632702432616</c:v>
                </c:pt>
                <c:pt idx="870">
                  <c:v>-1687.4066238393284</c:v>
                </c:pt>
                <c:pt idx="871">
                  <c:v>-1687.8493633317805</c:v>
                </c:pt>
                <c:pt idx="872">
                  <c:v>-1688.2914901136403</c:v>
                </c:pt>
                <c:pt idx="873">
                  <c:v>-1688.7330055732716</c:v>
                </c:pt>
                <c:pt idx="874">
                  <c:v>-1689.1739110944006</c:v>
                </c:pt>
                <c:pt idx="875">
                  <c:v>-1689.6142080561374</c:v>
                </c:pt>
                <c:pt idx="876">
                  <c:v>-1690.0538978329946</c:v>
                </c:pt>
                <c:pt idx="877">
                  <c:v>-1690.4929817949101</c:v>
                </c:pt>
                <c:pt idx="878">
                  <c:v>-1690.9314613072659</c:v>
                </c:pt>
                <c:pt idx="879">
                  <c:v>-1691.3693377309082</c:v>
                </c:pt>
                <c:pt idx="880">
                  <c:v>-1691.806612422168</c:v>
                </c:pt>
                <c:pt idx="881">
                  <c:v>-1692.243286732881</c:v>
                </c:pt>
                <c:pt idx="882">
                  <c:v>-1692.679362010407</c:v>
                </c:pt>
                <c:pt idx="883">
                  <c:v>-1693.1148395976504</c:v>
                </c:pt>
                <c:pt idx="884">
                  <c:v>-1693.5497208330794</c:v>
                </c:pt>
                <c:pt idx="885">
                  <c:v>-1693.9840070507444</c:v>
                </c:pt>
                <c:pt idx="886">
                  <c:v>-1694.4176995802995</c:v>
                </c:pt>
                <c:pt idx="887">
                  <c:v>-1694.8507997470208</c:v>
                </c:pt>
                <c:pt idx="888">
                  <c:v>-1695.2833088718251</c:v>
                </c:pt>
                <c:pt idx="889">
                  <c:v>-1695.7152282712898</c:v>
                </c:pt>
                <c:pt idx="890">
                  <c:v>-1696.1465592576715</c:v>
                </c:pt>
                <c:pt idx="891">
                  <c:v>-1696.5773031389247</c:v>
                </c:pt>
                <c:pt idx="892">
                  <c:v>-1697.0074612187211</c:v>
                </c:pt>
                <c:pt idx="893">
                  <c:v>-1697.4370347964675</c:v>
                </c:pt>
                <c:pt idx="894">
                  <c:v>-1697.8660251673252</c:v>
                </c:pt>
                <c:pt idx="895">
                  <c:v>-1698.2944336222283</c:v>
                </c:pt>
                <c:pt idx="896">
                  <c:v>-1698.7222614479019</c:v>
                </c:pt>
                <c:pt idx="897">
                  <c:v>-1699.1495099268798</c:v>
                </c:pt>
                <c:pt idx="898">
                  <c:v>-1699.5761803375237</c:v>
                </c:pt>
                <c:pt idx="899">
                  <c:v>-1700.0022739540407</c:v>
                </c:pt>
                <c:pt idx="900">
                  <c:v>-1700.4277920465015</c:v>
                </c:pt>
                <c:pt idx="901">
                  <c:v>-1700.8527358808578</c:v>
                </c:pt>
                <c:pt idx="902">
                  <c:v>-1701.2771067189612</c:v>
                </c:pt>
                <c:pt idx="903">
                  <c:v>-1701.7009058185795</c:v>
                </c:pt>
                <c:pt idx="904">
                  <c:v>-1702.1241344334146</c:v>
                </c:pt>
                <c:pt idx="905">
                  <c:v>-1702.5467938131214</c:v>
                </c:pt>
                <c:pt idx="906">
                  <c:v>-1702.9688852033237</c:v>
                </c:pt>
                <c:pt idx="907">
                  <c:v>-1703.3904098456317</c:v>
                </c:pt>
                <c:pt idx="908">
                  <c:v>-1703.811368977659</c:v>
                </c:pt>
                <c:pt idx="909">
                  <c:v>-1704.2317638330414</c:v>
                </c:pt>
                <c:pt idx="910">
                  <c:v>-1704.6515956414521</c:v>
                </c:pt>
                <c:pt idx="911">
                  <c:v>-1705.0708656286192</c:v>
                </c:pt>
                <c:pt idx="912">
                  <c:v>-1705.4895750163425</c:v>
                </c:pt>
                <c:pt idx="913">
                  <c:v>-1705.9077250225109</c:v>
                </c:pt>
                <c:pt idx="914">
                  <c:v>-1706.3253168611179</c:v>
                </c:pt>
                <c:pt idx="915">
                  <c:v>-1706.7423517422794</c:v>
                </c:pt>
                <c:pt idx="916">
                  <c:v>-1707.1588308722494</c:v>
                </c:pt>
                <c:pt idx="917">
                  <c:v>-1707.5747554534362</c:v>
                </c:pt>
                <c:pt idx="918">
                  <c:v>-1707.9901266844197</c:v>
                </c:pt>
                <c:pt idx="919">
                  <c:v>-1708.4049457599674</c:v>
                </c:pt>
                <c:pt idx="920">
                  <c:v>-1708.8192138710497</c:v>
                </c:pt>
                <c:pt idx="921">
                  <c:v>-1709.2329322048563</c:v>
                </c:pt>
                <c:pt idx="922">
                  <c:v>-1709.6461019448132</c:v>
                </c:pt>
                <c:pt idx="923">
                  <c:v>-1710.0587242705967</c:v>
                </c:pt>
                <c:pt idx="924">
                  <c:v>-1710.4708003581513</c:v>
                </c:pt>
                <c:pt idx="925">
                  <c:v>-1710.8823313797043</c:v>
                </c:pt>
                <c:pt idx="926">
                  <c:v>-1711.2933185037807</c:v>
                </c:pt>
                <c:pt idx="927">
                  <c:v>-1711.7037628952203</c:v>
                </c:pt>
                <c:pt idx="928">
                  <c:v>-1712.1136657151924</c:v>
                </c:pt>
                <c:pt idx="929">
                  <c:v>-1712.5230281212114</c:v>
                </c:pt>
                <c:pt idx="930">
                  <c:v>-1712.9318512671521</c:v>
                </c:pt>
                <c:pt idx="931">
                  <c:v>-1713.3401363032642</c:v>
                </c:pt>
                <c:pt idx="932">
                  <c:v>-1713.7478843761887</c:v>
                </c:pt>
                <c:pt idx="933">
                  <c:v>-1714.1550966289726</c:v>
                </c:pt>
                <c:pt idx="934">
                  <c:v>-1714.5617742010832</c:v>
                </c:pt>
                <c:pt idx="935">
                  <c:v>-1714.9679182284237</c:v>
                </c:pt>
                <c:pt idx="936">
                  <c:v>-1715.3735298433476</c:v>
                </c:pt>
                <c:pt idx="937">
                  <c:v>-1715.7786101746742</c:v>
                </c:pt>
                <c:pt idx="938">
                  <c:v>-1716.1831603477028</c:v>
                </c:pt>
                <c:pt idx="939">
                  <c:v>-1716.5871814842274</c:v>
                </c:pt>
                <c:pt idx="940">
                  <c:v>-1716.9906747025502</c:v>
                </c:pt>
                <c:pt idx="941">
                  <c:v>-1717.3936411174982</c:v>
                </c:pt>
                <c:pt idx="942">
                  <c:v>-1717.7960818404358</c:v>
                </c:pt>
                <c:pt idx="943">
                  <c:v>-1718.19799797928</c:v>
                </c:pt>
                <c:pt idx="944">
                  <c:v>-1718.5993906385145</c:v>
                </c:pt>
                <c:pt idx="945">
                  <c:v>-1719.0002609192034</c:v>
                </c:pt>
                <c:pt idx="946">
                  <c:v>-1719.4006099190058</c:v>
                </c:pt>
                <c:pt idx="947">
                  <c:v>-1719.8004387321898</c:v>
                </c:pt>
                <c:pt idx="948">
                  <c:v>-1720.1997484496464</c:v>
                </c:pt>
                <c:pt idx="949">
                  <c:v>-1720.5985401589028</c:v>
                </c:pt>
                <c:pt idx="950">
                  <c:v>-1720.996814944137</c:v>
                </c:pt>
                <c:pt idx="951">
                  <c:v>-1721.3945738861914</c:v>
                </c:pt>
                <c:pt idx="952">
                  <c:v>-1721.7918180625861</c:v>
                </c:pt>
                <c:pt idx="953">
                  <c:v>-1722.1885485475329</c:v>
                </c:pt>
                <c:pt idx="954">
                  <c:v>-1722.5847664119478</c:v>
                </c:pt>
                <c:pt idx="955">
                  <c:v>-1722.9804727234668</c:v>
                </c:pt>
                <c:pt idx="956">
                  <c:v>-1723.3756685464564</c:v>
                </c:pt>
                <c:pt idx="957">
                  <c:v>-1723.7703549420289</c:v>
                </c:pt>
                <c:pt idx="958">
                  <c:v>-1724.1645329680548</c:v>
                </c:pt>
                <c:pt idx="959">
                  <c:v>-1724.5582036791766</c:v>
                </c:pt>
                <c:pt idx="960">
                  <c:v>-1724.9513681268211</c:v>
                </c:pt>
                <c:pt idx="961">
                  <c:v>-1725.3440273592132</c:v>
                </c:pt>
                <c:pt idx="962">
                  <c:v>-1725.7361824213883</c:v>
                </c:pt>
                <c:pt idx="963">
                  <c:v>-1726.1278343552058</c:v>
                </c:pt>
                <c:pt idx="964">
                  <c:v>-1726.5189841993617</c:v>
                </c:pt>
                <c:pt idx="965">
                  <c:v>-1726.9096329894007</c:v>
                </c:pt>
                <c:pt idx="966">
                  <c:v>-1727.2997817577302</c:v>
                </c:pt>
                <c:pt idx="967">
                  <c:v>-1727.6894315336324</c:v>
                </c:pt>
                <c:pt idx="968">
                  <c:v>-1728.0785833432765</c:v>
                </c:pt>
                <c:pt idx="969">
                  <c:v>-1728.4672382097315</c:v>
                </c:pt>
                <c:pt idx="970">
                  <c:v>-1728.8553971529791</c:v>
                </c:pt>
                <c:pt idx="971">
                  <c:v>-1729.2430611899254</c:v>
                </c:pt>
                <c:pt idx="972">
                  <c:v>-1729.6302313344131</c:v>
                </c:pt>
                <c:pt idx="973">
                  <c:v>-1730.0169085972354</c:v>
                </c:pt>
                <c:pt idx="974">
                  <c:v>-1730.4030939861468</c:v>
                </c:pt>
                <c:pt idx="975">
                  <c:v>-1730.7887885058747</c:v>
                </c:pt>
                <c:pt idx="976">
                  <c:v>-1731.1739931581328</c:v>
                </c:pt>
                <c:pt idx="977">
                  <c:v>-1731.5587089416333</c:v>
                </c:pt>
                <c:pt idx="978">
                  <c:v>-1731.9429368520975</c:v>
                </c:pt>
                <c:pt idx="979">
                  <c:v>-1732.326677882269</c:v>
                </c:pt>
                <c:pt idx="980">
                  <c:v>-1732.7099330219246</c:v>
                </c:pt>
                <c:pt idx="981">
                  <c:v>-1733.0927032578868</c:v>
                </c:pt>
                <c:pt idx="982">
                  <c:v>-1733.4749895740351</c:v>
                </c:pt>
                <c:pt idx="983">
                  <c:v>-1733.8567929513179</c:v>
                </c:pt>
                <c:pt idx="984">
                  <c:v>-1734.2381143677644</c:v>
                </c:pt>
                <c:pt idx="985">
                  <c:v>-1734.6189547984955</c:v>
                </c:pt>
                <c:pt idx="986">
                  <c:v>-1734.999315215736</c:v>
                </c:pt>
                <c:pt idx="987">
                  <c:v>-1735.3791965888256</c:v>
                </c:pt>
                <c:pt idx="988">
                  <c:v>-1735.7585998842303</c:v>
                </c:pt>
                <c:pt idx="989">
                  <c:v>-1736.1375260655541</c:v>
                </c:pt>
                <c:pt idx="990">
                  <c:v>-1736.5159760935496</c:v>
                </c:pt>
                <c:pt idx="991">
                  <c:v>-1736.8939509261304</c:v>
                </c:pt>
                <c:pt idx="992">
                  <c:v>-1737.2714515183809</c:v>
                </c:pt>
                <c:pt idx="993">
                  <c:v>-1737.6484788225689</c:v>
                </c:pt>
                <c:pt idx="994">
                  <c:v>-1738.0250337881548</c:v>
                </c:pt>
                <c:pt idx="995">
                  <c:v>-1738.4011173618044</c:v>
                </c:pt>
                <c:pt idx="996">
                  <c:v>-1738.7767304873989</c:v>
                </c:pt>
                <c:pt idx="997">
                  <c:v>-1739.1518741060463</c:v>
                </c:pt>
                <c:pt idx="998">
                  <c:v>-1739.5265491560915</c:v>
                </c:pt>
                <c:pt idx="999">
                  <c:v>-1739.9007565731279</c:v>
                </c:pt>
                <c:pt idx="1000">
                  <c:v>-1740.2744972900075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96B-4EBE-8E98-5F40288C2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5052656"/>
        <c:axId val="865053312"/>
      </c:scatterChart>
      <c:scatterChart>
        <c:scatterStyle val="lineMarker"/>
        <c:varyColors val="0"/>
        <c:ser>
          <c:idx val="0"/>
          <c:order val="0"/>
          <c:tx>
            <c:strRef>
              <c:f>粘性抵抗と慣性抵抗を受ける物体の運動!$O$5</c:f>
              <c:strCache>
                <c:ptCount val="1"/>
                <c:pt idx="0">
                  <c:v>水平速度</c:v>
                </c:pt>
              </c:strCache>
            </c:strRef>
          </c:tx>
          <c:spPr>
            <a:ln w="19050" cap="rnd">
              <a:solidFill>
                <a:srgbClr val="00CCFF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粘性抵抗と慣性抵抗を受ける物体の運動!$M$8:$M$1008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粘性抵抗と慣性抵抗を受ける物体の運動!$O$8:$O$1008</c:f>
              <c:numCache>
                <c:formatCode>#,##0.0_ </c:formatCode>
                <c:ptCount val="1001"/>
                <c:pt idx="0">
                  <c:v>-200</c:v>
                </c:pt>
                <c:pt idx="1">
                  <c:v>-192.21341183867091</c:v>
                </c:pt>
                <c:pt idx="2">
                  <c:v>-185.00694487163383</c:v>
                </c:pt>
                <c:pt idx="3">
                  <c:v>-178.31809741650738</c:v>
                </c:pt>
                <c:pt idx="4">
                  <c:v>-172.09303501124671</c:v>
                </c:pt>
                <c:pt idx="5">
                  <c:v>-166.2851383807469</c:v>
                </c:pt>
                <c:pt idx="6">
                  <c:v>-160.85383385308305</c:v>
                </c:pt>
                <c:pt idx="7">
                  <c:v>-155.76364413915979</c:v>
                </c:pt>
                <c:pt idx="8">
                  <c:v>-150.98341251167156</c:v>
                </c:pt>
                <c:pt idx="9">
                  <c:v>-146.48566452018736</c:v>
                </c:pt>
                <c:pt idx="10">
                  <c:v>-142.24607961289217</c:v>
                </c:pt>
                <c:pt idx="11">
                  <c:v>-138.24305120191698</c:v>
                </c:pt>
                <c:pt idx="12">
                  <c:v>-134.45731836935374</c:v>
                </c:pt>
                <c:pt idx="13">
                  <c:v>-130.87165596297893</c:v>
                </c:pt>
                <c:pt idx="14">
                  <c:v>-127.47061255969381</c:v>
                </c:pt>
                <c:pt idx="15">
                  <c:v>-124.24028788726675</c:v>
                </c:pt>
                <c:pt idx="16">
                  <c:v>-121.16814294204659</c:v>
                </c:pt>
                <c:pt idx="17">
                  <c:v>-118.24283733314529</c:v>
                </c:pt>
                <c:pt idx="18">
                  <c:v>-115.45408940484975</c:v>
                </c:pt>
                <c:pt idx="19">
                  <c:v>-112.79255550064968</c:v>
                </c:pt>
                <c:pt idx="20">
                  <c:v>-110.24972538101099</c:v>
                </c:pt>
                <c:pt idx="21">
                  <c:v>-107.81783132840934</c:v>
                </c:pt>
                <c:pt idx="22">
                  <c:v>-105.4897688943542</c:v>
                </c:pt>
                <c:pt idx="23">
                  <c:v>-103.25902758511543</c:v>
                </c:pt>
                <c:pt idx="24">
                  <c:v>-101.11963006183463</c:v>
                </c:pt>
                <c:pt idx="25">
                  <c:v>-99.066078659302008</c:v>
                </c:pt>
                <c:pt idx="26">
                  <c:v>-97.093308215815455</c:v>
                </c:pt>
                <c:pt idx="27">
                  <c:v>-95.196644362014013</c:v>
                </c:pt>
                <c:pt idx="28">
                  <c:v>-93.37176654557544</c:v>
                </c:pt>
                <c:pt idx="29">
                  <c:v>-91.61467517610285</c:v>
                </c:pt>
                <c:pt idx="30">
                  <c:v>-89.921662364331482</c:v>
                </c:pt>
                <c:pt idx="31">
                  <c:v>-88.289285805119007</c:v>
                </c:pt>
                <c:pt idx="32">
                  <c:v>-86.714345417088353</c:v>
                </c:pt>
                <c:pt idx="33">
                  <c:v>-85.193862405332524</c:v>
                </c:pt>
                <c:pt idx="34">
                  <c:v>-83.72506045894238</c:v>
                </c:pt>
                <c:pt idx="35">
                  <c:v>-82.305348833649958</c:v>
                </c:pt>
                <c:pt idx="36">
                  <c:v>-80.932307102711775</c:v>
                </c:pt>
                <c:pt idx="37">
                  <c:v>-79.603671387210383</c:v>
                </c:pt>
                <c:pt idx="38">
                  <c:v>-78.317321900989185</c:v>
                </c:pt>
                <c:pt idx="39">
                  <c:v>-77.071271666083561</c:v>
                </c:pt>
                <c:pt idx="40">
                  <c:v>-75.863656272293682</c:v>
                </c:pt>
                <c:pt idx="41">
                  <c:v>-74.692724569895901</c:v>
                </c:pt>
                <c:pt idx="42">
                  <c:v>-73.556830197774815</c:v>
                </c:pt>
                <c:pt idx="43">
                  <c:v>-72.454423860780466</c:v>
                </c:pt>
                <c:pt idx="44">
                  <c:v>-71.384046280131116</c:v>
                </c:pt>
                <c:pt idx="45">
                  <c:v>-70.344321749407683</c:v>
                </c:pt>
                <c:pt idx="46">
                  <c:v>-69.333952236303276</c:v>
                </c:pt>
                <c:pt idx="47">
                  <c:v>-68.351711976953553</c:v>
                </c:pt>
                <c:pt idx="48">
                  <c:v>-67.396442515513925</c:v>
                </c:pt>
                <c:pt idx="49">
                  <c:v>-66.467048146777088</c:v>
                </c:pt>
                <c:pt idx="50">
                  <c:v>-65.562491724136024</c:v>
                </c:pt>
                <c:pt idx="51">
                  <c:v>-64.681790799173442</c:v>
                </c:pt>
                <c:pt idx="52">
                  <c:v>-63.824014062669036</c:v>
                </c:pt>
                <c:pt idx="53">
                  <c:v>-62.98827805992029</c:v>
                </c:pt>
                <c:pt idx="54">
                  <c:v>-62.17374415602292</c:v>
                </c:pt>
                <c:pt idx="55">
                  <c:v>-61.379615729197091</c:v>
                </c:pt>
                <c:pt idx="56">
                  <c:v>-60.605135572413708</c:v>
                </c:pt>
                <c:pt idx="57">
                  <c:v>-59.849583485505732</c:v>
                </c:pt>
                <c:pt idx="58">
                  <c:v>-59.112274041669203</c:v>
                </c:pt>
                <c:pt idx="59">
                  <c:v>-58.392554513794849</c:v>
                </c:pt>
                <c:pt idx="60">
                  <c:v>-57.689802947443553</c:v>
                </c:pt>
                <c:pt idx="61">
                  <c:v>-57.003426368508094</c:v>
                </c:pt>
                <c:pt idx="62">
                  <c:v>-56.332859114704988</c:v>
                </c:pt>
                <c:pt idx="63">
                  <c:v>-55.677561281028922</c:v>
                </c:pt>
                <c:pt idx="64">
                  <c:v>-55.037017270190773</c:v>
                </c:pt>
                <c:pt idx="65">
                  <c:v>-54.410734439859823</c:v>
                </c:pt>
                <c:pt idx="66">
                  <c:v>-53.798241839250885</c:v>
                </c:pt>
                <c:pt idx="67">
                  <c:v>-53.199089028246959</c:v>
                </c:pt>
                <c:pt idx="68">
                  <c:v>-52.612844972834665</c:v>
                </c:pt>
                <c:pt idx="69">
                  <c:v>-52.03909701116023</c:v>
                </c:pt>
                <c:pt idx="70">
                  <c:v>-51.477449884993895</c:v>
                </c:pt>
                <c:pt idx="71">
                  <c:v>-50.927524831825643</c:v>
                </c:pt>
                <c:pt idx="72">
                  <c:v>-50.388958733209805</c:v>
                </c:pt>
                <c:pt idx="73">
                  <c:v>-49.861403315334492</c:v>
                </c:pt>
                <c:pt idx="74">
                  <c:v>-49.344524398117208</c:v>
                </c:pt>
                <c:pt idx="75">
                  <c:v>-48.838001189424716</c:v>
                </c:pt>
                <c:pt idx="76">
                  <c:v>-48.341525621284852</c:v>
                </c:pt>
                <c:pt idx="77">
                  <c:v>-47.854801725204126</c:v>
                </c:pt>
                <c:pt idx="78">
                  <c:v>-47.377545043929373</c:v>
                </c:pt>
                <c:pt idx="79">
                  <c:v>-46.90948207719692</c:v>
                </c:pt>
                <c:pt idx="80">
                  <c:v>-46.450349759200016</c:v>
                </c:pt>
                <c:pt idx="81">
                  <c:v>-45.999894965676887</c:v>
                </c:pt>
                <c:pt idx="82">
                  <c:v>-45.557874048678798</c:v>
                </c:pt>
                <c:pt idx="83">
                  <c:v>-45.124052397221469</c:v>
                </c:pt>
                <c:pt idx="84">
                  <c:v>-44.698204022155238</c:v>
                </c:pt>
                <c:pt idx="85">
                  <c:v>-44.28011116371065</c:v>
                </c:pt>
                <c:pt idx="86">
                  <c:v>-43.869563920287405</c:v>
                </c:pt>
                <c:pt idx="87">
                  <c:v>-43.466359897157226</c:v>
                </c:pt>
                <c:pt idx="88">
                  <c:v>-43.070303873845177</c:v>
                </c:pt>
                <c:pt idx="89">
                  <c:v>-42.681207489041192</c:v>
                </c:pt>
                <c:pt idx="90">
                  <c:v>-42.298888941973111</c:v>
                </c:pt>
                <c:pt idx="91">
                  <c:v>-41.923172709246586</c:v>
                </c:pt>
                <c:pt idx="92">
                  <c:v>-41.553889276225306</c:v>
                </c:pt>
                <c:pt idx="93">
                  <c:v>-41.190874882087819</c:v>
                </c:pt>
                <c:pt idx="94">
                  <c:v>-40.833971277755388</c:v>
                </c:pt>
                <c:pt idx="95">
                  <c:v>-40.483025495939046</c:v>
                </c:pt>
                <c:pt idx="96">
                  <c:v>-40.137889632604036</c:v>
                </c:pt>
                <c:pt idx="97">
                  <c:v>-39.798420639195378</c:v>
                </c:pt>
                <c:pt idx="98">
                  <c:v>-39.464480125011761</c:v>
                </c:pt>
                <c:pt idx="99">
                  <c:v>-39.135934169153799</c:v>
                </c:pt>
                <c:pt idx="100">
                  <c:v>-38.812653141510054</c:v>
                </c:pt>
                <c:pt idx="101">
                  <c:v>-38.494511532277997</c:v>
                </c:pt>
                <c:pt idx="102">
                  <c:v>-38.181387789548964</c:v>
                </c:pt>
                <c:pt idx="103">
                  <c:v>-37.873164164515522</c:v>
                </c:pt>
                <c:pt idx="104">
                  <c:v>-37.569726563887151</c:v>
                </c:pt>
                <c:pt idx="105">
                  <c:v>-37.270964409125668</c:v>
                </c:pt>
                <c:pt idx="106">
                  <c:v>-36.97677050213548</c:v>
                </c:pt>
                <c:pt idx="107">
                  <c:v>-36.687040897066034</c:v>
                </c:pt>
                <c:pt idx="108">
                  <c:v>-36.401674777904319</c:v>
                </c:pt>
                <c:pt idx="109">
                  <c:v>-36.1205743415547</c:v>
                </c:pt>
                <c:pt idx="110">
                  <c:v>-35.843644686121145</c:v>
                </c:pt>
                <c:pt idx="111">
                  <c:v>-35.570793704123808</c:v>
                </c:pt>
                <c:pt idx="112">
                  <c:v>-35.301931980397519</c:v>
                </c:pt>
                <c:pt idx="113">
                  <c:v>-35.036972694434532</c:v>
                </c:pt>
                <c:pt idx="114">
                  <c:v>-34.775831526947336</c:v>
                </c:pt>
                <c:pt idx="115">
                  <c:v>-34.518426570440369</c:v>
                </c:pt>
                <c:pt idx="116">
                  <c:v>-34.264678243591405</c:v>
                </c:pt>
                <c:pt idx="117">
                  <c:v>-34.014509209254548</c:v>
                </c:pt>
                <c:pt idx="118">
                  <c:v>-33.767844295907402</c:v>
                </c:pt>
                <c:pt idx="119">
                  <c:v>-33.524610422374813</c:v>
                </c:pt>
                <c:pt idx="120">
                  <c:v>-33.284736525670802</c:v>
                </c:pt>
                <c:pt idx="121">
                  <c:v>-33.048153491809096</c:v>
                </c:pt>
                <c:pt idx="122">
                  <c:v>-32.814794089440603</c:v>
                </c:pt>
                <c:pt idx="123">
                  <c:v>-32.584592906184213</c:v>
                </c:pt>
                <c:pt idx="124">
                  <c:v>-32.35748628752399</c:v>
                </c:pt>
                <c:pt idx="125">
                  <c:v>-32.133412278153109</c:v>
                </c:pt>
                <c:pt idx="126">
                  <c:v>-31.912310565650852</c:v>
                </c:pt>
                <c:pt idx="127">
                  <c:v>-31.694122426385125</c:v>
                </c:pt>
                <c:pt idx="128">
                  <c:v>-31.478790673538658</c:v>
                </c:pt>
                <c:pt idx="129">
                  <c:v>-31.266259607162123</c:v>
                </c:pt>
                <c:pt idx="130">
                  <c:v>-31.056474966162686</c:v>
                </c:pt>
                <c:pt idx="131">
                  <c:v>-30.849383882140931</c:v>
                </c:pt>
                <c:pt idx="132">
                  <c:v>-30.644934834993759</c:v>
                </c:pt>
                <c:pt idx="133">
                  <c:v>-30.443077610204892</c:v>
                </c:pt>
                <c:pt idx="134">
                  <c:v>-30.243763257748626</c:v>
                </c:pt>
                <c:pt idx="135">
                  <c:v>-30.046944052536212</c:v>
                </c:pt>
                <c:pt idx="136">
                  <c:v>-29.852573456337652</c:v>
                </c:pt>
                <c:pt idx="137">
                  <c:v>-29.660606081115215</c:v>
                </c:pt>
                <c:pt idx="138">
                  <c:v>-29.470997653707876</c:v>
                </c:pt>
                <c:pt idx="139">
                  <c:v>-29.283704981809024</c:v>
                </c:pt>
                <c:pt idx="140">
                  <c:v>-29.098685921182511</c:v>
                </c:pt>
                <c:pt idx="141">
                  <c:v>-28.91589934406478</c:v>
                </c:pt>
                <c:pt idx="142">
                  <c:v>-28.735305108703269</c:v>
                </c:pt>
                <c:pt idx="143">
                  <c:v>-28.55686402998376</c:v>
                </c:pt>
                <c:pt idx="144">
                  <c:v>-28.380537851101501</c:v>
                </c:pt>
                <c:pt idx="145">
                  <c:v>-28.206289216233071</c:v>
                </c:pt>
                <c:pt idx="146">
                  <c:v>-28.034081644167994</c:v>
                </c:pt>
                <c:pt idx="147">
                  <c:v>-27.863879502861021</c:v>
                </c:pt>
                <c:pt idx="148">
                  <c:v>-27.695647984867787</c:v>
                </c:pt>
                <c:pt idx="149">
                  <c:v>-27.529353083628255</c:v>
                </c:pt>
                <c:pt idx="150">
                  <c:v>-27.364961570564031</c:v>
                </c:pt>
                <c:pt idx="151">
                  <c:v>-27.202440972957127</c:v>
                </c:pt>
                <c:pt idx="152">
                  <c:v>-27.041759552579276</c:v>
                </c:pt>
                <c:pt idx="153">
                  <c:v>-26.882886285042208</c:v>
                </c:pt>
                <c:pt idx="154">
                  <c:v>-26.725790839840705</c:v>
                </c:pt>
                <c:pt idx="155">
                  <c:v>-26.570443561061495</c:v>
                </c:pt>
                <c:pt idx="156">
                  <c:v>-26.416815448732109</c:v>
                </c:pt>
                <c:pt idx="157">
                  <c:v>-26.264878140785196</c:v>
                </c:pt>
                <c:pt idx="158">
                  <c:v>-26.114603895614632</c:v>
                </c:pt>
                <c:pt idx="159">
                  <c:v>-25.965965575200979</c:v>
                </c:pt>
                <c:pt idx="160">
                  <c:v>-25.818936628784623</c:v>
                </c:pt>
                <c:pt idx="161">
                  <c:v>-25.673491077066078</c:v>
                </c:pt>
                <c:pt idx="162">
                  <c:v>-25.529603496913619</c:v>
                </c:pt>
                <c:pt idx="163">
                  <c:v>-25.387249006559394</c:v>
                </c:pt>
                <c:pt idx="164">
                  <c:v>-25.246403251265864</c:v>
                </c:pt>
                <c:pt idx="165">
                  <c:v>-25.107042389445272</c:v>
                </c:pt>
                <c:pt idx="166">
                  <c:v>-24.969143079215499</c:v>
                </c:pt>
                <c:pt idx="167">
                  <c:v>-24.832682465376379</c:v>
                </c:pt>
                <c:pt idx="168">
                  <c:v>-24.697638166791219</c:v>
                </c:pt>
                <c:pt idx="169">
                  <c:v>-24.563988264158919</c:v>
                </c:pt>
                <c:pt idx="170">
                  <c:v>-24.431711288162596</c:v>
                </c:pt>
                <c:pt idx="171">
                  <c:v>-24.300786207981336</c:v>
                </c:pt>
                <c:pt idx="172">
                  <c:v>-24.171192420152067</c:v>
                </c:pt>
                <c:pt idx="173">
                  <c:v>-24.042909737769257</c:v>
                </c:pt>
                <c:pt idx="174">
                  <c:v>-23.915918380010492</c:v>
                </c:pt>
                <c:pt idx="175">
                  <c:v>-23.790198961976511</c:v>
                </c:pt>
                <c:pt idx="176">
                  <c:v>-23.665732484834781</c:v>
                </c:pt>
                <c:pt idx="177">
                  <c:v>-23.542500326256057</c:v>
                </c:pt>
                <c:pt idx="178">
                  <c:v>-23.420484231133806</c:v>
                </c:pt>
                <c:pt idx="179">
                  <c:v>-23.299666302576824</c:v>
                </c:pt>
                <c:pt idx="180">
                  <c:v>-23.180028993165653</c:v>
                </c:pt>
                <c:pt idx="181">
                  <c:v>-23.061555096463877</c:v>
                </c:pt>
                <c:pt idx="182">
                  <c:v>-22.944227738775652</c:v>
                </c:pt>
                <c:pt idx="183">
                  <c:v>-22.828030371141164</c:v>
                </c:pt>
                <c:pt idx="184">
                  <c:v>-22.712946761562058</c:v>
                </c:pt>
                <c:pt idx="185">
                  <c:v>-22.598960987449168</c:v>
                </c:pt>
                <c:pt idx="186">
                  <c:v>-22.486057428285161</c:v>
                </c:pt>
                <c:pt idx="187">
                  <c:v>-22.374220758494985</c:v>
                </c:pt>
                <c:pt idx="188">
                  <c:v>-22.263435940517297</c:v>
                </c:pt>
                <c:pt idx="189">
                  <c:v>-22.1536882180703</c:v>
                </c:pt>
                <c:pt idx="190">
                  <c:v>-22.044963109605639</c:v>
                </c:pt>
                <c:pt idx="191">
                  <c:v>-21.937246401944272</c:v>
                </c:pt>
                <c:pt idx="192">
                  <c:v>-21.830524144088404</c:v>
                </c:pt>
                <c:pt idx="193">
                  <c:v>-21.724782641203902</c:v>
                </c:pt>
                <c:pt idx="194">
                  <c:v>-21.62000844876766</c:v>
                </c:pt>
                <c:pt idx="195">
                  <c:v>-21.516188366874701</c:v>
                </c:pt>
                <c:pt idx="196">
                  <c:v>-21.413309434699947</c:v>
                </c:pt>
                <c:pt idx="197">
                  <c:v>-21.311358925109769</c:v>
                </c:pt>
                <c:pt idx="198">
                  <c:v>-21.210324339418641</c:v>
                </c:pt>
                <c:pt idx="199">
                  <c:v>-21.110193402286306</c:v>
                </c:pt>
                <c:pt idx="200">
                  <c:v>-21.010954056751139</c:v>
                </c:pt>
                <c:pt idx="201">
                  <c:v>-20.912594459395436</c:v>
                </c:pt>
                <c:pt idx="202">
                  <c:v>-20.815102975638595</c:v>
                </c:pt>
                <c:pt idx="203">
                  <c:v>-20.718468175154246</c:v>
                </c:pt>
                <c:pt idx="204">
                  <c:v>-20.622678827407519</c:v>
                </c:pt>
                <c:pt idx="205">
                  <c:v>-20.527723897308835</c:v>
                </c:pt>
                <c:pt idx="206">
                  <c:v>-20.433592540980637</c:v>
                </c:pt>
                <c:pt idx="207">
                  <c:v>-20.3402741016337</c:v>
                </c:pt>
                <c:pt idx="208">
                  <c:v>-20.247758105549675</c:v>
                </c:pt>
                <c:pt idx="209">
                  <c:v>-20.156034258166734</c:v>
                </c:pt>
                <c:pt idx="210">
                  <c:v>-20.065092440265218</c:v>
                </c:pt>
                <c:pt idx="211">
                  <c:v>-19.974922704250304</c:v>
                </c:pt>
                <c:pt idx="212">
                  <c:v>-19.885515270528874</c:v>
                </c:pt>
                <c:pt idx="213">
                  <c:v>-19.79686052397776</c:v>
                </c:pt>
                <c:pt idx="214">
                  <c:v>-19.708949010500714</c:v>
                </c:pt>
                <c:pt idx="215">
                  <c:v>-19.62177143367153</c:v>
                </c:pt>
                <c:pt idx="216">
                  <c:v>-19.535318651460766</c:v>
                </c:pt>
                <c:pt idx="217">
                  <c:v>-19.449581673043674</c:v>
                </c:pt>
                <c:pt idx="218">
                  <c:v>-19.364551655687016</c:v>
                </c:pt>
                <c:pt idx="219">
                  <c:v>-19.280219901712485</c:v>
                </c:pt>
                <c:pt idx="220">
                  <c:v>-19.196577855534514</c:v>
                </c:pt>
                <c:pt idx="221">
                  <c:v>-19.113617100770391</c:v>
                </c:pt>
                <c:pt idx="222">
                  <c:v>-19.031329357420617</c:v>
                </c:pt>
                <c:pt idx="223">
                  <c:v>-18.949706479117534</c:v>
                </c:pt>
                <c:pt idx="224">
                  <c:v>-18.868740450440281</c:v>
                </c:pt>
                <c:pt idx="225">
                  <c:v>-18.788423384294227</c:v>
                </c:pt>
                <c:pt idx="226">
                  <c:v>-18.7087475193531</c:v>
                </c:pt>
                <c:pt idx="227">
                  <c:v>-18.629705217562044</c:v>
                </c:pt>
                <c:pt idx="228">
                  <c:v>-18.551288961699935</c:v>
                </c:pt>
                <c:pt idx="229">
                  <c:v>-18.473491352999307</c:v>
                </c:pt>
                <c:pt idx="230">
                  <c:v>-18.396305108822329</c:v>
                </c:pt>
                <c:pt idx="231">
                  <c:v>-18.319723060391254</c:v>
                </c:pt>
                <c:pt idx="232">
                  <c:v>-18.243738150571939</c:v>
                </c:pt>
                <c:pt idx="233">
                  <c:v>-18.168343431708866</c:v>
                </c:pt>
                <c:pt idx="234">
                  <c:v>-18.093532063510427</c:v>
                </c:pt>
                <c:pt idx="235">
                  <c:v>-18.019297310982989</c:v>
                </c:pt>
                <c:pt idx="236">
                  <c:v>-17.945632542412486</c:v>
                </c:pt>
                <c:pt idx="237">
                  <c:v>-17.872531227392276</c:v>
                </c:pt>
                <c:pt idx="238">
                  <c:v>-17.799986934896005</c:v>
                </c:pt>
                <c:pt idx="239">
                  <c:v>-17.727993331394309</c:v>
                </c:pt>
                <c:pt idx="240">
                  <c:v>-17.656544179014155</c:v>
                </c:pt>
                <c:pt idx="241">
                  <c:v>-17.585633333739754</c:v>
                </c:pt>
                <c:pt idx="242">
                  <c:v>-17.515254743653916</c:v>
                </c:pt>
                <c:pt idx="243">
                  <c:v>-17.44540244721879</c:v>
                </c:pt>
                <c:pt idx="244">
                  <c:v>-17.376070571594987</c:v>
                </c:pt>
                <c:pt idx="245">
                  <c:v>-17.307253330998062</c:v>
                </c:pt>
                <c:pt idx="246">
                  <c:v>-17.238945025091436</c:v>
                </c:pt>
                <c:pt idx="247">
                  <c:v>-17.171140037414752</c:v>
                </c:pt>
                <c:pt idx="248">
                  <c:v>-17.103832833846813</c:v>
                </c:pt>
                <c:pt idx="249">
                  <c:v>-17.037017961102187</c:v>
                </c:pt>
                <c:pt idx="250">
                  <c:v>-16.97069004526065</c:v>
                </c:pt>
                <c:pt idx="251">
                  <c:v>-16.904843790328588</c:v>
                </c:pt>
                <c:pt idx="252">
                  <c:v>-16.839473976831606</c:v>
                </c:pt>
                <c:pt idx="253">
                  <c:v>-16.774575460437504</c:v>
                </c:pt>
                <c:pt idx="254">
                  <c:v>-16.710143170608895</c:v>
                </c:pt>
                <c:pt idx="255">
                  <c:v>-16.646172109284713</c:v>
                </c:pt>
                <c:pt idx="256">
                  <c:v>-16.582657349589901</c:v>
                </c:pt>
                <c:pt idx="257">
                  <c:v>-16.519594034572528</c:v>
                </c:pt>
                <c:pt idx="258">
                  <c:v>-16.456977375967742</c:v>
                </c:pt>
                <c:pt idx="259">
                  <c:v>-16.394802652987821</c:v>
                </c:pt>
                <c:pt idx="260">
                  <c:v>-16.333065211137722</c:v>
                </c:pt>
                <c:pt idx="261">
                  <c:v>-16.271760461055482</c:v>
                </c:pt>
                <c:pt idx="262">
                  <c:v>-16.210883877376904</c:v>
                </c:pt>
                <c:pt idx="263">
                  <c:v>-16.150430997623861</c:v>
                </c:pt>
                <c:pt idx="264">
                  <c:v>-16.090397421115732</c:v>
                </c:pt>
                <c:pt idx="265">
                  <c:v>-16.030778807903356</c:v>
                </c:pt>
                <c:pt idx="266">
                  <c:v>-15.971570877724979</c:v>
                </c:pt>
                <c:pt idx="267">
                  <c:v>-15.912769408983667</c:v>
                </c:pt>
                <c:pt idx="268">
                  <c:v>-15.854370237745673</c:v>
                </c:pt>
                <c:pt idx="269">
                  <c:v>-15.796369256759245</c:v>
                </c:pt>
                <c:pt idx="270">
                  <c:v>-15.738762414493419</c:v>
                </c:pt>
                <c:pt idx="271">
                  <c:v>-15.681545714196291</c:v>
                </c:pt>
                <c:pt idx="272">
                  <c:v>-15.62471521297233</c:v>
                </c:pt>
                <c:pt idx="273">
                  <c:v>-15.568267020878283</c:v>
                </c:pt>
                <c:pt idx="274">
                  <c:v>-15.512197300037215</c:v>
                </c:pt>
                <c:pt idx="275">
                  <c:v>-15.456502263770297</c:v>
                </c:pt>
                <c:pt idx="276">
                  <c:v>-15.401178175745899</c:v>
                </c:pt>
                <c:pt idx="277">
                  <c:v>-15.346221349145599</c:v>
                </c:pt>
                <c:pt idx="278">
                  <c:v>-15.291628145846717</c:v>
                </c:pt>
                <c:pt idx="279">
                  <c:v>-15.237394975620985</c:v>
                </c:pt>
                <c:pt idx="280">
                  <c:v>-15.183518295348998</c:v>
                </c:pt>
                <c:pt idx="281">
                  <c:v>-15.129994608250071</c:v>
                </c:pt>
                <c:pt idx="282">
                  <c:v>-15.076820463127154</c:v>
                </c:pt>
                <c:pt idx="283">
                  <c:v>-15.023992453626466</c:v>
                </c:pt>
                <c:pt idx="284">
                  <c:v>-14.971507217511512</c:v>
                </c:pt>
                <c:pt idx="285">
                  <c:v>-14.919361435951155</c:v>
                </c:pt>
                <c:pt idx="286">
                  <c:v>-14.867551832821441</c:v>
                </c:pt>
                <c:pt idx="287">
                  <c:v>-14.816075174020837</c:v>
                </c:pt>
                <c:pt idx="288">
                  <c:v>-14.764928266798627</c:v>
                </c:pt>
                <c:pt idx="289">
                  <c:v>-14.714107959096122</c:v>
                </c:pt>
                <c:pt idx="290">
                  <c:v>-14.663611138900443</c:v>
                </c:pt>
                <c:pt idx="291">
                  <c:v>-14.613434733610577</c:v>
                </c:pt>
                <c:pt idx="292">
                  <c:v>-14.563575709415426</c:v>
                </c:pt>
                <c:pt idx="293">
                  <c:v>-14.514031070683616</c:v>
                </c:pt>
                <c:pt idx="294">
                  <c:v>-14.464797859364772</c:v>
                </c:pt>
                <c:pt idx="295">
                  <c:v>-14.415873154402025</c:v>
                </c:pt>
                <c:pt idx="296">
                  <c:v>-14.367254071155521</c:v>
                </c:pt>
                <c:pt idx="297">
                  <c:v>-14.318937760836663</c:v>
                </c:pt>
                <c:pt idx="298">
                  <c:v>-14.270921409952869</c:v>
                </c:pt>
                <c:pt idx="299">
                  <c:v>-14.223202239762625</c:v>
                </c:pt>
                <c:pt idx="300">
                  <c:v>-14.175777505740591</c:v>
                </c:pt>
                <c:pt idx="301">
                  <c:v>-14.128644497052569</c:v>
                </c:pt>
                <c:pt idx="302">
                  <c:v>-14.08180053604011</c:v>
                </c:pt>
                <c:pt idx="303">
                  <c:v>-14.035242977714528</c:v>
                </c:pt>
                <c:pt idx="304">
                  <c:v>-13.988969209260183</c:v>
                </c:pt>
                <c:pt idx="305">
                  <c:v>-13.942976649546775</c:v>
                </c:pt>
                <c:pt idx="306">
                  <c:v>-13.897262748650487</c:v>
                </c:pt>
                <c:pt idx="307">
                  <c:v>-13.851824987383791</c:v>
                </c:pt>
                <c:pt idx="308">
                  <c:v>-13.80666087683373</c:v>
                </c:pt>
                <c:pt idx="309">
                  <c:v>-13.761767957908491</c:v>
                </c:pt>
                <c:pt idx="310">
                  <c:v>-13.717143800892108</c:v>
                </c:pt>
                <c:pt idx="311">
                  <c:v>-13.672786005007126</c:v>
                </c:pt>
                <c:pt idx="312">
                  <c:v>-13.628692197985034</c:v>
                </c:pt>
                <c:pt idx="313">
                  <c:v>-13.584860035644358</c:v>
                </c:pt>
                <c:pt idx="314">
                  <c:v>-13.541287201476198</c:v>
                </c:pt>
                <c:pt idx="315">
                  <c:v>-13.497971406237101</c:v>
                </c:pt>
                <c:pt idx="316">
                  <c:v>-13.454910387549086</c:v>
                </c:pt>
                <c:pt idx="317">
                  <c:v>-13.412101909506692</c:v>
                </c:pt>
                <c:pt idx="318">
                  <c:v>-13.36954376229092</c:v>
                </c:pt>
                <c:pt idx="319">
                  <c:v>-13.327233761789888</c:v>
                </c:pt>
                <c:pt idx="320">
                  <c:v>-13.2851697492261</c:v>
                </c:pt>
                <c:pt idx="321">
                  <c:v>-13.243349590790178</c:v>
                </c:pt>
                <c:pt idx="322">
                  <c:v>-13.20177117728093</c:v>
                </c:pt>
                <c:pt idx="323">
                  <c:v>-13.160432423751629</c:v>
                </c:pt>
                <c:pt idx="324">
                  <c:v>-13.119331269162366</c:v>
                </c:pt>
                <c:pt idx="325">
                  <c:v>-13.078465676038382</c:v>
                </c:pt>
                <c:pt idx="326">
                  <c:v>-13.037833630134227</c:v>
                </c:pt>
                <c:pt idx="327">
                  <c:v>-12.997433140103658</c:v>
                </c:pt>
                <c:pt idx="328">
                  <c:v>-12.957262237175138</c:v>
                </c:pt>
                <c:pt idx="329">
                  <c:v>-12.917318974832858</c:v>
                </c:pt>
                <c:pt idx="330">
                  <c:v>-12.877601428503121</c:v>
                </c:pt>
                <c:pt idx="331">
                  <c:v>-12.838107695246048</c:v>
                </c:pt>
                <c:pt idx="332">
                  <c:v>-12.79883589345244</c:v>
                </c:pt>
                <c:pt idx="333">
                  <c:v>-12.759784162545744</c:v>
                </c:pt>
                <c:pt idx="334">
                  <c:v>-12.720950662688988</c:v>
                </c:pt>
                <c:pt idx="335">
                  <c:v>-12.682333574496608</c:v>
                </c:pt>
                <c:pt idx="336">
                  <c:v>-12.643931098751063</c:v>
                </c:pt>
                <c:pt idx="337">
                  <c:v>-12.605741456124155</c:v>
                </c:pt>
                <c:pt idx="338">
                  <c:v>-12.567762886902955</c:v>
                </c:pt>
                <c:pt idx="339">
                  <c:v>-12.529993650720245</c:v>
                </c:pt>
                <c:pt idx="340">
                  <c:v>-12.492432026289402</c:v>
                </c:pt>
                <c:pt idx="341">
                  <c:v>-12.455076311143609</c:v>
                </c:pt>
                <c:pt idx="342">
                  <c:v>-12.417924821379362</c:v>
                </c:pt>
                <c:pt idx="343">
                  <c:v>-12.380975891404139</c:v>
                </c:pt>
                <c:pt idx="344">
                  <c:v>-12.344227873688178</c:v>
                </c:pt>
                <c:pt idx="345">
                  <c:v>-12.307679138520285</c:v>
                </c:pt>
                <c:pt idx="346">
                  <c:v>-12.271328073767588</c:v>
                </c:pt>
                <c:pt idx="347">
                  <c:v>-12.235173084639175</c:v>
                </c:pt>
                <c:pt idx="348">
                  <c:v>-12.199212593453533</c:v>
                </c:pt>
                <c:pt idx="349">
                  <c:v>-12.163445039409707</c:v>
                </c:pt>
                <c:pt idx="350">
                  <c:v>-12.12786887836215</c:v>
                </c:pt>
                <c:pt idx="351">
                  <c:v>-12.092482582599137</c:v>
                </c:pt>
                <c:pt idx="352">
                  <c:v>-12.057284640624719</c:v>
                </c:pt>
                <c:pt idx="353">
                  <c:v>-12.022273556944151</c:v>
                </c:pt>
                <c:pt idx="354">
                  <c:v>-11.987447851852703</c:v>
                </c:pt>
                <c:pt idx="355">
                  <c:v>-11.952806061227813</c:v>
                </c:pt>
                <c:pt idx="356">
                  <c:v>-11.918346736324507</c:v>
                </c:pt>
                <c:pt idx="357">
                  <c:v>-11.884068443574042</c:v>
                </c:pt>
                <c:pt idx="358">
                  <c:v>-11.849969764385717</c:v>
                </c:pt>
                <c:pt idx="359">
                  <c:v>-11.816049294951748</c:v>
                </c:pt>
                <c:pt idx="360">
                  <c:v>-11.782305646055214</c:v>
                </c:pt>
                <c:pt idx="361">
                  <c:v>-11.74873744288098</c:v>
                </c:pt>
                <c:pt idx="362">
                  <c:v>-11.715343324829552</c:v>
                </c:pt>
                <c:pt idx="363">
                  <c:v>-11.682121945333817</c:v>
                </c:pt>
                <c:pt idx="364">
                  <c:v>-11.649071971678593</c:v>
                </c:pt>
                <c:pt idx="365">
                  <c:v>-11.616192084822988</c:v>
                </c:pt>
                <c:pt idx="366">
                  <c:v>-11.583480979225451</c:v>
                </c:pt>
                <c:pt idx="367">
                  <c:v>-11.550937362671529</c:v>
                </c:pt>
                <c:pt idx="368">
                  <c:v>-11.518559956104244</c:v>
                </c:pt>
                <c:pt idx="369">
                  <c:v>-11.486347493457048</c:v>
                </c:pt>
                <c:pt idx="370">
                  <c:v>-11.454298721489319</c:v>
                </c:pt>
                <c:pt idx="371">
                  <c:v>-11.422412399624372</c:v>
                </c:pt>
                <c:pt idx="372">
                  <c:v>-11.390687299789887</c:v>
                </c:pt>
                <c:pt idx="373">
                  <c:v>-11.359122206260757</c:v>
                </c:pt>
                <c:pt idx="374">
                  <c:v>-11.327715915504307</c:v>
                </c:pt>
                <c:pt idx="375">
                  <c:v>-11.296467236027828</c:v>
                </c:pt>
                <c:pt idx="376">
                  <c:v>-11.265374988228395</c:v>
                </c:pt>
                <c:pt idx="377">
                  <c:v>-11.234438004244927</c:v>
                </c:pt>
                <c:pt idx="378">
                  <c:v>-11.203655127812443</c:v>
                </c:pt>
                <c:pt idx="379">
                  <c:v>-11.173025214118505</c:v>
                </c:pt>
                <c:pt idx="380">
                  <c:v>-11.142547129661766</c:v>
                </c:pt>
                <c:pt idx="381">
                  <c:v>-11.112219752112615</c:v>
                </c:pt>
                <c:pt idx="382">
                  <c:v>-11.082041970175887</c:v>
                </c:pt>
                <c:pt idx="383">
                  <c:v>-11.05201268345558</c:v>
                </c:pt>
                <c:pt idx="384">
                  <c:v>-11.022130802321565</c:v>
                </c:pt>
                <c:pt idx="385">
                  <c:v>-10.992395247778246</c:v>
                </c:pt>
                <c:pt idx="386">
                  <c:v>-10.962804951335139</c:v>
                </c:pt>
                <c:pt idx="387">
                  <c:v>-10.933358854879325</c:v>
                </c:pt>
                <c:pt idx="388">
                  <c:v>-10.904055910549781</c:v>
                </c:pt>
                <c:pt idx="389">
                  <c:v>-10.874895080613511</c:v>
                </c:pt>
                <c:pt idx="390">
                  <c:v>-10.845875337343472</c:v>
                </c:pt>
                <c:pt idx="391">
                  <c:v>-10.816995662898272</c:v>
                </c:pt>
                <c:pt idx="392">
                  <c:v>-10.788255049203588</c:v>
                </c:pt>
                <c:pt idx="393">
                  <c:v>-10.759652497835299</c:v>
                </c:pt>
                <c:pt idx="394">
                  <c:v>-10.731187019904278</c:v>
                </c:pt>
                <c:pt idx="395">
                  <c:v>-10.70285763594284</c:v>
                </c:pt>
                <c:pt idx="396">
                  <c:v>-10.674663375792813</c:v>
                </c:pt>
                <c:pt idx="397">
                  <c:v>-10.646603278495185</c:v>
                </c:pt>
                <c:pt idx="398">
                  <c:v>-10.618676392181339</c:v>
                </c:pt>
                <c:pt idx="399">
                  <c:v>-10.590881773965805</c:v>
                </c:pt>
                <c:pt idx="400">
                  <c:v>-10.563218489840544</c:v>
                </c:pt>
                <c:pt idx="401">
                  <c:v>-10.535685614570712</c:v>
                </c:pt>
                <c:pt idx="402">
                  <c:v>-10.508282231591894</c:v>
                </c:pt>
                <c:pt idx="403">
                  <c:v>-10.481007432908774</c:v>
                </c:pt>
                <c:pt idx="404">
                  <c:v>-10.453860318995231</c:v>
                </c:pt>
                <c:pt idx="405">
                  <c:v>-10.426839998695819</c:v>
                </c:pt>
                <c:pt idx="406">
                  <c:v>-10.399945589128626</c:v>
                </c:pt>
                <c:pt idx="407">
                  <c:v>-10.373176215589487</c:v>
                </c:pt>
                <c:pt idx="408">
                  <c:v>-10.346531011457509</c:v>
                </c:pt>
                <c:pt idx="409">
                  <c:v>-10.320009118101925</c:v>
                </c:pt>
                <c:pt idx="410">
                  <c:v>-10.293609684790205</c:v>
                </c:pt>
                <c:pt idx="411">
                  <c:v>-10.267331868597461</c:v>
                </c:pt>
                <c:pt idx="412">
                  <c:v>-10.241174834317075</c:v>
                </c:pt>
                <c:pt idx="413">
                  <c:v>-10.215137754372565</c:v>
                </c:pt>
                <c:pt idx="414">
                  <c:v>-10.18921980873065</c:v>
                </c:pt>
                <c:pt idx="415">
                  <c:v>-10.163420184815493</c:v>
                </c:pt>
                <c:pt idx="416">
                  <c:v>-10.137738077424139</c:v>
                </c:pt>
                <c:pt idx="417">
                  <c:v>-10.112172688643058</c:v>
                </c:pt>
                <c:pt idx="418">
                  <c:v>-10.086723227765862</c:v>
                </c:pt>
                <c:pt idx="419">
                  <c:v>-10.061388911212106</c:v>
                </c:pt>
                <c:pt idx="420">
                  <c:v>-10.036168962447192</c:v>
                </c:pt>
                <c:pt idx="421">
                  <c:v>-10.011062611903363</c:v>
                </c:pt>
                <c:pt idx="422">
                  <c:v>-9.9860690969017334</c:v>
                </c:pt>
                <c:pt idx="423">
                  <c:v>-9.9611876615753872</c:v>
                </c:pt>
                <c:pt idx="424">
                  <c:v>-9.93641755679349</c:v>
                </c:pt>
                <c:pt idx="425">
                  <c:v>-9.9117580400864185</c:v>
                </c:pt>
                <c:pt idx="426">
                  <c:v>-9.8872083755718858</c:v>
                </c:pt>
                <c:pt idx="427">
                  <c:v>-9.8627678338820512</c:v>
                </c:pt>
                <c:pt idx="428">
                  <c:v>-9.8384356920915863</c:v>
                </c:pt>
                <c:pt idx="429">
                  <c:v>-9.8142112336467076</c:v>
                </c:pt>
                <c:pt idx="430">
                  <c:v>-9.7900937482951207</c:v>
                </c:pt>
                <c:pt idx="431">
                  <c:v>-9.7660825320169131</c:v>
                </c:pt>
                <c:pt idx="432">
                  <c:v>-9.7421768869563437</c:v>
                </c:pt>
                <c:pt idx="433">
                  <c:v>-9.718376121354515</c:v>
                </c:pt>
                <c:pt idx="434">
                  <c:v>-9.6946795494829505</c:v>
                </c:pt>
                <c:pt idx="435">
                  <c:v>-9.6710864915780128</c:v>
                </c:pt>
                <c:pt idx="436">
                  <c:v>-9.6475962737761911</c:v>
                </c:pt>
                <c:pt idx="437">
                  <c:v>-9.6242082280502306</c:v>
                </c:pt>
                <c:pt idx="438">
                  <c:v>-9.6009216921460752</c:v>
                </c:pt>
                <c:pt idx="439">
                  <c:v>-9.5777360095206419</c:v>
                </c:pt>
                <c:pt idx="440">
                  <c:v>-9.5546505292803925</c:v>
                </c:pt>
                <c:pt idx="441">
                  <c:v>-9.531664606120696</c:v>
                </c:pt>
                <c:pt idx="442">
                  <c:v>-9.5087776002659634</c:v>
                </c:pt>
                <c:pt idx="443">
                  <c:v>-9.4859888774105681</c:v>
                </c:pt>
                <c:pt idx="444">
                  <c:v>-9.4632978086605029</c:v>
                </c:pt>
                <c:pt idx="445">
                  <c:v>-9.4407037704757943</c:v>
                </c:pt>
                <c:pt idx="446">
                  <c:v>-9.4182061446136451</c:v>
                </c:pt>
                <c:pt idx="447">
                  <c:v>-9.3958043180723028</c:v>
                </c:pt>
                <c:pt idx="448">
                  <c:v>-9.3734976830356409</c:v>
                </c:pt>
                <c:pt idx="449">
                  <c:v>-9.3512856368184387</c:v>
                </c:pt>
                <c:pt idx="450">
                  <c:v>-9.3291675818123547</c:v>
                </c:pt>
                <c:pt idx="451">
                  <c:v>-9.3071429254325757</c:v>
                </c:pt>
                <c:pt idx="452">
                  <c:v>-9.2852110800651513</c:v>
                </c:pt>
                <c:pt idx="453">
                  <c:v>-9.2633714630149786</c:v>
                </c:pt>
                <c:pt idx="454">
                  <c:v>-9.2416234964544302</c:v>
                </c:pt>
                <c:pt idx="455">
                  <c:v>-9.2199666073726476</c:v>
                </c:pt>
                <c:pt idx="456">
                  <c:v>-9.1984002275254486</c:v>
                </c:pt>
                <c:pt idx="457">
                  <c:v>-9.1769237933858641</c:v>
                </c:pt>
                <c:pt idx="458">
                  <c:v>-9.1555367460952972</c:v>
                </c:pt>
                <c:pt idx="459">
                  <c:v>-9.1342385314152672</c:v>
                </c:pt>
                <c:pt idx="460">
                  <c:v>-9.1130285996797813</c:v>
                </c:pt>
                <c:pt idx="461">
                  <c:v>-9.0919064057482597</c:v>
                </c:pt>
                <c:pt idx="462">
                  <c:v>-9.0708714089590732</c:v>
                </c:pt>
                <c:pt idx="463">
                  <c:v>-9.0499230730836331</c:v>
                </c:pt>
                <c:pt idx="464">
                  <c:v>-9.029060866281041</c:v>
                </c:pt>
                <c:pt idx="465">
                  <c:v>-9.0082842610533191</c:v>
                </c:pt>
                <c:pt idx="466">
                  <c:v>-8.9875927342011543</c:v>
                </c:pt>
                <c:pt idx="467">
                  <c:v>-8.9669857667802102</c:v>
                </c:pt>
                <c:pt idx="468">
                  <c:v>-8.9464628440579492</c:v>
                </c:pt>
                <c:pt idx="469">
                  <c:v>-8.9260234554710021</c:v>
                </c:pt>
                <c:pt idx="470">
                  <c:v>-8.9056670945830341</c:v>
                </c:pt>
                <c:pt idx="471">
                  <c:v>-8.885393259043127</c:v>
                </c:pt>
                <c:pt idx="472">
                  <c:v>-8.8652014505446743</c:v>
                </c:pt>
                <c:pt idx="473">
                  <c:v>-8.8450911747847503</c:v>
                </c:pt>
                <c:pt idx="474">
                  <c:v>-8.8250619414239946</c:v>
                </c:pt>
                <c:pt idx="475">
                  <c:v>-8.8051132640469572</c:v>
                </c:pt>
                <c:pt idx="476">
                  <c:v>-8.7852446601229186</c:v>
                </c:pt>
                <c:pt idx="477">
                  <c:v>-8.7654556509671995</c:v>
                </c:pt>
                <c:pt idx="478">
                  <c:v>-8.74574576170291</c:v>
                </c:pt>
                <c:pt idx="479">
                  <c:v>-8.7261145212231614</c:v>
                </c:pt>
                <c:pt idx="480">
                  <c:v>-8.7065614621537328</c:v>
                </c:pt>
                <c:pt idx="481">
                  <c:v>-8.6870861208161703</c:v>
                </c:pt>
                <c:pt idx="482">
                  <c:v>-8.6676880371913292</c:v>
                </c:pt>
                <c:pt idx="483">
                  <c:v>-8.6483667548833516</c:v>
                </c:pt>
                <c:pt idx="484">
                  <c:v>-8.629121821084059</c:v>
                </c:pt>
                <c:pt idx="485">
                  <c:v>-8.6099527865377663</c:v>
                </c:pt>
                <c:pt idx="486">
                  <c:v>-8.5908592055065203</c:v>
                </c:pt>
                <c:pt idx="487">
                  <c:v>-8.5718406357357235</c:v>
                </c:pt>
                <c:pt idx="488">
                  <c:v>-8.5528966384201812</c:v>
                </c:pt>
                <c:pt idx="489">
                  <c:v>-8.5340267781705368</c:v>
                </c:pt>
                <c:pt idx="490">
                  <c:v>-8.5152306229800949</c:v>
                </c:pt>
                <c:pt idx="491">
                  <c:v>-8.4965077441920354</c:v>
                </c:pt>
                <c:pt idx="492">
                  <c:v>-8.4778577164670086</c:v>
                </c:pt>
                <c:pt idx="493">
                  <c:v>-8.459280117751101</c:v>
                </c:pt>
                <c:pt idx="494">
                  <c:v>-8.4407745292441749</c:v>
                </c:pt>
                <c:pt idx="495">
                  <c:v>-8.422340535368571</c:v>
                </c:pt>
                <c:pt idx="496">
                  <c:v>-8.4039777237381763</c:v>
                </c:pt>
                <c:pt idx="497">
                  <c:v>-8.3856856851278465</c:v>
                </c:pt>
                <c:pt idx="498">
                  <c:v>-8.3674640134431719</c:v>
                </c:pt>
                <c:pt idx="499">
                  <c:v>-8.349312305690594</c:v>
                </c:pt>
                <c:pt idx="500">
                  <c:v>-8.331230161947877</c:v>
                </c:pt>
                <c:pt idx="501">
                  <c:v>-8.3132171853348868</c:v>
                </c:pt>
                <c:pt idx="502">
                  <c:v>-8.2952729819847359</c:v>
                </c:pt>
                <c:pt idx="503">
                  <c:v>-8.2773971610152319</c:v>
                </c:pt>
                <c:pt idx="504">
                  <c:v>-8.2595893345006584</c:v>
                </c:pt>
                <c:pt idx="505">
                  <c:v>-8.2418491174438788</c:v>
                </c:pt>
                <c:pt idx="506">
                  <c:v>-8.2241761277487484</c:v>
                </c:pt>
                <c:pt idx="507">
                  <c:v>-8.2065699861928447</c:v>
                </c:pt>
                <c:pt idx="508">
                  <c:v>-8.1890303164005047</c:v>
                </c:pt>
                <c:pt idx="509">
                  <c:v>-8.1715567448161543</c:v>
                </c:pt>
                <c:pt idx="510">
                  <c:v>-8.1541489006779475</c:v>
                </c:pt>
                <c:pt idx="511">
                  <c:v>-8.1368064159917033</c:v>
                </c:pt>
                <c:pt idx="512">
                  <c:v>-8.1195289255051168</c:v>
                </c:pt>
                <c:pt idx="513">
                  <c:v>-8.1023160666822864</c:v>
                </c:pt>
                <c:pt idx="514">
                  <c:v>-8.0851674796784927</c:v>
                </c:pt>
                <c:pt idx="515">
                  <c:v>-8.0680828073152817</c:v>
                </c:pt>
                <c:pt idx="516">
                  <c:v>-8.0510616950558074</c:v>
                </c:pt>
                <c:pt idx="517">
                  <c:v>-8.0341037909804704</c:v>
                </c:pt>
                <c:pt idx="518">
                  <c:v>-8.0172087457627974</c:v>
                </c:pt>
                <c:pt idx="519">
                  <c:v>-8.0003762126456053</c:v>
                </c:pt>
                <c:pt idx="520">
                  <c:v>-7.983605847417425</c:v>
                </c:pt>
                <c:pt idx="521">
                  <c:v>-7.9668973083891776</c:v>
                </c:pt>
                <c:pt idx="522">
                  <c:v>-7.950250256371115</c:v>
                </c:pt>
                <c:pt idx="523">
                  <c:v>-7.9336643546500092</c:v>
                </c:pt>
                <c:pt idx="524">
                  <c:v>-7.9171392689665918</c:v>
                </c:pt>
                <c:pt idx="525">
                  <c:v>-7.9006746674932353</c:v>
                </c:pt>
                <c:pt idx="526">
                  <c:v>-7.8842702208118851</c:v>
                </c:pt>
                <c:pt idx="527">
                  <c:v>-7.8679256018922237</c:v>
                </c:pt>
                <c:pt idx="528">
                  <c:v>-7.8516404860700799</c:v>
                </c:pt>
                <c:pt idx="529">
                  <c:v>-7.835414551026064</c:v>
                </c:pt>
                <c:pt idx="530">
                  <c:v>-7.8192474767644411</c:v>
                </c:pt>
                <c:pt idx="531">
                  <c:v>-7.8031389455922273</c:v>
                </c:pt>
                <c:pt idx="532">
                  <c:v>-7.7870886420985119</c:v>
                </c:pt>
                <c:pt idx="533">
                  <c:v>-7.7710962531340044</c:v>
                </c:pt>
                <c:pt idx="534">
                  <c:v>-7.7551614677908018</c:v>
                </c:pt>
                <c:pt idx="535">
                  <c:v>-7.7392839773823656</c:v>
                </c:pt>
                <c:pt idx="536">
                  <c:v>-7.7234634754237215</c:v>
                </c:pt>
                <c:pt idx="537">
                  <c:v>-7.707699657611867</c:v>
                </c:pt>
                <c:pt idx="538">
                  <c:v>-7.6919922218063892</c:v>
                </c:pt>
                <c:pt idx="539">
                  <c:v>-7.6763408680102838</c:v>
                </c:pt>
                <c:pt idx="540">
                  <c:v>-7.6607452983509843</c:v>
                </c:pt>
                <c:pt idx="541">
                  <c:v>-7.645205217061589</c:v>
                </c:pt>
                <c:pt idx="542">
                  <c:v>-7.6297203304622876</c:v>
                </c:pt>
                <c:pt idx="543">
                  <c:v>-7.6142903469419858</c:v>
                </c:pt>
                <c:pt idx="544">
                  <c:v>-7.5989149769401179</c:v>
                </c:pt>
                <c:pt idx="545">
                  <c:v>-7.5835939329286575</c:v>
                </c:pt>
                <c:pt idx="546">
                  <c:v>-7.5683269293943161</c:v>
                </c:pt>
                <c:pt idx="547">
                  <c:v>-7.5531136828209231</c:v>
                </c:pt>
                <c:pt idx="548">
                  <c:v>-7.5379539116719956</c:v>
                </c:pt>
                <c:pt idx="549">
                  <c:v>-7.5228473363734905</c:v>
                </c:pt>
                <c:pt idx="550">
                  <c:v>-7.5077936792967339</c:v>
                </c:pt>
                <c:pt idx="551">
                  <c:v>-7.4927926647415317</c:v>
                </c:pt>
                <c:pt idx="552">
                  <c:v>-7.4778440189194493</c:v>
                </c:pt>
                <c:pt idx="553">
                  <c:v>-7.4629474699372738</c:v>
                </c:pt>
                <c:pt idx="554">
                  <c:v>-7.4481027477806441</c:v>
                </c:pt>
                <c:pt idx="555">
                  <c:v>-7.4333095842978434</c:v>
                </c:pt>
                <c:pt idx="556">
                  <c:v>-7.418567713183772</c:v>
                </c:pt>
                <c:pt idx="557">
                  <c:v>-7.4038768699640745</c:v>
                </c:pt>
                <c:pt idx="558">
                  <c:v>-7.3892367919794353</c:v>
                </c:pt>
                <c:pt idx="559">
                  <c:v>-7.374647218370038</c:v>
                </c:pt>
                <c:pt idx="560">
                  <c:v>-7.360107890060176</c:v>
                </c:pt>
                <c:pt idx="561">
                  <c:v>-7.3456185497430297</c:v>
                </c:pt>
                <c:pt idx="562">
                  <c:v>-7.3311789418655913</c:v>
                </c:pt>
                <c:pt idx="563">
                  <c:v>-7.316788812613753</c:v>
                </c:pt>
                <c:pt idx="564">
                  <c:v>-7.3024479098975368</c:v>
                </c:pt>
                <c:pt idx="565">
                  <c:v>-7.2881559833364822</c:v>
                </c:pt>
                <c:pt idx="566">
                  <c:v>-7.2739127842451765</c:v>
                </c:pt>
                <c:pt idx="567">
                  <c:v>-7.2597180656189382</c:v>
                </c:pt>
                <c:pt idx="568">
                  <c:v>-7.2455715821196414</c:v>
                </c:pt>
                <c:pt idx="569">
                  <c:v>-7.231473090061681</c:v>
                </c:pt>
                <c:pt idx="570">
                  <c:v>-7.2174223473980854</c:v>
                </c:pt>
                <c:pt idx="571">
                  <c:v>-7.2034191137067634</c:v>
                </c:pt>
                <c:pt idx="572">
                  <c:v>-7.1894631501768957</c:v>
                </c:pt>
                <c:pt idx="573">
                  <c:v>-7.1755542195954547</c:v>
                </c:pt>
                <c:pt idx="574">
                  <c:v>-7.1616920863338684</c:v>
                </c:pt>
                <c:pt idx="575">
                  <c:v>-7.1478765163348088</c:v>
                </c:pt>
                <c:pt idx="576">
                  <c:v>-7.1341072770991198</c:v>
                </c:pt>
                <c:pt idx="577">
                  <c:v>-7.1203841376728709</c:v>
                </c:pt>
                <c:pt idx="578">
                  <c:v>-7.106706868634542</c:v>
                </c:pt>
                <c:pt idx="579">
                  <c:v>-7.0930752420823335</c:v>
                </c:pt>
                <c:pt idx="580">
                  <c:v>-7.0794890316216037</c:v>
                </c:pt>
                <c:pt idx="581">
                  <c:v>-7.0659480123524308</c:v>
                </c:pt>
                <c:pt idx="582">
                  <c:v>-7.0524519608572982</c:v>
                </c:pt>
                <c:pt idx="583">
                  <c:v>-7.0390006551888975</c:v>
                </c:pt>
                <c:pt idx="584">
                  <c:v>-7.0255938748580586</c:v>
                </c:pt>
                <c:pt idx="585">
                  <c:v>-7.0122314008217916</c:v>
                </c:pt>
                <c:pt idx="586">
                  <c:v>-6.9989130154714507</c:v>
                </c:pt>
                <c:pt idx="587">
                  <c:v>-6.985638502621013</c:v>
                </c:pt>
                <c:pt idx="588">
                  <c:v>-6.972407647495471</c:v>
                </c:pt>
                <c:pt idx="589">
                  <c:v>-6.9592202367193412</c:v>
                </c:pt>
                <c:pt idx="590">
                  <c:v>-6.9460760583052794</c:v>
                </c:pt>
                <c:pt idx="591">
                  <c:v>-6.9329749016428144</c:v>
                </c:pt>
                <c:pt idx="592">
                  <c:v>-6.9199165574871833</c:v>
                </c:pt>
                <c:pt idx="593">
                  <c:v>-6.9069008179482845</c:v>
                </c:pt>
                <c:pt idx="594">
                  <c:v>-6.8939274764797283</c:v>
                </c:pt>
                <c:pt idx="595">
                  <c:v>-6.8809963278679982</c:v>
                </c:pt>
                <c:pt idx="596">
                  <c:v>-6.8681071682217194</c:v>
                </c:pt>
                <c:pt idx="597">
                  <c:v>-6.8552597949610252</c:v>
                </c:pt>
                <c:pt idx="598">
                  <c:v>-6.8424540068070305</c:v>
                </c:pt>
                <c:pt idx="599">
                  <c:v>-6.8296896037714019</c:v>
                </c:pt>
                <c:pt idx="600">
                  <c:v>-6.8169663871460369</c:v>
                </c:pt>
                <c:pt idx="601">
                  <c:v>-6.8042841594928261</c:v>
                </c:pt>
                <c:pt idx="602">
                  <c:v>-6.7916427246335322</c:v>
                </c:pt>
                <c:pt idx="603">
                  <c:v>-6.7790418876397531</c:v>
                </c:pt>
                <c:pt idx="604">
                  <c:v>-6.7664814548229826</c:v>
                </c:pt>
                <c:pt idx="605">
                  <c:v>-6.7539612337247714</c:v>
                </c:pt>
                <c:pt idx="606">
                  <c:v>-6.7414810331069743</c:v>
                </c:pt>
                <c:pt idx="607">
                  <c:v>-6.7290406629420962</c:v>
                </c:pt>
                <c:pt idx="608">
                  <c:v>-6.7166399344037266</c:v>
                </c:pt>
                <c:pt idx="609">
                  <c:v>-6.7042786598570601</c:v>
                </c:pt>
                <c:pt idx="610">
                  <c:v>-6.6919566528495205</c:v>
                </c:pt>
                <c:pt idx="611">
                  <c:v>-6.6796737281014558</c:v>
                </c:pt>
                <c:pt idx="612">
                  <c:v>-6.6674297014969355</c:v>
                </c:pt>
                <c:pt idx="613">
                  <c:v>-6.6552243900746246</c:v>
                </c:pt>
                <c:pt idx="614">
                  <c:v>-6.6430576120187457</c:v>
                </c:pt>
                <c:pt idx="615">
                  <c:v>-6.6309291866501328</c:v>
                </c:pt>
                <c:pt idx="616">
                  <c:v>-6.6188389344173588</c:v>
                </c:pt>
                <c:pt idx="617">
                  <c:v>-6.6067866768879524</c:v>
                </c:pt>
                <c:pt idx="618">
                  <c:v>-6.5947722367396926</c:v>
                </c:pt>
                <c:pt idx="619">
                  <c:v>-6.5827954377519866</c:v>
                </c:pt>
                <c:pt idx="620">
                  <c:v>-6.5708561047973344</c:v>
                </c:pt>
                <c:pt idx="621">
                  <c:v>-6.5589540638328572</c:v>
                </c:pt>
                <c:pt idx="622">
                  <c:v>-6.5470891418919201</c:v>
                </c:pt>
                <c:pt idx="623">
                  <c:v>-6.5352611670758218</c:v>
                </c:pt>
                <c:pt idx="624">
                  <c:v>-6.5234699685455677</c:v>
                </c:pt>
                <c:pt idx="625">
                  <c:v>-6.5117153765137159</c:v>
                </c:pt>
                <c:pt idx="626">
                  <c:v>-6.4999972222362947</c:v>
                </c:pt>
                <c:pt idx="627">
                  <c:v>-6.4883153380048073</c:v>
                </c:pt>
                <c:pt idx="628">
                  <c:v>-6.4766695571382922</c:v>
                </c:pt>
                <c:pt idx="629">
                  <c:v>-6.4650597139754726</c:v>
                </c:pt>
                <c:pt idx="630">
                  <c:v>-6.4534856438669665</c:v>
                </c:pt>
                <c:pt idx="631">
                  <c:v>-6.4419471831675734</c:v>
                </c:pt>
                <c:pt idx="632">
                  <c:v>-6.4304441692286298</c:v>
                </c:pt>
                <c:pt idx="633">
                  <c:v>-6.4189764403904359</c:v>
                </c:pt>
                <c:pt idx="634">
                  <c:v>-6.4075438359747494</c:v>
                </c:pt>
                <c:pt idx="635">
                  <c:v>-6.3961461962773516</c:v>
                </c:pt>
                <c:pt idx="636">
                  <c:v>-6.3847833625606736</c:v>
                </c:pt>
                <c:pt idx="637">
                  <c:v>-6.3734551770464938</c:v>
                </c:pt>
                <c:pt idx="638">
                  <c:v>-6.3621614829087054</c:v>
                </c:pt>
                <c:pt idx="639">
                  <c:v>-6.3509021242661401</c:v>
                </c:pt>
                <c:pt idx="640">
                  <c:v>-6.3396769461754667</c:v>
                </c:pt>
                <c:pt idx="641">
                  <c:v>-6.3284857946241448</c:v>
                </c:pt>
                <c:pt idx="642">
                  <c:v>-6.317328516523447</c:v>
                </c:pt>
                <c:pt idx="643">
                  <c:v>-6.3062049597015442</c:v>
                </c:pt>
                <c:pt idx="644">
                  <c:v>-6.2951149728966458</c:v>
                </c:pt>
                <c:pt idx="645">
                  <c:v>-6.2840584057502147</c:v>
                </c:pt>
                <c:pt idx="646">
                  <c:v>-6.2730351088002294</c:v>
                </c:pt>
                <c:pt idx="647">
                  <c:v>-6.2620449334745132</c:v>
                </c:pt>
                <c:pt idx="648">
                  <c:v>-6.2510877320841232</c:v>
                </c:pt>
                <c:pt idx="649">
                  <c:v>-6.2401633578167939</c:v>
                </c:pt>
                <c:pt idx="650">
                  <c:v>-6.2292716647304438</c:v>
                </c:pt>
                <c:pt idx="651">
                  <c:v>-6.2184125077467378</c:v>
                </c:pt>
                <c:pt idx="652">
                  <c:v>-6.2075857426447074</c:v>
                </c:pt>
                <c:pt idx="653">
                  <c:v>-6.1967912260544225</c:v>
                </c:pt>
                <c:pt idx="654">
                  <c:v>-6.1860288154507259</c:v>
                </c:pt>
                <c:pt idx="655">
                  <c:v>-6.1752983691470211</c:v>
                </c:pt>
                <c:pt idx="656">
                  <c:v>-6.1645997462891131</c:v>
                </c:pt>
                <c:pt idx="657">
                  <c:v>-6.1539328068491042</c:v>
                </c:pt>
                <c:pt idx="658">
                  <c:v>-6.1432974116193435</c:v>
                </c:pt>
                <c:pt idx="659">
                  <c:v>-6.1326934222064278</c:v>
                </c:pt>
                <c:pt idx="660">
                  <c:v>-6.1221207010252625</c:v>
                </c:pt>
                <c:pt idx="661">
                  <c:v>-6.111579111293163</c:v>
                </c:pt>
                <c:pt idx="662">
                  <c:v>-6.1010685170240153</c:v>
                </c:pt>
                <c:pt idx="663">
                  <c:v>-6.0905887830224872</c:v>
                </c:pt>
                <c:pt idx="664">
                  <c:v>-6.0801397748782868</c:v>
                </c:pt>
                <c:pt idx="665">
                  <c:v>-6.0697213589604724</c:v>
                </c:pt>
                <c:pt idx="666">
                  <c:v>-6.0593334024118128</c:v>
                </c:pt>
                <c:pt idx="667">
                  <c:v>-6.0489757731431952</c:v>
                </c:pt>
                <c:pt idx="668">
                  <c:v>-6.0386483398280806</c:v>
                </c:pt>
                <c:pt idx="669">
                  <c:v>-6.0283509718970114</c:v>
                </c:pt>
                <c:pt idx="670">
                  <c:v>-6.0180835395321637</c:v>
                </c:pt>
                <c:pt idx="671">
                  <c:v>-6.0078459136619413</c:v>
                </c:pt>
                <c:pt idx="672">
                  <c:v>-5.9976379659556285</c:v>
                </c:pt>
                <c:pt idx="673">
                  <c:v>-5.9874595688180747</c:v>
                </c:pt>
                <c:pt idx="674">
                  <c:v>-5.9773105953844379</c:v>
                </c:pt>
                <c:pt idx="675">
                  <c:v>-5.9671909195149633</c:v>
                </c:pt>
                <c:pt idx="676">
                  <c:v>-5.957100415789812</c:v>
                </c:pt>
                <c:pt idx="677">
                  <c:v>-5.9470389595039297</c:v>
                </c:pt>
                <c:pt idx="678">
                  <c:v>-5.9370064266619655</c:v>
                </c:pt>
                <c:pt idx="679">
                  <c:v>-5.927002693973229</c:v>
                </c:pt>
                <c:pt idx="680">
                  <c:v>-5.9170276388466894</c:v>
                </c:pt>
                <c:pt idx="681">
                  <c:v>-5.9070811393860225</c:v>
                </c:pt>
                <c:pt idx="682">
                  <c:v>-5.8971630743846939</c:v>
                </c:pt>
                <c:pt idx="683">
                  <c:v>-5.8872733233210868</c:v>
                </c:pt>
                <c:pt idx="684">
                  <c:v>-5.8774117663536742</c:v>
                </c:pt>
                <c:pt idx="685">
                  <c:v>-5.8675782843162256</c:v>
                </c:pt>
                <c:pt idx="686">
                  <c:v>-5.8577727587130575</c:v>
                </c:pt>
                <c:pt idx="687">
                  <c:v>-5.8479950717143208</c:v>
                </c:pt>
                <c:pt idx="688">
                  <c:v>-5.8382451061513354</c:v>
                </c:pt>
                <c:pt idx="689">
                  <c:v>-5.8285227455119557</c:v>
                </c:pt>
                <c:pt idx="690">
                  <c:v>-5.818827873935982</c:v>
                </c:pt>
                <c:pt idx="691">
                  <c:v>-5.8091603762106025</c:v>
                </c:pt>
                <c:pt idx="692">
                  <c:v>-5.7995201377658807</c:v>
                </c:pt>
                <c:pt idx="693">
                  <c:v>-5.7899070446702758</c:v>
                </c:pt>
                <c:pt idx="694">
                  <c:v>-5.7803209836262033</c:v>
                </c:pt>
                <c:pt idx="695">
                  <c:v>-5.7707618419656326</c:v>
                </c:pt>
                <c:pt idx="696">
                  <c:v>-5.7612295076457167</c:v>
                </c:pt>
                <c:pt idx="697">
                  <c:v>-5.7517238692444668</c:v>
                </c:pt>
                <c:pt idx="698">
                  <c:v>-5.7422448159564521</c:v>
                </c:pt>
                <c:pt idx="699">
                  <c:v>-5.7327922375885478</c:v>
                </c:pt>
                <c:pt idx="700">
                  <c:v>-5.7233660245557045</c:v>
                </c:pt>
                <c:pt idx="701">
                  <c:v>-5.7139660678767612</c:v>
                </c:pt>
                <c:pt idx="702">
                  <c:v>-5.7045922591702958</c:v>
                </c:pt>
                <c:pt idx="703">
                  <c:v>-5.6952444906504986</c:v>
                </c:pt>
                <c:pt idx="704">
                  <c:v>-5.6859226551230924</c:v>
                </c:pt>
                <c:pt idx="705">
                  <c:v>-5.6766266459812735</c:v>
                </c:pt>
                <c:pt idx="706">
                  <c:v>-5.6673563572017001</c:v>
                </c:pt>
                <c:pt idx="707">
                  <c:v>-5.6581116833404979</c:v>
                </c:pt>
                <c:pt idx="708">
                  <c:v>-5.648892519529312</c:v>
                </c:pt>
                <c:pt idx="709">
                  <c:v>-5.6396987614713856</c:v>
                </c:pt>
                <c:pt idx="710">
                  <c:v>-5.6305303054376692</c:v>
                </c:pt>
                <c:pt idx="711">
                  <c:v>-5.621387048262962</c:v>
                </c:pt>
                <c:pt idx="712">
                  <c:v>-5.6122688873420907</c:v>
                </c:pt>
                <c:pt idx="713">
                  <c:v>-5.6031757206261066</c:v>
                </c:pt>
                <c:pt idx="714">
                  <c:v>-5.5941074466185263</c:v>
                </c:pt>
                <c:pt idx="715">
                  <c:v>-5.5850639643716011</c:v>
                </c:pt>
                <c:pt idx="716">
                  <c:v>-5.5760451734826066</c:v>
                </c:pt>
                <c:pt idx="717">
                  <c:v>-5.567050974090173</c:v>
                </c:pt>
                <c:pt idx="718">
                  <c:v>-5.5580812668706425</c:v>
                </c:pt>
                <c:pt idx="719">
                  <c:v>-5.5491359530344528</c:v>
                </c:pt>
                <c:pt idx="720">
                  <c:v>-5.5402149343225533</c:v>
                </c:pt>
                <c:pt idx="721">
                  <c:v>-5.5313181130028459</c:v>
                </c:pt>
                <c:pt idx="722">
                  <c:v>-5.5224453918666594</c:v>
                </c:pt>
                <c:pt idx="723">
                  <c:v>-5.5135966742252496</c:v>
                </c:pt>
                <c:pt idx="724">
                  <c:v>-5.5047718639063286</c:v>
                </c:pt>
                <c:pt idx="725">
                  <c:v>-5.4959708652506194</c:v>
                </c:pt>
                <c:pt idx="726">
                  <c:v>-5.4871935831084402</c:v>
                </c:pt>
                <c:pt idx="727">
                  <c:v>-5.4784399228363174</c:v>
                </c:pt>
                <c:pt idx="728">
                  <c:v>-5.4697097902936207</c:v>
                </c:pt>
                <c:pt idx="729">
                  <c:v>-5.4610030918392276</c:v>
                </c:pt>
                <c:pt idx="730">
                  <c:v>-5.4523197343282188</c:v>
                </c:pt>
                <c:pt idx="731">
                  <c:v>-5.4436596251085909</c:v>
                </c:pt>
                <c:pt idx="732">
                  <c:v>-5.4350226720180057</c:v>
                </c:pt>
                <c:pt idx="733">
                  <c:v>-5.4264087833805519</c:v>
                </c:pt>
                <c:pt idx="734">
                  <c:v>-5.4178178680035476</c:v>
                </c:pt>
                <c:pt idx="735">
                  <c:v>-5.4092498351743545</c:v>
                </c:pt>
                <c:pt idx="736">
                  <c:v>-5.4007045946572303</c:v>
                </c:pt>
                <c:pt idx="737">
                  <c:v>-5.3921820566901895</c:v>
                </c:pt>
                <c:pt idx="738">
                  <c:v>-5.3836821319819066</c:v>
                </c:pt>
                <c:pt idx="739">
                  <c:v>-5.3752047317086298</c:v>
                </c:pt>
                <c:pt idx="740">
                  <c:v>-5.3667497675111271</c:v>
                </c:pt>
                <c:pt idx="741">
                  <c:v>-5.3583171514916534</c:v>
                </c:pt>
                <c:pt idx="742">
                  <c:v>-5.3499067962109423</c:v>
                </c:pt>
                <c:pt idx="743">
                  <c:v>-5.3415186146852163</c:v>
                </c:pt>
                <c:pt idx="744">
                  <c:v>-5.3331525203832282</c:v>
                </c:pt>
                <c:pt idx="745">
                  <c:v>-5.3248084272233225</c:v>
                </c:pt>
                <c:pt idx="746">
                  <c:v>-5.3164862495705192</c:v>
                </c:pt>
                <c:pt idx="747">
                  <c:v>-5.3081859022336157</c:v>
                </c:pt>
                <c:pt idx="748">
                  <c:v>-5.2999073004623227</c:v>
                </c:pt>
                <c:pt idx="749">
                  <c:v>-5.2916503599444091</c:v>
                </c:pt>
                <c:pt idx="750">
                  <c:v>-5.2834149968028798</c:v>
                </c:pt>
                <c:pt idx="751">
                  <c:v>-5.2752011275931698</c:v>
                </c:pt>
                <c:pt idx="752">
                  <c:v>-5.2670086693003562</c:v>
                </c:pt>
                <c:pt idx="753">
                  <c:v>-5.2588375393364055</c:v>
                </c:pt>
                <c:pt idx="754">
                  <c:v>-5.2506876555374244</c:v>
                </c:pt>
                <c:pt idx="755">
                  <c:v>-5.2425589361609441</c:v>
                </c:pt>
                <c:pt idx="756">
                  <c:v>-5.234451299883224</c:v>
                </c:pt>
                <c:pt idx="757">
                  <c:v>-5.2263646657965683</c:v>
                </c:pt>
                <c:pt idx="758">
                  <c:v>-5.2182989534066753</c:v>
                </c:pt>
                <c:pt idx="759">
                  <c:v>-5.2102540826299961</c:v>
                </c:pt>
                <c:pt idx="760">
                  <c:v>-5.2022299737911162</c:v>
                </c:pt>
                <c:pt idx="761">
                  <c:v>-5.1942265476201657</c:v>
                </c:pt>
                <c:pt idx="762">
                  <c:v>-5.1862437252502334</c:v>
                </c:pt>
                <c:pt idx="763">
                  <c:v>-5.1782814282148184</c:v>
                </c:pt>
                <c:pt idx="764">
                  <c:v>-5.1703395784452848</c:v>
                </c:pt>
                <c:pt idx="765">
                  <c:v>-5.162418098268347</c:v>
                </c:pt>
                <c:pt idx="766">
                  <c:v>-5.1545169104035686</c:v>
                </c:pt>
                <c:pt idx="767">
                  <c:v>-5.1466359379608839</c:v>
                </c:pt>
                <c:pt idx="768">
                  <c:v>-5.1387751044381327</c:v>
                </c:pt>
                <c:pt idx="769">
                  <c:v>-5.1309343337186206</c:v>
                </c:pt>
                <c:pt idx="770">
                  <c:v>-5.1231135500686911</c:v>
                </c:pt>
                <c:pt idx="771">
                  <c:v>-5.1153126781353215</c:v>
                </c:pt>
                <c:pt idx="772">
                  <c:v>-5.1075316429437327</c:v>
                </c:pt>
                <c:pt idx="773">
                  <c:v>-5.0997703698950207</c:v>
                </c:pt>
                <c:pt idx="774">
                  <c:v>-5.0920287847638033</c:v>
                </c:pt>
                <c:pt idx="775">
                  <c:v>-5.084306813695882</c:v>
                </c:pt>
                <c:pt idx="776">
                  <c:v>-5.0766043832059307</c:v>
                </c:pt>
                <c:pt idx="777">
                  <c:v>-5.0689214201751902</c:v>
                </c:pt>
                <c:pt idx="778">
                  <c:v>-5.0612578518491897</c:v>
                </c:pt>
                <c:pt idx="779">
                  <c:v>-5.0536136058354755</c:v>
                </c:pt>
                <c:pt idx="780">
                  <c:v>-5.0459886101013671</c:v>
                </c:pt>
                <c:pt idx="781">
                  <c:v>-5.0383827929717215</c:v>
                </c:pt>
                <c:pt idx="782">
                  <c:v>-5.0307960831267202</c:v>
                </c:pt>
                <c:pt idx="783">
                  <c:v>-5.0232284095996675</c:v>
                </c:pt>
                <c:pt idx="784">
                  <c:v>-5.0156797017748085</c:v>
                </c:pt>
                <c:pt idx="785">
                  <c:v>-5.0081498893851633</c:v>
                </c:pt>
                <c:pt idx="786">
                  <c:v>-5.000638902510377</c:v>
                </c:pt>
                <c:pt idx="787">
                  <c:v>-4.993146671574582</c:v>
                </c:pt>
                <c:pt idx="788">
                  <c:v>-4.985673127344282</c:v>
                </c:pt>
                <c:pt idx="789">
                  <c:v>-4.9782182009262437</c:v>
                </c:pt>
                <c:pt idx="790">
                  <c:v>-4.9707818237654164</c:v>
                </c:pt>
                <c:pt idx="791">
                  <c:v>-4.9633639276428525</c:v>
                </c:pt>
                <c:pt idx="792">
                  <c:v>-4.9559644446736559</c:v>
                </c:pt>
                <c:pt idx="793">
                  <c:v>-4.9485833073049346</c:v>
                </c:pt>
                <c:pt idx="794">
                  <c:v>-4.9412204483137767</c:v>
                </c:pt>
                <c:pt idx="795">
                  <c:v>-4.9338758008052359</c:v>
                </c:pt>
                <c:pt idx="796">
                  <c:v>-4.9265492982103352</c:v>
                </c:pt>
                <c:pt idx="797">
                  <c:v>-4.9192408742840854</c:v>
                </c:pt>
                <c:pt idx="798">
                  <c:v>-4.911950463103512</c:v>
                </c:pt>
                <c:pt idx="799">
                  <c:v>-4.9046779990657035</c:v>
                </c:pt>
                <c:pt idx="800">
                  <c:v>-4.8974234168858715</c:v>
                </c:pt>
                <c:pt idx="801">
                  <c:v>-4.8901866515954255</c:v>
                </c:pt>
                <c:pt idx="802">
                  <c:v>-4.8829676385400571</c:v>
                </c:pt>
                <c:pt idx="803">
                  <c:v>-4.8757663133778451</c:v>
                </c:pt>
                <c:pt idx="804">
                  <c:v>-4.8685826120773692</c:v>
                </c:pt>
                <c:pt idx="805">
                  <c:v>-4.8614164709158434</c:v>
                </c:pt>
                <c:pt idx="806">
                  <c:v>-4.8542678264772521</c:v>
                </c:pt>
                <c:pt idx="807">
                  <c:v>-4.84713661565051</c:v>
                </c:pt>
                <c:pt idx="808">
                  <c:v>-4.8400227756276308</c:v>
                </c:pt>
                <c:pt idx="809">
                  <c:v>-4.8329262439019116</c:v>
                </c:pt>
                <c:pt idx="810">
                  <c:v>-4.8258469582661254</c:v>
                </c:pt>
                <c:pt idx="811">
                  <c:v>-4.818784856810729</c:v>
                </c:pt>
                <c:pt idx="812">
                  <c:v>-4.811739877922089</c:v>
                </c:pt>
                <c:pt idx="813">
                  <c:v>-4.804711960280712</c:v>
                </c:pt>
                <c:pt idx="814">
                  <c:v>-4.7977010428594928</c:v>
                </c:pt>
                <c:pt idx="815">
                  <c:v>-4.7907070649219747</c:v>
                </c:pt>
                <c:pt idx="816">
                  <c:v>-4.7837299660206183</c:v>
                </c:pt>
                <c:pt idx="817">
                  <c:v>-4.7767696859950854</c:v>
                </c:pt>
                <c:pt idx="818">
                  <c:v>-4.7698261649705413</c:v>
                </c:pt>
                <c:pt idx="819">
                  <c:v>-4.762899343355957</c:v>
                </c:pt>
                <c:pt idx="820">
                  <c:v>-4.7559891618424315</c:v>
                </c:pt>
                <c:pt idx="821">
                  <c:v>-4.7490955614015222</c:v>
                </c:pt>
                <c:pt idx="822">
                  <c:v>-4.7422184832835939</c:v>
                </c:pt>
                <c:pt idx="823">
                  <c:v>-4.735357869016168</c:v>
                </c:pt>
                <c:pt idx="824">
                  <c:v>-4.7285136604022941</c:v>
                </c:pt>
                <c:pt idx="825">
                  <c:v>-4.7216857995189319</c:v>
                </c:pt>
                <c:pt idx="826">
                  <c:v>-4.7148742287153338</c:v>
                </c:pt>
                <c:pt idx="827">
                  <c:v>-4.7080788906114517</c:v>
                </c:pt>
                <c:pt idx="828">
                  <c:v>-4.7012997280963509</c:v>
                </c:pt>
                <c:pt idx="829">
                  <c:v>-4.6945366843266303</c:v>
                </c:pt>
                <c:pt idx="830">
                  <c:v>-4.6877897027248601</c:v>
                </c:pt>
                <c:pt idx="831">
                  <c:v>-4.681058726978029</c:v>
                </c:pt>
                <c:pt idx="832">
                  <c:v>-4.6743437010359976</c:v>
                </c:pt>
                <c:pt idx="833">
                  <c:v>-4.6676445691099691</c:v>
                </c:pt>
                <c:pt idx="834">
                  <c:v>-4.6609612756709673</c:v>
                </c:pt>
                <c:pt idx="835">
                  <c:v>-4.6542937654483252</c:v>
                </c:pt>
                <c:pt idx="836">
                  <c:v>-4.6476419834281844</c:v>
                </c:pt>
                <c:pt idx="837">
                  <c:v>-4.6410058748520084</c:v>
                </c:pt>
                <c:pt idx="838">
                  <c:v>-4.6343853852150971</c:v>
                </c:pt>
                <c:pt idx="839">
                  <c:v>-4.6277804602651234</c:v>
                </c:pt>
                <c:pt idx="840">
                  <c:v>-4.6211910460006704</c:v>
                </c:pt>
                <c:pt idx="841">
                  <c:v>-4.6146170886697853</c:v>
                </c:pt>
                <c:pt idx="842">
                  <c:v>-4.6080585347685368</c:v>
                </c:pt>
                <c:pt idx="843">
                  <c:v>-4.6015153310395887</c:v>
                </c:pt>
                <c:pt idx="844">
                  <c:v>-4.5949874244707827</c:v>
                </c:pt>
                <c:pt idx="845">
                  <c:v>-4.5884747622937248</c:v>
                </c:pt>
                <c:pt idx="846">
                  <c:v>-4.5819772919823878</c:v>
                </c:pt>
                <c:pt idx="847">
                  <c:v>-4.5754949612517217</c:v>
                </c:pt>
                <c:pt idx="848">
                  <c:v>-4.5690277180562724</c:v>
                </c:pt>
                <c:pt idx="849">
                  <c:v>-4.5625755105888128</c:v>
                </c:pt>
                <c:pt idx="850">
                  <c:v>-4.5561382872789764</c:v>
                </c:pt>
                <c:pt idx="851">
                  <c:v>-4.5497159967919121</c:v>
                </c:pt>
                <c:pt idx="852">
                  <c:v>-4.5433085880269353</c:v>
                </c:pt>
                <c:pt idx="853">
                  <c:v>-4.5369160101161947</c:v>
                </c:pt>
                <c:pt idx="854">
                  <c:v>-4.5305382124233544</c:v>
                </c:pt>
                <c:pt idx="855">
                  <c:v>-4.5241751445422684</c:v>
                </c:pt>
                <c:pt idx="856">
                  <c:v>-4.5178267562956815</c:v>
                </c:pt>
                <c:pt idx="857">
                  <c:v>-4.5114929977339271</c:v>
                </c:pt>
                <c:pt idx="858">
                  <c:v>-4.505173819133641</c:v>
                </c:pt>
                <c:pt idx="859">
                  <c:v>-4.4988691709964801</c:v>
                </c:pt>
                <c:pt idx="860">
                  <c:v>-4.4925790040478502</c:v>
                </c:pt>
                <c:pt idx="861">
                  <c:v>-4.486303269235643</c:v>
                </c:pt>
                <c:pt idx="862">
                  <c:v>-4.4800419177289843</c:v>
                </c:pt>
                <c:pt idx="863">
                  <c:v>-4.4737949009169835</c:v>
                </c:pt>
                <c:pt idx="864">
                  <c:v>-4.4675621704075015</c:v>
                </c:pt>
                <c:pt idx="865">
                  <c:v>-4.4613436780259184</c:v>
                </c:pt>
                <c:pt idx="866">
                  <c:v>-4.4551393758139133</c:v>
                </c:pt>
                <c:pt idx="867">
                  <c:v>-4.4489492160282502</c:v>
                </c:pt>
                <c:pt idx="868">
                  <c:v>-4.4427731511395763</c:v>
                </c:pt>
                <c:pt idx="869">
                  <c:v>-4.4366111338312226</c:v>
                </c:pt>
                <c:pt idx="870">
                  <c:v>-4.4304631169980189</c:v>
                </c:pt>
                <c:pt idx="871">
                  <c:v>-4.4243290537451108</c:v>
                </c:pt>
                <c:pt idx="872">
                  <c:v>-4.418208897386787</c:v>
                </c:pt>
                <c:pt idx="873">
                  <c:v>-4.4121026014453175</c:v>
                </c:pt>
                <c:pt idx="874">
                  <c:v>-4.4060101196497907</c:v>
                </c:pt>
                <c:pt idx="875">
                  <c:v>-4.3999314059349723</c:v>
                </c:pt>
                <c:pt idx="876">
                  <c:v>-4.3938664144401578</c:v>
                </c:pt>
                <c:pt idx="877">
                  <c:v>-4.3878150995080407</c:v>
                </c:pt>
                <c:pt idx="878">
                  <c:v>-4.3817774156835858</c:v>
                </c:pt>
                <c:pt idx="879">
                  <c:v>-4.375753317712908</c:v>
                </c:pt>
                <c:pt idx="880">
                  <c:v>-4.3697427605421657</c:v>
                </c:pt>
                <c:pt idx="881">
                  <c:v>-4.3637456993164543</c:v>
                </c:pt>
                <c:pt idx="882">
                  <c:v>-4.3577620893787055</c:v>
                </c:pt>
                <c:pt idx="883">
                  <c:v>-4.3517918862686047</c:v>
                </c:pt>
                <c:pt idx="884">
                  <c:v>-4.3458350457215023</c:v>
                </c:pt>
                <c:pt idx="885">
                  <c:v>-4.339891523667343</c:v>
                </c:pt>
                <c:pt idx="886">
                  <c:v>-4.3339612762295934</c:v>
                </c:pt>
                <c:pt idx="887">
                  <c:v>-4.3280442597241864</c:v>
                </c:pt>
                <c:pt idx="888">
                  <c:v>-4.322140430658461</c:v>
                </c:pt>
                <c:pt idx="889">
                  <c:v>-4.3162497457301194</c:v>
                </c:pt>
                <c:pt idx="890">
                  <c:v>-4.3103721618261837</c:v>
                </c:pt>
                <c:pt idx="891">
                  <c:v>-4.3045076360219641</c:v>
                </c:pt>
                <c:pt idx="892">
                  <c:v>-4.2986561255800328</c:v>
                </c:pt>
                <c:pt idx="893">
                  <c:v>-4.2928175879491999</c:v>
                </c:pt>
                <c:pt idx="894">
                  <c:v>-4.2869919807635046</c:v>
                </c:pt>
                <c:pt idx="895">
                  <c:v>-4.2811792618412072</c:v>
                </c:pt>
                <c:pt idx="896">
                  <c:v>-4.2753793891837866</c:v>
                </c:pt>
                <c:pt idx="897">
                  <c:v>-4.26959232097495</c:v>
                </c:pt>
                <c:pt idx="898">
                  <c:v>-4.2638180155796404</c:v>
                </c:pt>
                <c:pt idx="899">
                  <c:v>-4.2580564315430598</c:v>
                </c:pt>
                <c:pt idx="900">
                  <c:v>-4.2523075275896964</c:v>
                </c:pt>
                <c:pt idx="901">
                  <c:v>-4.2465712626223509</c:v>
                </c:pt>
                <c:pt idx="902">
                  <c:v>-4.2408475957211795</c:v>
                </c:pt>
                <c:pt idx="903">
                  <c:v>-4.2351364861427339</c:v>
                </c:pt>
                <c:pt idx="904">
                  <c:v>-4.2294378933190151</c:v>
                </c:pt>
                <c:pt idx="905">
                  <c:v>-4.2237517768565311</c:v>
                </c:pt>
                <c:pt idx="906">
                  <c:v>-4.2180780965353541</c:v>
                </c:pt>
                <c:pt idx="907">
                  <c:v>-4.2124168123081924</c:v>
                </c:pt>
                <c:pt idx="908">
                  <c:v>-4.2067678842994667</c:v>
                </c:pt>
                <c:pt idx="909">
                  <c:v>-4.2011312728043873</c:v>
                </c:pt>
                <c:pt idx="910">
                  <c:v>-4.1955069382880472</c:v>
                </c:pt>
                <c:pt idx="911">
                  <c:v>-4.1898948413845032</c:v>
                </c:pt>
                <c:pt idx="912">
                  <c:v>-4.1842949428958836</c:v>
                </c:pt>
                <c:pt idx="913">
                  <c:v>-4.1787072037914896</c:v>
                </c:pt>
                <c:pt idx="914">
                  <c:v>-4.173131585206904</c:v>
                </c:pt>
                <c:pt idx="915">
                  <c:v>-4.1675680484431066</c:v>
                </c:pt>
                <c:pt idx="916">
                  <c:v>-4.1620165549655974</c:v>
                </c:pt>
                <c:pt idx="917">
                  <c:v>-4.1564770664035215</c:v>
                </c:pt>
                <c:pt idx="918">
                  <c:v>-4.1509495445487987</c:v>
                </c:pt>
                <c:pt idx="919">
                  <c:v>-4.1454339513552645</c:v>
                </c:pt>
                <c:pt idx="920">
                  <c:v>-4.139930248937814</c:v>
                </c:pt>
                <c:pt idx="921">
                  <c:v>-4.1344383995715486</c:v>
                </c:pt>
                <c:pt idx="922">
                  <c:v>-4.1289583656909326</c:v>
                </c:pt>
                <c:pt idx="923">
                  <c:v>-4.1234901098889463</c:v>
                </c:pt>
                <c:pt idx="924">
                  <c:v>-4.1180335949162581</c:v>
                </c:pt>
                <c:pt idx="925">
                  <c:v>-4.1125887836803887</c:v>
                </c:pt>
                <c:pt idx="926">
                  <c:v>-4.1071556392448914</c:v>
                </c:pt>
                <c:pt idx="927">
                  <c:v>-4.1017341248285275</c:v>
                </c:pt>
                <c:pt idx="928">
                  <c:v>-4.0963242038044561</c:v>
                </c:pt>
                <c:pt idx="929">
                  <c:v>-4.0909258396994197</c:v>
                </c:pt>
                <c:pt idx="930">
                  <c:v>-4.0855389961929474</c:v>
                </c:pt>
                <c:pt idx="931">
                  <c:v>-4.0801636371165495</c:v>
                </c:pt>
                <c:pt idx="932">
                  <c:v>-4.074799726452925</c:v>
                </c:pt>
                <c:pt idx="933">
                  <c:v>-4.0694472283351724</c:v>
                </c:pt>
                <c:pt idx="934">
                  <c:v>-4.0641061070460056</c:v>
                </c:pt>
                <c:pt idx="935">
                  <c:v>-4.0587763270169752</c:v>
                </c:pt>
                <c:pt idx="936">
                  <c:v>-4.0534578528276919</c:v>
                </c:pt>
                <c:pt idx="937">
                  <c:v>-4.048150649205061</c:v>
                </c:pt>
                <c:pt idx="938">
                  <c:v>-4.0428546810225114</c:v>
                </c:pt>
                <c:pt idx="939">
                  <c:v>-4.0375699132992429</c:v>
                </c:pt>
                <c:pt idx="940">
                  <c:v>-4.0322963111994641</c:v>
                </c:pt>
                <c:pt idx="941">
                  <c:v>-4.0270338400316446</c:v>
                </c:pt>
                <c:pt idx="942">
                  <c:v>-4.0217824652477692</c:v>
                </c:pt>
                <c:pt idx="943">
                  <c:v>-4.0165421524425948</c:v>
                </c:pt>
                <c:pt idx="944">
                  <c:v>-4.0113128673529186</c:v>
                </c:pt>
                <c:pt idx="945">
                  <c:v>-4.0060945758568378</c:v>
                </c:pt>
                <c:pt idx="946">
                  <c:v>-4.0008872439730281</c:v>
                </c:pt>
                <c:pt idx="947">
                  <c:v>-3.995690837860018</c:v>
                </c:pt>
                <c:pt idx="948">
                  <c:v>-3.9905053238154711</c:v>
                </c:pt>
                <c:pt idx="949">
                  <c:v>-3.9853306682754703</c:v>
                </c:pt>
                <c:pt idx="950">
                  <c:v>-3.98016683781381</c:v>
                </c:pt>
                <c:pt idx="951">
                  <c:v>-3.9750137991412875</c:v>
                </c:pt>
                <c:pt idx="952">
                  <c:v>-3.9698715191050056</c:v>
                </c:pt>
                <c:pt idx="953">
                  <c:v>-3.9647399646876709</c:v>
                </c:pt>
                <c:pt idx="954">
                  <c:v>-3.9596191030069061</c:v>
                </c:pt>
                <c:pt idx="955">
                  <c:v>-3.9545089013145573</c:v>
                </c:pt>
                <c:pt idx="956">
                  <c:v>-3.9494093269960131</c:v>
                </c:pt>
                <c:pt idx="957">
                  <c:v>-3.9443203475695219</c:v>
                </c:pt>
                <c:pt idx="958">
                  <c:v>-3.9392419306855184</c:v>
                </c:pt>
                <c:pt idx="959">
                  <c:v>-3.9341740441259501</c:v>
                </c:pt>
                <c:pt idx="960">
                  <c:v>-3.9291166558036092</c:v>
                </c:pt>
                <c:pt idx="961">
                  <c:v>-3.9240697337614714</c:v>
                </c:pt>
                <c:pt idx="962">
                  <c:v>-3.9190332461720336</c:v>
                </c:pt>
                <c:pt idx="963">
                  <c:v>-3.9140071613366603</c:v>
                </c:pt>
                <c:pt idx="964">
                  <c:v>-3.9089914476849308</c:v>
                </c:pt>
                <c:pt idx="965">
                  <c:v>-3.9039860737739924</c:v>
                </c:pt>
                <c:pt idx="966">
                  <c:v>-3.8989910082879158</c:v>
                </c:pt>
                <c:pt idx="967">
                  <c:v>-3.8940062200370567</c:v>
                </c:pt>
                <c:pt idx="968">
                  <c:v>-3.8890316779574174</c:v>
                </c:pt>
                <c:pt idx="969">
                  <c:v>-3.8840673511100166</c:v>
                </c:pt>
                <c:pt idx="970">
                  <c:v>-3.8791132086802618</c:v>
                </c:pt>
                <c:pt idx="971">
                  <c:v>-3.8741692199773223</c:v>
                </c:pt>
                <c:pt idx="972">
                  <c:v>-3.8692353544335099</c:v>
                </c:pt>
                <c:pt idx="973">
                  <c:v>-3.8643115816036619</c:v>
                </c:pt>
                <c:pt idx="974">
                  <c:v>-3.8593978711645276</c:v>
                </c:pt>
                <c:pt idx="975">
                  <c:v>-3.8544941929141583</c:v>
                </c:pt>
                <c:pt idx="976">
                  <c:v>-3.8496005167713019</c:v>
                </c:pt>
                <c:pt idx="977">
                  <c:v>-3.8447168127747999</c:v>
                </c:pt>
                <c:pt idx="978">
                  <c:v>-3.83984305108299</c:v>
                </c:pt>
                <c:pt idx="979">
                  <c:v>-3.8349792019731073</c:v>
                </c:pt>
                <c:pt idx="980">
                  <c:v>-3.8301252358406983</c:v>
                </c:pt>
                <c:pt idx="981">
                  <c:v>-3.8252811231990278</c:v>
                </c:pt>
                <c:pt idx="982">
                  <c:v>-3.820446834678497</c:v>
                </c:pt>
                <c:pt idx="983">
                  <c:v>-3.8156223410260615</c:v>
                </c:pt>
                <c:pt idx="984">
                  <c:v>-3.8108076131046529</c:v>
                </c:pt>
                <c:pt idx="985">
                  <c:v>-3.8060026218926071</c:v>
                </c:pt>
                <c:pt idx="986">
                  <c:v>-3.8012073384830907</c:v>
                </c:pt>
                <c:pt idx="987">
                  <c:v>-3.796421734083534</c:v>
                </c:pt>
                <c:pt idx="988">
                  <c:v>-3.7916457800150698</c:v>
                </c:pt>
                <c:pt idx="989">
                  <c:v>-3.7868794477119687</c:v>
                </c:pt>
                <c:pt idx="990">
                  <c:v>-3.7821227087210834</c:v>
                </c:pt>
                <c:pt idx="991">
                  <c:v>-3.7773755347012954</c:v>
                </c:pt>
                <c:pt idx="992">
                  <c:v>-3.7726378974229631</c:v>
                </c:pt>
                <c:pt idx="993">
                  <c:v>-3.7679097687673737</c:v>
                </c:pt>
                <c:pt idx="994">
                  <c:v>-3.763191120726201</c:v>
                </c:pt>
                <c:pt idx="995">
                  <c:v>-3.7584819254009623</c:v>
                </c:pt>
                <c:pt idx="996">
                  <c:v>-3.7537821550024795</c:v>
                </c:pt>
                <c:pt idx="997">
                  <c:v>-3.7490917818503475</c:v>
                </c:pt>
                <c:pt idx="998">
                  <c:v>-3.7444107783723992</c:v>
                </c:pt>
                <c:pt idx="999">
                  <c:v>-3.7397391171041794</c:v>
                </c:pt>
                <c:pt idx="1000">
                  <c:v>-3.7350767706884174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96B-4EBE-8E98-5F40288C2832}"/>
            </c:ext>
          </c:extLst>
        </c:ser>
        <c:ser>
          <c:idx val="12"/>
          <c:order val="1"/>
          <c:tx>
            <c:strRef>
              <c:f>粘性抵抗と慣性抵抗を受ける物体の運動!$N$5</c:f>
              <c:strCache>
                <c:ptCount val="1"/>
                <c:pt idx="0">
                  <c:v>水平加速度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粘性抵抗と慣性抵抗を受ける物体の運動!$M$8:$M$1008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粘性抵抗と慣性抵抗を受ける物体の運動!$N$8:$N$1008</c:f>
              <c:numCache>
                <c:formatCode>#,##0.0_ </c:formatCode>
                <c:ptCount val="1001"/>
                <c:pt idx="0">
                  <c:v>81</c:v>
                </c:pt>
                <c:pt idx="1">
                  <c:v>74.853058440518382</c:v>
                </c:pt>
                <c:pt idx="2">
                  <c:v>69.380174025829703</c:v>
                </c:pt>
                <c:pt idx="3">
                  <c:v>64.486278219568575</c:v>
                </c:pt>
                <c:pt idx="4">
                  <c:v>60.092490573820612</c:v>
                </c:pt>
                <c:pt idx="5">
                  <c:v>56.132920184512024</c:v>
                </c:pt>
                <c:pt idx="6">
                  <c:v>52.552180899735909</c:v>
                </c:pt>
                <c:pt idx="7">
                  <c:v>49.303443891717414</c:v>
                </c:pt>
                <c:pt idx="8">
                  <c:v>46.346898769897514</c:v>
                </c:pt>
                <c:pt idx="9">
                  <c:v>43.648528142442693</c:v>
                </c:pt>
                <c:pt idx="10">
                  <c:v>41.17912472853898</c:v>
                </c:pt>
                <c:pt idx="11">
                  <c:v>38.913497667241266</c:v>
                </c:pt>
                <c:pt idx="12">
                  <c:v>36.829827518002276</c:v>
                </c:pt>
                <c:pt idx="13">
                  <c:v>34.909138948799537</c:v>
                </c:pt>
                <c:pt idx="14">
                  <c:v>33.134867195485604</c:v>
                </c:pt>
                <c:pt idx="15">
                  <c:v>31.492499708058173</c:v>
                </c:pt>
                <c:pt idx="16">
                  <c:v>29.969278442758704</c:v>
                </c:pt>
                <c:pt idx="17">
                  <c:v>28.553951347851044</c:v>
                </c:pt>
                <c:pt idx="18">
                  <c:v>27.236563967630328</c:v>
                </c:pt>
                <c:pt idx="19">
                  <c:v>26.008283930237528</c:v>
                </c:pt>
                <c:pt idx="20">
                  <c:v>24.861252520081734</c:v>
                </c:pt>
                <c:pt idx="21">
                  <c:v>23.7884586613647</c:v>
                </c:pt>
                <c:pt idx="22">
                  <c:v>22.783631527240289</c:v>
                </c:pt>
                <c:pt idx="23">
                  <c:v>21.841148693572837</c:v>
                </c:pt>
                <c:pt idx="24">
                  <c:v>20.95595731799375</c:v>
                </c:pt>
                <c:pt idx="25">
                  <c:v>20.123506275158537</c:v>
                </c:pt>
                <c:pt idx="26">
                  <c:v>19.339687541661753</c:v>
                </c:pt>
                <c:pt idx="27">
                  <c:v>18.60078541738562</c:v>
                </c:pt>
                <c:pt idx="28">
                  <c:v>17.903432408410762</c:v>
                </c:pt>
                <c:pt idx="29">
                  <c:v>17.244570791126183</c:v>
                </c:pt>
                <c:pt idx="30">
                  <c:v>16.621419036551313</c:v>
                </c:pt>
                <c:pt idx="31">
                  <c:v>16.031442404981572</c:v>
                </c:pt>
                <c:pt idx="32">
                  <c:v>15.472327129313665</c:v>
                </c:pt>
                <c:pt idx="33">
                  <c:v>14.941957695104124</c:v>
                </c:pt>
                <c:pt idx="34">
                  <c:v>14.438396800001826</c:v>
                </c:pt>
                <c:pt idx="35">
                  <c:v>13.959867637425859</c:v>
                </c:pt>
                <c:pt idx="36">
                  <c:v>13.504738201448861</c:v>
                </c:pt>
                <c:pt idx="37">
                  <c:v>13.071507353582007</c:v>
                </c:pt>
                <c:pt idx="38">
                  <c:v>12.658792428991267</c:v>
                </c:pt>
                <c:pt idx="39">
                  <c:v>12.265318190784928</c:v>
                </c:pt>
                <c:pt idx="40">
                  <c:v>11.889906967362919</c:v>
                </c:pt>
                <c:pt idx="41">
                  <c:v>11.531469830198143</c:v>
                </c:pt>
                <c:pt idx="42">
                  <c:v>11.188998688477426</c:v>
                </c:pt>
                <c:pt idx="43">
                  <c:v>10.86155919329917</c:v>
                </c:pt>
                <c:pt idx="44">
                  <c:v>10.548284358048459</c:v>
                </c:pt>
                <c:pt idx="45">
                  <c:v>10.24836881351542</c:v>
                </c:pt>
                <c:pt idx="46">
                  <c:v>9.9610636265934858</c:v>
                </c:pt>
                <c:pt idx="47">
                  <c:v>9.6856716202455999</c:v>
                </c:pt>
                <c:pt idx="48">
                  <c:v>9.4215431400715133</c:v>
                </c:pt>
                <c:pt idx="49">
                  <c:v>9.1680722194258539</c:v>
                </c:pt>
                <c:pt idx="50">
                  <c:v>8.9246931007754906</c:v>
                </c:pt>
                <c:pt idx="51">
                  <c:v>8.6908770759719456</c:v>
                </c:pt>
                <c:pt idx="52">
                  <c:v>8.4661296124568945</c:v>
                </c:pt>
                <c:pt idx="53">
                  <c:v>8.2499877362072738</c:v>
                </c:pt>
                <c:pt idx="54">
                  <c:v>8.0420176455373031</c:v>
                </c:pt>
                <c:pt idx="55">
                  <c:v>7.8418125327737833</c:v>
                </c:pt>
                <c:pt idx="56">
                  <c:v>7.6489905933633597</c:v>
                </c:pt>
                <c:pt idx="57">
                  <c:v>7.4631932042045692</c:v>
                </c:pt>
                <c:pt idx="58">
                  <c:v>7.2840832549631438</c:v>
                </c:pt>
                <c:pt idx="59">
                  <c:v>7.11134361786198</c:v>
                </c:pt>
                <c:pt idx="60">
                  <c:v>6.9446757429669512</c:v>
                </c:pt>
                <c:pt idx="61">
                  <c:v>6.7837983673423885</c:v>
                </c:pt>
                <c:pt idx="62">
                  <c:v>6.628446327647926</c:v>
                </c:pt>
                <c:pt idx="63">
                  <c:v>6.4783694668106069</c:v>
                </c:pt>
                <c:pt idx="64">
                  <c:v>6.3333316263495085</c:v>
                </c:pt>
                <c:pt idx="65">
                  <c:v>6.1931097167691949</c:v>
                </c:pt>
                <c:pt idx="66">
                  <c:v>6.0574928591853041</c:v>
                </c:pt>
                <c:pt idx="67">
                  <c:v>5.9262815920119278</c:v>
                </c:pt>
                <c:pt idx="68">
                  <c:v>5.7992871371352415</c:v>
                </c:pt>
                <c:pt idx="69">
                  <c:v>5.676330720529692</c:v>
                </c:pt>
                <c:pt idx="70">
                  <c:v>5.5572429427490855</c:v>
                </c:pt>
                <c:pt idx="71">
                  <c:v>5.4418631951515639</c:v>
                </c:pt>
                <c:pt idx="72">
                  <c:v>5.3300391181002906</c:v>
                </c:pt>
                <c:pt idx="73">
                  <c:v>5.2216260977255722</c:v>
                </c:pt>
                <c:pt idx="74">
                  <c:v>5.1164867981433559</c:v>
                </c:pt>
                <c:pt idx="75">
                  <c:v>5.0144907263036238</c:v>
                </c:pt>
                <c:pt idx="76">
                  <c:v>4.915513826893104</c:v>
                </c:pt>
                <c:pt idx="77">
                  <c:v>4.8194381049432202</c:v>
                </c:pt>
                <c:pt idx="78">
                  <c:v>4.7261512739987603</c:v>
                </c:pt>
                <c:pt idx="79">
                  <c:v>4.6355464278877028</c:v>
                </c:pt>
                <c:pt idx="80">
                  <c:v>4.5475217343000258</c:v>
                </c:pt>
                <c:pt idx="81">
                  <c:v>4.4619801485349964</c:v>
                </c:pt>
                <c:pt idx="82">
                  <c:v>4.3788291459139561</c:v>
                </c:pt>
                <c:pt idx="83">
                  <c:v>4.2979804714804848</c:v>
                </c:pt>
                <c:pt idx="84">
                  <c:v>4.2193499057232051</c:v>
                </c:pt>
                <c:pt idx="85">
                  <c:v>4.1428570451596984</c:v>
                </c:pt>
                <c:pt idx="86">
                  <c:v>4.0684250967138018</c:v>
                </c:pt>
                <c:pt idx="87">
                  <c:v>3.9959806849041821</c:v>
                </c:pt>
                <c:pt idx="88">
                  <c:v>3.9254536709399517</c:v>
                </c:pt>
                <c:pt idx="89">
                  <c:v>3.856776982890378</c:v>
                </c:pt>
                <c:pt idx="90">
                  <c:v>3.7898864561606156</c:v>
                </c:pt>
                <c:pt idx="91">
                  <c:v>3.7247206835648687</c:v>
                </c:pt>
                <c:pt idx="92">
                  <c:v>3.6612208743427117</c:v>
                </c:pt>
                <c:pt idx="93">
                  <c:v>3.5993307215140655</c:v>
                </c:pt>
                <c:pt idx="94">
                  <c:v>3.5389962770138812</c:v>
                </c:pt>
                <c:pt idx="95">
                  <c:v>3.4801658340893971</c:v>
                </c:pt>
                <c:pt idx="96">
                  <c:v>3.4227898164812256</c:v>
                </c:pt>
                <c:pt idx="97">
                  <c:v>3.366820673944642</c:v>
                </c:pt>
                <c:pt idx="98">
                  <c:v>3.3122127836999553</c:v>
                </c:pt>
                <c:pt idx="99">
                  <c:v>3.2589223574304484</c:v>
                </c:pt>
                <c:pt idx="100">
                  <c:v>3.2069073534738912</c:v>
                </c:pt>
                <c:pt idx="101">
                  <c:v>3.1561273938787577</c:v>
                </c:pt>
                <c:pt idx="102">
                  <c:v>3.1065436860195823</c:v>
                </c:pt>
                <c:pt idx="103">
                  <c:v>3.0581189484872628</c:v>
                </c:pt>
                <c:pt idx="104">
                  <c:v>3.0108173409899313</c:v>
                </c:pt>
                <c:pt idx="105">
                  <c:v>2.9646043980182526</c:v>
                </c:pt>
                <c:pt idx="106">
                  <c:v>2.9194469660458706</c:v>
                </c:pt>
                <c:pt idx="107">
                  <c:v>2.8753131440513218</c:v>
                </c:pt>
                <c:pt idx="108">
                  <c:v>2.832172227162153</c:v>
                </c:pt>
                <c:pt idx="109">
                  <c:v>2.789994653235333</c:v>
                </c:pt>
                <c:pt idx="110">
                  <c:v>2.7487519522004069</c:v>
                </c:pt>
                <c:pt idx="111">
                  <c:v>2.7084166980032869</c:v>
                </c:pt>
                <c:pt idx="112">
                  <c:v>2.6689624629992137</c:v>
                </c:pt>
                <c:pt idx="113">
                  <c:v>2.6303637746532744</c:v>
                </c:pt>
                <c:pt idx="114">
                  <c:v>2.5925960744159853</c:v>
                </c:pt>
                <c:pt idx="115">
                  <c:v>2.5556356786499692</c:v>
                </c:pt>
                <c:pt idx="116">
                  <c:v>2.5194597414916489</c:v>
                </c:pt>
                <c:pt idx="117">
                  <c:v>2.4840462195391977</c:v>
                </c:pt>
                <c:pt idx="118">
                  <c:v>2.4493738382648296</c:v>
                </c:pt>
                <c:pt idx="119">
                  <c:v>2.415422060055878</c:v>
                </c:pt>
                <c:pt idx="120">
                  <c:v>2.3821710537950018</c:v>
                </c:pt>
                <c:pt idx="121">
                  <c:v>2.3496016658953929</c:v>
                </c:pt>
                <c:pt idx="122">
                  <c:v>2.317695392711975</c:v>
                </c:pt>
                <c:pt idx="123">
                  <c:v>2.2864343542544221</c:v>
                </c:pt>
                <c:pt idx="124">
                  <c:v>2.2558012691322258</c:v>
                </c:pt>
                <c:pt idx="125">
                  <c:v>2.2257794306662873</c:v>
                </c:pt>
                <c:pt idx="126">
                  <c:v>2.1963526841053564</c:v>
                </c:pt>
                <c:pt idx="127">
                  <c:v>2.1675054048893028</c:v>
                </c:pt>
                <c:pt idx="128">
                  <c:v>2.1392224779046223</c:v>
                </c:pt>
                <c:pt idx="129">
                  <c:v>2.1114892776807261</c:v>
                </c:pt>
                <c:pt idx="130">
                  <c:v>2.0842916494785926</c:v>
                </c:pt>
                <c:pt idx="131">
                  <c:v>2.057615891226098</c:v>
                </c:pt>
                <c:pt idx="132">
                  <c:v>2.0314487362569968</c:v>
                </c:pt>
                <c:pt idx="133">
                  <c:v>2.0057773368129412</c:v>
                </c:pt>
                <c:pt idx="134">
                  <c:v>1.9805892482702347</c:v>
                </c:pt>
                <c:pt idx="135">
                  <c:v>1.9558724140551635</c:v>
                </c:pt>
                <c:pt idx="136">
                  <c:v>1.9316151512137589</c:v>
                </c:pt>
                <c:pt idx="137">
                  <c:v>1.907806136603754</c:v>
                </c:pt>
                <c:pt idx="138">
                  <c:v>1.8844343936782497</c:v>
                </c:pt>
                <c:pt idx="139">
                  <c:v>1.8614892798322982</c:v>
                </c:pt>
                <c:pt idx="140">
                  <c:v>1.8389604742851631</c:v>
                </c:pt>
                <c:pt idx="141">
                  <c:v>1.8168379664724961</c:v>
                </c:pt>
                <c:pt idx="142">
                  <c:v>1.7951120449240527</c:v>
                </c:pt>
                <c:pt idx="143">
                  <c:v>1.7737732866038796</c:v>
                </c:pt>
                <c:pt idx="144">
                  <c:v>1.7528125466911175</c:v>
                </c:pt>
                <c:pt idx="145">
                  <c:v>1.7322209487807374</c:v>
                </c:pt>
                <c:pt idx="146">
                  <c:v>1.7119898754845937</c:v>
                </c:pt>
                <c:pt idx="147">
                  <c:v>1.6921109594142223</c:v>
                </c:pt>
                <c:pt idx="148">
                  <c:v>1.6725760745277611</c:v>
                </c:pt>
                <c:pt idx="149">
                  <c:v>1.6533773278242863</c:v>
                </c:pt>
                <c:pt idx="150">
                  <c:v>1.6345070513697126</c:v>
                </c:pt>
                <c:pt idx="151">
                  <c:v>1.6159577946392192</c:v>
                </c:pt>
                <c:pt idx="152">
                  <c:v>1.5977223171619215</c:v>
                </c:pt>
                <c:pt idx="153">
                  <c:v>1.5797935814542319</c:v>
                </c:pt>
                <c:pt idx="154">
                  <c:v>1.5621647462290302</c:v>
                </c:pt>
                <c:pt idx="155">
                  <c:v>1.5448291598684161</c:v>
                </c:pt>
                <c:pt idx="156">
                  <c:v>1.5277803541484034</c:v>
                </c:pt>
                <c:pt idx="157">
                  <c:v>1.5110120382045178</c:v>
                </c:pt>
                <c:pt idx="158">
                  <c:v>1.494518092727775</c:v>
                </c:pt>
                <c:pt idx="159">
                  <c:v>1.4782925643810494</c:v>
                </c:pt>
                <c:pt idx="160">
                  <c:v>1.4623296604263156</c:v>
                </c:pt>
                <c:pt idx="161">
                  <c:v>1.4466237435537135</c:v>
                </c:pt>
                <c:pt idx="162">
                  <c:v>1.4311693269038162</c:v>
                </c:pt>
                <c:pt idx="163">
                  <c:v>1.4159610692748987</c:v>
                </c:pt>
                <c:pt idx="164">
                  <c:v>1.4009937705073845</c:v>
                </c:pt>
                <c:pt idx="165">
                  <c:v>1.3862623670380299</c:v>
                </c:pt>
                <c:pt idx="166">
                  <c:v>1.3717619276167481</c:v>
                </c:pt>
                <c:pt idx="167">
                  <c:v>1.3574876491793049</c:v>
                </c:pt>
                <c:pt idx="168">
                  <c:v>1.3434348528694406</c:v>
                </c:pt>
                <c:pt idx="169">
                  <c:v>1.3295989802042689</c:v>
                </c:pt>
                <c:pt idx="170">
                  <c:v>1.3159755893770764</c:v>
                </c:pt>
                <c:pt idx="171">
                  <c:v>1.3025603516919386</c:v>
                </c:pt>
                <c:pt idx="172">
                  <c:v>1.289349048124794</c:v>
                </c:pt>
                <c:pt idx="173">
                  <c:v>1.276337566005886</c:v>
                </c:pt>
                <c:pt idx="174">
                  <c:v>1.2635218958186998</c:v>
                </c:pt>
                <c:pt idx="175">
                  <c:v>1.250898128110739</c:v>
                </c:pt>
                <c:pt idx="176">
                  <c:v>1.2384624505117026</c:v>
                </c:pt>
                <c:pt idx="177">
                  <c:v>1.2262111448548136</c:v>
                </c:pt>
                <c:pt idx="178">
                  <c:v>1.2141405843972435</c:v>
                </c:pt>
                <c:pt idx="179">
                  <c:v>1.2022472311357522</c:v>
                </c:pt>
                <c:pt idx="180">
                  <c:v>1.190527633213829</c:v>
                </c:pt>
                <c:pt idx="181">
                  <c:v>1.1789784224167974</c:v>
                </c:pt>
                <c:pt idx="182">
                  <c:v>1.1675963117514823</c:v>
                </c:pt>
                <c:pt idx="183">
                  <c:v>1.1563780931071928</c:v>
                </c:pt>
                <c:pt idx="184">
                  <c:v>1.1453206349949152</c:v>
                </c:pt>
                <c:pt idx="185">
                  <c:v>1.1344208803617446</c:v>
                </c:pt>
                <c:pt idx="186">
                  <c:v>1.1236758444777024</c:v>
                </c:pt>
                <c:pt idx="187">
                  <c:v>1.1130826128922107</c:v>
                </c:pt>
                <c:pt idx="188">
                  <c:v>1.1026383394576211</c:v>
                </c:pt>
                <c:pt idx="189">
                  <c:v>1.0923402444172852</c:v>
                </c:pt>
                <c:pt idx="190">
                  <c:v>1.0821856125557752</c:v>
                </c:pt>
                <c:pt idx="191">
                  <c:v>1.0721717914089552</c:v>
                </c:pt>
                <c:pt idx="192">
                  <c:v>1.0622961895316956</c:v>
                </c:pt>
                <c:pt idx="193">
                  <c:v>1.0525562748211283</c:v>
                </c:pt>
                <c:pt idx="194">
                  <c:v>1.0429495728934084</c:v>
                </c:pt>
                <c:pt idx="195">
                  <c:v>1.0334736655120418</c:v>
                </c:pt>
                <c:pt idx="196">
                  <c:v>1.0241261890659195</c:v>
                </c:pt>
                <c:pt idx="197">
                  <c:v>1.0149048330952604</c:v>
                </c:pt>
                <c:pt idx="198">
                  <c:v>1.0058073388637627</c:v>
                </c:pt>
                <c:pt idx="199">
                  <c:v>0.99683149797529613</c:v>
                </c:pt>
                <c:pt idx="200">
                  <c:v>0.98797515103356992</c:v>
                </c:pt>
                <c:pt idx="201">
                  <c:v>0.9792361863432506</c:v>
                </c:pt>
                <c:pt idx="202">
                  <c:v>0.97061253865107044</c:v>
                </c:pt>
                <c:pt idx="203">
                  <c:v>0.96210218792552982</c:v>
                </c:pt>
                <c:pt idx="204">
                  <c:v>0.95370315817384232</c:v>
                </c:pt>
                <c:pt idx="205">
                  <c:v>0.94541351629483261</c:v>
                </c:pt>
                <c:pt idx="206">
                  <c:v>0.9372313709665423</c:v>
                </c:pt>
                <c:pt idx="207">
                  <c:v>0.92915487156734977</c:v>
                </c:pt>
                <c:pt idx="208">
                  <c:v>0.92118220712945365</c:v>
                </c:pt>
                <c:pt idx="209">
                  <c:v>0.91331160532361577</c:v>
                </c:pt>
                <c:pt idx="210">
                  <c:v>0.90554133147410287</c:v>
                </c:pt>
                <c:pt idx="211">
                  <c:v>0.89786968760280006</c:v>
                </c:pt>
                <c:pt idx="212">
                  <c:v>0.89029501150151846</c:v>
                </c:pt>
                <c:pt idx="213">
                  <c:v>0.88281567583154674</c:v>
                </c:pt>
                <c:pt idx="214">
                  <c:v>0.87543008724953764</c:v>
                </c:pt>
                <c:pt idx="215">
                  <c:v>0.8681366855588537</c:v>
                </c:pt>
                <c:pt idx="216">
                  <c:v>0.86093394288552572</c:v>
                </c:pt>
                <c:pt idx="217">
                  <c:v>0.85382036287801111</c:v>
                </c:pt>
                <c:pt idx="218">
                  <c:v>0.8467944799299767</c:v>
                </c:pt>
                <c:pt idx="219">
                  <c:v>0.8398548584253428</c:v>
                </c:pt>
                <c:pt idx="220">
                  <c:v>0.8330000920048688</c:v>
                </c:pt>
                <c:pt idx="221">
                  <c:v>0.82622880285357669</c:v>
                </c:pt>
                <c:pt idx="222">
                  <c:v>0.81953964100834276</c:v>
                </c:pt>
                <c:pt idx="223">
                  <c:v>0.81293128368500578</c:v>
                </c:pt>
                <c:pt idx="224">
                  <c:v>0.80640243462436401</c:v>
                </c:pt>
                <c:pt idx="225">
                  <c:v>0.79995182345645943</c:v>
                </c:pt>
                <c:pt idx="226">
                  <c:v>0.79357820508256705</c:v>
                </c:pt>
                <c:pt idx="227">
                  <c:v>0.78728035907432714</c:v>
                </c:pt>
                <c:pt idx="228">
                  <c:v>0.78105708908947935</c:v>
                </c:pt>
                <c:pt idx="229">
                  <c:v>0.77490722230367703</c:v>
                </c:pt>
                <c:pt idx="230">
                  <c:v>0.76882960885787677</c:v>
                </c:pt>
                <c:pt idx="231">
                  <c:v>0.76282312132081853</c:v>
                </c:pt>
                <c:pt idx="232">
                  <c:v>0.75688665416612788</c:v>
                </c:pt>
                <c:pt idx="233">
                  <c:v>0.75101912326358189</c:v>
                </c:pt>
                <c:pt idx="234">
                  <c:v>0.74521946538411199</c:v>
                </c:pt>
                <c:pt idx="235">
                  <c:v>0.73948663771811252</c:v>
                </c:pt>
                <c:pt idx="236">
                  <c:v>0.73381961740665047</c:v>
                </c:pt>
                <c:pt idx="237">
                  <c:v>0.72821740108518551</c:v>
                </c:pt>
                <c:pt idx="238">
                  <c:v>0.72267900443941691</c:v>
                </c:pt>
                <c:pt idx="239">
                  <c:v>0.71720346177289374</c:v>
                </c:pt>
                <c:pt idx="240">
                  <c:v>0.71178982558602799</c:v>
                </c:pt>
                <c:pt idx="241">
                  <c:v>0.70643716616617624</c:v>
                </c:pt>
                <c:pt idx="242">
                  <c:v>0.70114457118845153</c:v>
                </c:pt>
                <c:pt idx="243">
                  <c:v>0.69591114532694864</c:v>
                </c:pt>
                <c:pt idx="244">
                  <c:v>0.69073600987607364</c:v>
                </c:pt>
                <c:pt idx="245">
                  <c:v>0.68561830238167731</c:v>
                </c:pt>
                <c:pt idx="246">
                  <c:v>0.68055717628170675</c:v>
                </c:pt>
                <c:pt idx="247">
                  <c:v>0.67555180055608954</c:v>
                </c:pt>
                <c:pt idx="248">
                  <c:v>0.67060135938558674</c:v>
                </c:pt>
                <c:pt idx="249">
                  <c:v>0.66570505181934803</c:v>
                </c:pt>
                <c:pt idx="250">
                  <c:v>0.66086209145092112</c:v>
                </c:pt>
                <c:pt idx="251">
                  <c:v>0.65607170610246501</c:v>
                </c:pt>
                <c:pt idx="252">
                  <c:v>0.65133313751693578</c:v>
                </c:pt>
                <c:pt idx="253">
                  <c:v>0.6466456410580117</c:v>
                </c:pt>
                <c:pt idx="254">
                  <c:v>0.64200848541753863</c:v>
                </c:pt>
                <c:pt idx="255">
                  <c:v>0.63742095233028007</c:v>
                </c:pt>
                <c:pt idx="256">
                  <c:v>0.63288233629576551</c:v>
                </c:pt>
                <c:pt idx="257">
                  <c:v>0.62839194430703116</c:v>
                </c:pt>
                <c:pt idx="258">
                  <c:v>0.62394909558606693</c:v>
                </c:pt>
                <c:pt idx="259">
                  <c:v>0.61955312132577212</c:v>
                </c:pt>
                <c:pt idx="260">
                  <c:v>0.61520336443824331</c:v>
                </c:pt>
                <c:pt idx="261">
                  <c:v>0.61089917930921434</c:v>
                </c:pt>
                <c:pt idx="262">
                  <c:v>0.60663993155848139</c:v>
                </c:pt>
                <c:pt idx="263">
                  <c:v>0.60242499780613856</c:v>
                </c:pt>
                <c:pt idx="264">
                  <c:v>0.59825376544447428</c:v>
                </c:pt>
                <c:pt idx="265">
                  <c:v>0.59412563241536354</c:v>
                </c:pt>
                <c:pt idx="266">
                  <c:v>0.59004000699301018</c:v>
                </c:pt>
                <c:pt idx="267">
                  <c:v>0.58599630757189125</c:v>
                </c:pt>
                <c:pt idx="268">
                  <c:v>0.58199396245975998</c:v>
                </c:pt>
                <c:pt idx="269">
                  <c:v>0.57803240967557357</c:v>
                </c:pt>
                <c:pt idx="270">
                  <c:v>0.57411109675220851</c:v>
                </c:pt>
                <c:pt idx="271">
                  <c:v>0.5702294805438376</c:v>
                </c:pt>
                <c:pt idx="272">
                  <c:v>0.5663870270378395</c:v>
                </c:pt>
                <c:pt idx="273">
                  <c:v>0.5625832111711242</c:v>
                </c:pt>
                <c:pt idx="274">
                  <c:v>0.55881751665074986</c:v>
                </c:pt>
                <c:pt idx="275">
                  <c:v>0.55508943577872405</c:v>
                </c:pt>
                <c:pt idx="276">
                  <c:v>0.5513984692808731</c:v>
                </c:pt>
                <c:pt idx="277">
                  <c:v>0.54774412613967238</c:v>
                </c:pt>
                <c:pt idx="278">
                  <c:v>0.54412592343093658</c:v>
                </c:pt>
                <c:pt idx="279">
                  <c:v>0.54054338616426423</c:v>
                </c:pt>
                <c:pt idx="280">
                  <c:v>0.53699604712714055</c:v>
                </c:pt>
                <c:pt idx="281">
                  <c:v>0.53348344673260273</c:v>
                </c:pt>
                <c:pt idx="282">
                  <c:v>0.53000513287037521</c:v>
                </c:pt>
                <c:pt idx="283">
                  <c:v>0.52656066076138242</c:v>
                </c:pt>
                <c:pt idx="284">
                  <c:v>0.52314959281555606</c:v>
                </c:pt>
                <c:pt idx="285">
                  <c:v>0.51977149849284876</c:v>
                </c:pt>
                <c:pt idx="286">
                  <c:v>0.51642595416737158</c:v>
                </c:pt>
                <c:pt idx="287">
                  <c:v>0.51311254299457731</c:v>
                </c:pt>
                <c:pt idx="288">
                  <c:v>0.50983085478141132</c:v>
                </c:pt>
                <c:pt idx="289">
                  <c:v>0.50658048585935234</c:v>
                </c:pt>
                <c:pt idx="290">
                  <c:v>0.50336103896027251</c:v>
                </c:pt>
                <c:pt idx="291">
                  <c:v>0.500172123095045</c:v>
                </c:pt>
                <c:pt idx="292">
                  <c:v>0.49701335343482722</c:v>
                </c:pt>
                <c:pt idx="293">
                  <c:v>0.49388435119495694</c:v>
                </c:pt>
                <c:pt idx="294">
                  <c:v>0.49078474352139129</c:v>
                </c:pt>
                <c:pt idx="295">
                  <c:v>0.48771416337962814</c:v>
                </c:pt>
                <c:pt idx="296">
                  <c:v>0.48467224944604742</c:v>
                </c:pt>
                <c:pt idx="297">
                  <c:v>0.48165864600161146</c:v>
                </c:pt>
                <c:pt idx="298">
                  <c:v>0.47867300282786673</c:v>
                </c:pt>
                <c:pt idx="299">
                  <c:v>0.47571497510519023</c:v>
                </c:pt>
                <c:pt idx="300">
                  <c:v>0.47278422331322484</c:v>
                </c:pt>
                <c:pt idx="301">
                  <c:v>0.46988041313345058</c:v>
                </c:pt>
                <c:pt idx="302">
                  <c:v>0.4670032153538396</c:v>
                </c:pt>
                <c:pt idx="303">
                  <c:v>0.46415230577554256</c:v>
                </c:pt>
                <c:pt idx="304">
                  <c:v>0.46132736512155992</c:v>
                </c:pt>
                <c:pt idx="305">
                  <c:v>0.45852807894734715</c:v>
                </c:pt>
                <c:pt idx="306">
                  <c:v>0.4557541375533094</c:v>
                </c:pt>
                <c:pt idx="307">
                  <c:v>0.45300523589913888</c:v>
                </c:pt>
                <c:pt idx="308">
                  <c:v>0.45028107351995095</c:v>
                </c:pt>
                <c:pt idx="309">
                  <c:v>0.44758135444417613</c:v>
                </c:pt>
                <c:pt idx="310">
                  <c:v>0.44490578711316614</c:v>
                </c:pt>
                <c:pt idx="311">
                  <c:v>0.44225408430247304</c:v>
                </c:pt>
                <c:pt idx="312">
                  <c:v>0.43962596304476143</c:v>
                </c:pt>
                <c:pt idx="313">
                  <c:v>0.43702114455431629</c:v>
                </c:pt>
                <c:pt idx="314">
                  <c:v>0.43443935415310719</c:v>
                </c:pt>
                <c:pt idx="315">
                  <c:v>0.43188032119837422</c:v>
                </c:pt>
                <c:pt idx="316">
                  <c:v>0.42934377901169807</c:v>
                </c:pt>
                <c:pt idx="317">
                  <c:v>0.42682946480951955</c:v>
                </c:pt>
                <c:pt idx="318">
                  <c:v>0.4243371196350787</c:v>
                </c:pt>
                <c:pt idx="319">
                  <c:v>0.42186648829173395</c:v>
                </c:pt>
                <c:pt idx="320">
                  <c:v>0.41941731927763504</c:v>
                </c:pt>
                <c:pt idx="321">
                  <c:v>0.41698936472171566</c:v>
                </c:pt>
                <c:pt idx="322">
                  <c:v>0.41458238032097566</c:v>
                </c:pt>
                <c:pt idx="323">
                  <c:v>0.41219612527902455</c:v>
                </c:pt>
                <c:pt idx="324">
                  <c:v>0.40983036224585467</c:v>
                </c:pt>
                <c:pt idx="325">
                  <c:v>0.40748485725882011</c:v>
                </c:pt>
                <c:pt idx="326">
                  <c:v>0.40515937968478921</c:v>
                </c:pt>
                <c:pt idx="327">
                  <c:v>0.40285370216344796</c:v>
                </c:pt>
                <c:pt idx="328">
                  <c:v>0.40056760055172541</c:v>
                </c:pt>
                <c:pt idx="329">
                  <c:v>0.39830085386931829</c:v>
                </c:pt>
                <c:pt idx="330">
                  <c:v>0.39605324424528687</c:v>
                </c:pt>
                <c:pt idx="331">
                  <c:v>0.39382455686570184</c:v>
                </c:pt>
                <c:pt idx="332">
                  <c:v>0.39161457992231524</c:v>
                </c:pt>
                <c:pt idx="333">
                  <c:v>0.38942310456223506</c:v>
                </c:pt>
                <c:pt idx="334">
                  <c:v>0.38724992483857973</c:v>
                </c:pt>
                <c:pt idx="335">
                  <c:v>0.38509483766209091</c:v>
                </c:pt>
                <c:pt idx="336">
                  <c:v>0.38295764275368382</c:v>
                </c:pt>
                <c:pt idx="337">
                  <c:v>0.38083814259791504</c:v>
                </c:pt>
                <c:pt idx="338">
                  <c:v>0.37873614239734532</c:v>
                </c:pt>
                <c:pt idx="339">
                  <c:v>0.37665145002778055</c:v>
                </c:pt>
                <c:pt idx="340">
                  <c:v>0.37458387599436926</c:v>
                </c:pt>
                <c:pt idx="341">
                  <c:v>0.37253323338853939</c:v>
                </c:pt>
                <c:pt idx="342">
                  <c:v>0.37049933784575612</c:v>
                </c:pt>
                <c:pt idx="343">
                  <c:v>0.36848200750408178</c:v>
                </c:pt>
                <c:pt idx="344">
                  <c:v>0.36648106296352118</c:v>
                </c:pt>
                <c:pt idx="345">
                  <c:v>0.36449632724613634</c:v>
                </c:pt>
                <c:pt idx="346">
                  <c:v>0.362527625756911</c:v>
                </c:pt>
                <c:pt idx="347">
                  <c:v>0.36057478624535372</c:v>
                </c:pt>
                <c:pt idx="348">
                  <c:v>0.35863763876781818</c:v>
                </c:pt>
                <c:pt idx="349">
                  <c:v>0.35671601565052974</c:v>
                </c:pt>
                <c:pt idx="350">
                  <c:v>0.35480975145330118</c:v>
                </c:pt>
                <c:pt idx="351">
                  <c:v>0.3529186829339227</c:v>
                </c:pt>
                <c:pt idx="352">
                  <c:v>0.35104264901321314</c:v>
                </c:pt>
                <c:pt idx="353">
                  <c:v>0.34918149074071791</c:v>
                </c:pt>
                <c:pt idx="354">
                  <c:v>0.34733505126103953</c:v>
                </c:pt>
                <c:pt idx="355">
                  <c:v>0.34550317578078776</c:v>
                </c:pt>
                <c:pt idx="356">
                  <c:v>0.34368571153613658</c:v>
                </c:pt>
                <c:pt idx="357">
                  <c:v>0.34188250776097495</c:v>
                </c:pt>
                <c:pt idx="358">
                  <c:v>0.34009341565563994</c:v>
                </c:pt>
                <c:pt idx="359">
                  <c:v>0.33831828835621819</c:v>
                </c:pt>
                <c:pt idx="360">
                  <c:v>0.33655698090440522</c:v>
                </c:pt>
                <c:pt idx="361">
                  <c:v>0.33480935021791192</c:v>
                </c:pt>
                <c:pt idx="362">
                  <c:v>0.33307525506140445</c:v>
                </c:pt>
                <c:pt idx="363">
                  <c:v>0.33135455601796904</c:v>
                </c:pt>
                <c:pt idx="364">
                  <c:v>0.32964711546108855</c:v>
                </c:pt>
                <c:pt idx="365">
                  <c:v>0.32795279752712336</c:v>
                </c:pt>
                <c:pt idx="366">
                  <c:v>0.32627146808828283</c:v>
                </c:pt>
                <c:pt idx="367">
                  <c:v>0.32460299472607984</c:v>
                </c:pt>
                <c:pt idx="368">
                  <c:v>0.32294724670525765</c:v>
                </c:pt>
                <c:pt idx="369">
                  <c:v>0.3213040949481793</c:v>
                </c:pt>
                <c:pt idx="370">
                  <c:v>0.31967341200967031</c:v>
                </c:pt>
                <c:pt idx="371">
                  <c:v>0.31805507205230704</c:v>
                </c:pt>
                <c:pt idx="372">
                  <c:v>0.31644895082213864</c:v>
                </c:pt>
                <c:pt idx="373">
                  <c:v>0.3148549256248363</c:v>
                </c:pt>
                <c:pt idx="374">
                  <c:v>0.31327287530226072</c:v>
                </c:pt>
                <c:pt idx="375">
                  <c:v>0.31170268020943959</c:v>
                </c:pt>
                <c:pt idx="376">
                  <c:v>0.31014422219194576</c:v>
                </c:pt>
                <c:pt idx="377">
                  <c:v>0.30859738456367014</c:v>
                </c:pt>
                <c:pt idx="378">
                  <c:v>0.30706205208497828</c:v>
                </c:pt>
                <c:pt idx="379">
                  <c:v>0.30553811094124828</c:v>
                </c:pt>
                <c:pt idx="380">
                  <c:v>0.30402544872177617</c:v>
                </c:pt>
                <c:pt idx="381">
                  <c:v>0.30252395439904661</c:v>
                </c:pt>
                <c:pt idx="382">
                  <c:v>0.30103351830835912</c:v>
                </c:pt>
                <c:pt idx="383">
                  <c:v>0.2995540321278039</c:v>
                </c:pt>
                <c:pt idx="384">
                  <c:v>0.29808538885857949</c:v>
                </c:pt>
                <c:pt idx="385">
                  <c:v>0.29662748280564677</c:v>
                </c:pt>
                <c:pt idx="386">
                  <c:v>0.29518020955871221</c:v>
                </c:pt>
                <c:pt idx="387">
                  <c:v>0.2937434659735329</c:v>
                </c:pt>
                <c:pt idx="388">
                  <c:v>0.29231715015354015</c:v>
                </c:pt>
                <c:pt idx="389">
                  <c:v>0.29090116143177147</c:v>
                </c:pt>
                <c:pt idx="390">
                  <c:v>0.28949540035310811</c:v>
                </c:pt>
                <c:pt idx="391">
                  <c:v>0.28809976865681142</c:v>
                </c:pt>
                <c:pt idx="392">
                  <c:v>0.28671416925935134</c:v>
                </c:pt>
                <c:pt idx="393">
                  <c:v>0.28533850623752333</c:v>
                </c:pt>
                <c:pt idx="394">
                  <c:v>0.28397268481184551</c:v>
                </c:pt>
                <c:pt idx="395">
                  <c:v>0.28261661133023408</c:v>
                </c:pt>
                <c:pt idx="396">
                  <c:v>0.28127019325194891</c:v>
                </c:pt>
                <c:pt idx="397">
                  <c:v>0.27993333913180479</c:v>
                </c:pt>
                <c:pt idx="398">
                  <c:v>0.27860595860464527</c:v>
                </c:pt>
                <c:pt idx="399">
                  <c:v>0.27728796237007114</c:v>
                </c:pt>
                <c:pt idx="400">
                  <c:v>0.27597926217742103</c:v>
                </c:pt>
                <c:pt idx="401">
                  <c:v>0.27467977081099804</c:v>
                </c:pt>
                <c:pt idx="402">
                  <c:v>0.2733894020755393</c:v>
                </c:pt>
                <c:pt idx="403">
                  <c:v>0.27210807078192178</c:v>
                </c:pt>
                <c:pt idx="404">
                  <c:v>0.27083569273310232</c:v>
                </c:pt>
                <c:pt idx="405">
                  <c:v>0.2695721847102851</c:v>
                </c:pt>
                <c:pt idx="406">
                  <c:v>0.26831746445931504</c:v>
                </c:pt>
                <c:pt idx="407">
                  <c:v>0.26707145067729032</c:v>
                </c:pt>
                <c:pt idx="408">
                  <c:v>0.26583406299939144</c:v>
                </c:pt>
                <c:pt idx="409">
                  <c:v>0.2646052219859234</c:v>
                </c:pt>
                <c:pt idx="410">
                  <c:v>0.26338484910956439</c:v>
                </c:pt>
                <c:pt idx="411">
                  <c:v>0.26217286674282136</c:v>
                </c:pt>
                <c:pt idx="412">
                  <c:v>0.26096919814568414</c:v>
                </c:pt>
                <c:pt idx="413">
                  <c:v>0.25977376745347835</c:v>
                </c:pt>
                <c:pt idx="414">
                  <c:v>0.25858649966491137</c:v>
                </c:pt>
                <c:pt idx="415">
                  <c:v>0.25740732063030747</c:v>
                </c:pt>
                <c:pt idx="416">
                  <c:v>0.25623615704003122</c:v>
                </c:pt>
                <c:pt idx="417">
                  <c:v>0.25507293641309248</c:v>
                </c:pt>
                <c:pt idx="418">
                  <c:v>0.25391758708593209</c:v>
                </c:pt>
                <c:pt idx="419">
                  <c:v>0.25277003820138438</c:v>
                </c:pt>
                <c:pt idx="420">
                  <c:v>0.25163021969781268</c:v>
                </c:pt>
                <c:pt idx="421">
                  <c:v>0.25049806229841559</c:v>
                </c:pt>
                <c:pt idx="422">
                  <c:v>0.24937349750070026</c:v>
                </c:pt>
                <c:pt idx="423">
                  <c:v>0.24825645756612039</c:v>
                </c:pt>
                <c:pt idx="424">
                  <c:v>0.2471468755098753</c:v>
                </c:pt>
                <c:pt idx="425">
                  <c:v>0.24604468509086763</c:v>
                </c:pt>
                <c:pt idx="426">
                  <c:v>0.24494982080181713</c:v>
                </c:pt>
                <c:pt idx="427">
                  <c:v>0.24386221785952716</c:v>
                </c:pt>
                <c:pt idx="428">
                  <c:v>0.24278181219530121</c:v>
                </c:pt>
                <c:pt idx="429">
                  <c:v>0.24170854044550802</c:v>
                </c:pt>
                <c:pt idx="430">
                  <c:v>0.24064233994229001</c:v>
                </c:pt>
                <c:pt idx="431">
                  <c:v>0.23958314870441633</c:v>
                </c:pt>
                <c:pt idx="432">
                  <c:v>0.23853090542827451</c:v>
                </c:pt>
                <c:pt idx="433">
                  <c:v>0.23748554947899986</c:v>
                </c:pt>
                <c:pt idx="434">
                  <c:v>0.23644702088174063</c:v>
                </c:pt>
                <c:pt idx="435">
                  <c:v>0.23541526031305549</c:v>
                </c:pt>
                <c:pt idx="436">
                  <c:v>0.23439020909244146</c:v>
                </c:pt>
                <c:pt idx="437">
                  <c:v>0.23337180917399067</c:v>
                </c:pt>
                <c:pt idx="438">
                  <c:v>0.23236000313817251</c:v>
                </c:pt>
                <c:pt idx="439">
                  <c:v>0.23135473418374</c:v>
                </c:pt>
                <c:pt idx="440">
                  <c:v>0.23035594611975813</c:v>
                </c:pt>
                <c:pt idx="441">
                  <c:v>0.22936358335775148</c:v>
                </c:pt>
                <c:pt idx="442">
                  <c:v>0.22837759090396931</c:v>
                </c:pt>
                <c:pt idx="443">
                  <c:v>0.22739791435176687</c:v>
                </c:pt>
                <c:pt idx="444">
                  <c:v>0.22642449987409988</c:v>
                </c:pt>
                <c:pt idx="445">
                  <c:v>0.22545729421613075</c:v>
                </c:pt>
                <c:pt idx="446">
                  <c:v>0.22449624468794468</c:v>
                </c:pt>
                <c:pt idx="447">
                  <c:v>0.22354129915737381</c:v>
                </c:pt>
                <c:pt idx="448">
                  <c:v>0.22259240604292727</c:v>
                </c:pt>
                <c:pt idx="449">
                  <c:v>0.22164951430682589</c:v>
                </c:pt>
                <c:pt idx="450">
                  <c:v>0.22071257344813891</c:v>
                </c:pt>
                <c:pt idx="451">
                  <c:v>0.21978153349602217</c:v>
                </c:pt>
                <c:pt idx="452">
                  <c:v>0.21885634500305509</c:v>
                </c:pt>
                <c:pt idx="453">
                  <c:v>0.21793695903867544</c:v>
                </c:pt>
                <c:pt idx="454">
                  <c:v>0.21702332718270936</c:v>
                </c:pt>
                <c:pt idx="455">
                  <c:v>0.21611540151899661</c:v>
                </c:pt>
                <c:pt idx="456">
                  <c:v>0.21521313462910771</c:v>
                </c:pt>
                <c:pt idx="457">
                  <c:v>0.21431647958615252</c:v>
                </c:pt>
                <c:pt idx="458">
                  <c:v>0.21342538994867899</c:v>
                </c:pt>
                <c:pt idx="459">
                  <c:v>0.21253981975465902</c:v>
                </c:pt>
                <c:pt idx="460">
                  <c:v>0.21165972351556217</c:v>
                </c:pt>
                <c:pt idx="461">
                  <c:v>0.21078505621051374</c:v>
                </c:pt>
                <c:pt idx="462">
                  <c:v>0.2099157732805377</c:v>
                </c:pt>
                <c:pt idx="463">
                  <c:v>0.20905183062288119</c:v>
                </c:pt>
                <c:pt idx="464">
                  <c:v>0.20819318458542072</c:v>
                </c:pt>
                <c:pt idx="465">
                  <c:v>0.20733979196114846</c:v>
                </c:pt>
                <c:pt idx="466">
                  <c:v>0.20649160998273655</c:v>
                </c:pt>
                <c:pt idx="467">
                  <c:v>0.2056485963171788</c:v>
                </c:pt>
                <c:pt idx="468">
                  <c:v>0.20481070906050866</c:v>
                </c:pt>
                <c:pt idx="469">
                  <c:v>0.20397790673259197</c:v>
                </c:pt>
                <c:pt idx="470">
                  <c:v>0.20315014827199324</c:v>
                </c:pt>
                <c:pt idx="471">
                  <c:v>0.20232739303091374</c:v>
                </c:pt>
                <c:pt idx="472">
                  <c:v>0.20150960077020216</c:v>
                </c:pt>
                <c:pt idx="473">
                  <c:v>0.20069673165443391</c:v>
                </c:pt>
                <c:pt idx="474">
                  <c:v>0.19988874624706049</c:v>
                </c:pt>
                <c:pt idx="475">
                  <c:v>0.1990856055056261</c:v>
                </c:pt>
                <c:pt idx="476">
                  <c:v>0.19828727077705111</c:v>
                </c:pt>
                <c:pt idx="477">
                  <c:v>0.19749370379298165</c:v>
                </c:pt>
                <c:pt idx="478">
                  <c:v>0.1967048666652034</c:v>
                </c:pt>
                <c:pt idx="479">
                  <c:v>0.19592072188111925</c:v>
                </c:pt>
                <c:pt idx="480">
                  <c:v>0.19514123229928976</c:v>
                </c:pt>
                <c:pt idx="481">
                  <c:v>0.19436636114503475</c:v>
                </c:pt>
                <c:pt idx="482">
                  <c:v>0.19359607200609599</c:v>
                </c:pt>
                <c:pt idx="483">
                  <c:v>0.19283032882835993</c:v>
                </c:pt>
                <c:pt idx="484">
                  <c:v>0.19206909591163845</c:v>
                </c:pt>
                <c:pt idx="485">
                  <c:v>0.19131233790550772</c:v>
                </c:pt>
                <c:pt idx="486">
                  <c:v>0.19056001980520487</c:v>
                </c:pt>
                <c:pt idx="487">
                  <c:v>0.18981210694757905</c:v>
                </c:pt>
                <c:pt idx="488">
                  <c:v>0.1890685650070994</c:v>
                </c:pt>
                <c:pt idx="489">
                  <c:v>0.18832935999191625</c:v>
                </c:pt>
                <c:pt idx="490">
                  <c:v>0.18759445823997645</c:v>
                </c:pt>
                <c:pt idx="491">
                  <c:v>0.18686382641519061</c:v>
                </c:pt>
                <c:pt idx="492">
                  <c:v>0.18613743150365344</c:v>
                </c:pt>
                <c:pt idx="493">
                  <c:v>0.18541524080991367</c:v>
                </c:pt>
                <c:pt idx="494">
                  <c:v>0.18469722195329535</c:v>
                </c:pt>
                <c:pt idx="495">
                  <c:v>0.18398334286426796</c:v>
                </c:pt>
                <c:pt idx="496">
                  <c:v>0.1832735717808659</c:v>
                </c:pt>
                <c:pt idx="497">
                  <c:v>0.18256787724515541</c:v>
                </c:pt>
                <c:pt idx="498">
                  <c:v>0.18186622809974889</c:v>
                </c:pt>
                <c:pt idx="499">
                  <c:v>0.18116859348436573</c:v>
                </c:pt>
                <c:pt idx="500">
                  <c:v>0.18047494283243951</c:v>
                </c:pt>
                <c:pt idx="501">
                  <c:v>0.17978524586776903</c:v>
                </c:pt>
                <c:pt idx="502">
                  <c:v>0.17909947260121556</c:v>
                </c:pt>
                <c:pt idx="503">
                  <c:v>0.1784175933274422</c:v>
                </c:pt>
                <c:pt idx="504">
                  <c:v>0.17773957862169737</c:v>
                </c:pt>
                <c:pt idx="505">
                  <c:v>0.17706539933664028</c:v>
                </c:pt>
                <c:pt idx="506">
                  <c:v>0.17639502659920855</c:v>
                </c:pt>
                <c:pt idx="507">
                  <c:v>0.17572843180752667</c:v>
                </c:pt>
                <c:pt idx="508">
                  <c:v>0.17506558662785562</c:v>
                </c:pt>
                <c:pt idx="509">
                  <c:v>0.17440646299158155</c:v>
                </c:pt>
                <c:pt idx="510">
                  <c:v>0.17375103309224452</c:v>
                </c:pt>
                <c:pt idx="511">
                  <c:v>0.173099269382606</c:v>
                </c:pt>
                <c:pt idx="512">
                  <c:v>0.17245114457175414</c:v>
                </c:pt>
                <c:pt idx="513">
                  <c:v>0.17180663162224724</c:v>
                </c:pt>
                <c:pt idx="514">
                  <c:v>0.17116570374729378</c:v>
                </c:pt>
                <c:pt idx="515">
                  <c:v>0.17052833440796927</c:v>
                </c:pt>
                <c:pt idx="516">
                  <c:v>0.16989449731046879</c:v>
                </c:pt>
                <c:pt idx="517">
                  <c:v>0.16926416640339587</c:v>
                </c:pt>
                <c:pt idx="518">
                  <c:v>0.16863731587508499</c:v>
                </c:pt>
                <c:pt idx="519">
                  <c:v>0.16801392015095928</c:v>
                </c:pt>
                <c:pt idx="520">
                  <c:v>0.16739395389092254</c:v>
                </c:pt>
                <c:pt idx="521">
                  <c:v>0.16677739198678332</c:v>
                </c:pt>
                <c:pt idx="522">
                  <c:v>0.16616420955971356</c:v>
                </c:pt>
                <c:pt idx="523">
                  <c:v>0.16555438195773833</c:v>
                </c:pt>
                <c:pt idx="524">
                  <c:v>0.16494788475325867</c:v>
                </c:pt>
                <c:pt idx="525">
                  <c:v>0.16434469374060487</c:v>
                </c:pt>
                <c:pt idx="526">
                  <c:v>0.1637447849336216</c:v>
                </c:pt>
                <c:pt idx="527">
                  <c:v>0.16314813456328334</c:v>
                </c:pt>
                <c:pt idx="528">
                  <c:v>0.16255471907534</c:v>
                </c:pt>
                <c:pt idx="529">
                  <c:v>0.16196451512799226</c:v>
                </c:pt>
                <c:pt idx="530">
                  <c:v>0.16137749958959638</c:v>
                </c:pt>
                <c:pt idx="531">
                  <c:v>0.16079364953639749</c:v>
                </c:pt>
                <c:pt idx="532">
                  <c:v>0.16021294225029187</c:v>
                </c:pt>
                <c:pt idx="533">
                  <c:v>0.15963535521661676</c:v>
                </c:pt>
                <c:pt idx="534">
                  <c:v>0.15906086612196838</c:v>
                </c:pt>
                <c:pt idx="535">
                  <c:v>0.15848945285204663</c:v>
                </c:pt>
                <c:pt idx="536">
                  <c:v>0.15792109348952715</c:v>
                </c:pt>
                <c:pt idx="537">
                  <c:v>0.15735576631195952</c:v>
                </c:pt>
                <c:pt idx="538">
                  <c:v>0.15679344978969192</c:v>
                </c:pt>
                <c:pt idx="539">
                  <c:v>0.15623412258382119</c:v>
                </c:pt>
                <c:pt idx="540">
                  <c:v>0.15567776354416835</c:v>
                </c:pt>
                <c:pt idx="541">
                  <c:v>0.15512435170727942</c:v>
                </c:pt>
                <c:pt idx="542">
                  <c:v>0.15457386629445055</c:v>
                </c:pt>
                <c:pt idx="543">
                  <c:v>0.15402628670977775</c:v>
                </c:pt>
                <c:pt idx="544">
                  <c:v>0.15348159253823024</c:v>
                </c:pt>
                <c:pt idx="545">
                  <c:v>0.15293976354374797</c:v>
                </c:pt>
                <c:pt idx="546">
                  <c:v>0.15240077966736196</c:v>
                </c:pt>
                <c:pt idx="547">
                  <c:v>0.1518646210253379</c:v>
                </c:pt>
                <c:pt idx="548">
                  <c:v>0.15133126790734225</c:v>
                </c:pt>
                <c:pt idx="549">
                  <c:v>0.1508007007746309</c:v>
                </c:pt>
                <c:pt idx="550">
                  <c:v>0.15027290025825965</c:v>
                </c:pt>
                <c:pt idx="551">
                  <c:v>0.14974784715731668</c:v>
                </c:pt>
                <c:pt idx="552">
                  <c:v>0.14922552243717602</c:v>
                </c:pt>
                <c:pt idx="553">
                  <c:v>0.14870590722777269</c:v>
                </c:pt>
                <c:pt idx="554">
                  <c:v>0.14818898282189838</c:v>
                </c:pt>
                <c:pt idx="555">
                  <c:v>0.14767473067351758</c:v>
                </c:pt>
                <c:pt idx="556">
                  <c:v>0.14716313239610426</c:v>
                </c:pt>
                <c:pt idx="557">
                  <c:v>0.14665416976099843</c:v>
                </c:pt>
                <c:pt idx="558">
                  <c:v>0.14614782469578225</c:v>
                </c:pt>
                <c:pt idx="559">
                  <c:v>0.14564407928267606</c:v>
                </c:pt>
                <c:pt idx="560">
                  <c:v>0.14514291575695298</c:v>
                </c:pt>
                <c:pt idx="561">
                  <c:v>0.14464431650537293</c:v>
                </c:pt>
                <c:pt idx="562">
                  <c:v>0.14414826406463493</c:v>
                </c:pt>
                <c:pt idx="563">
                  <c:v>0.14365474111984833</c:v>
                </c:pt>
                <c:pt idx="564">
                  <c:v>0.1431637305030215</c:v>
                </c:pt>
                <c:pt idx="565">
                  <c:v>0.14267521519156914</c:v>
                </c:pt>
                <c:pt idx="566">
                  <c:v>0.14218917830683672</c:v>
                </c:pt>
                <c:pt idx="567">
                  <c:v>0.14170560311264266</c:v>
                </c:pt>
                <c:pt idx="568">
                  <c:v>0.14122447301383767</c:v>
                </c:pt>
                <c:pt idx="569">
                  <c:v>0.14074577155488088</c:v>
                </c:pt>
                <c:pt idx="570">
                  <c:v>0.14026948241843301</c:v>
                </c:pt>
                <c:pt idx="571">
                  <c:v>0.13979558942396569</c:v>
                </c:pt>
                <c:pt idx="572">
                  <c:v>0.13932407652638748</c:v>
                </c:pt>
                <c:pt idx="573">
                  <c:v>0.13885492781468553</c:v>
                </c:pt>
                <c:pt idx="574">
                  <c:v>0.13838812751058366</c:v>
                </c:pt>
                <c:pt idx="575">
                  <c:v>0.13792365996721534</c:v>
                </c:pt>
                <c:pt idx="576">
                  <c:v>0.13746150966781284</c:v>
                </c:pt>
                <c:pt idx="577">
                  <c:v>0.13700166122441121</c:v>
                </c:pt>
                <c:pt idx="578">
                  <c:v>0.13654409937656747</c:v>
                </c:pt>
                <c:pt idx="579">
                  <c:v>0.13608880899009437</c:v>
                </c:pt>
                <c:pt idx="580">
                  <c:v>0.1356357750558092</c:v>
                </c:pt>
                <c:pt idx="581">
                  <c:v>0.13518498268829668</c:v>
                </c:pt>
                <c:pt idx="582">
                  <c:v>0.13473641712468637</c:v>
                </c:pt>
                <c:pt idx="583">
                  <c:v>0.13429006372344396</c:v>
                </c:pt>
                <c:pt idx="584">
                  <c:v>0.13384590796317644</c:v>
                </c:pt>
                <c:pt idx="585">
                  <c:v>0.13340393544145124</c:v>
                </c:pt>
                <c:pt idx="586">
                  <c:v>0.1329641318736286</c:v>
                </c:pt>
                <c:pt idx="587">
                  <c:v>0.13252648309170739</c:v>
                </c:pt>
                <c:pt idx="588">
                  <c:v>0.13209097504318401</c:v>
                </c:pt>
                <c:pt idx="589">
                  <c:v>0.13165759378992473</c:v>
                </c:pt>
                <c:pt idx="590">
                  <c:v>0.13122632550705002</c:v>
                </c:pt>
                <c:pt idx="591">
                  <c:v>0.13079715648183246</c:v>
                </c:pt>
                <c:pt idx="592">
                  <c:v>0.13037007311260645</c:v>
                </c:pt>
                <c:pt idx="593">
                  <c:v>0.12994506190769078</c:v>
                </c:pt>
                <c:pt idx="594">
                  <c:v>0.12952210948432297</c:v>
                </c:pt>
                <c:pt idx="595">
                  <c:v>0.12910120256760574</c:v>
                </c:pt>
                <c:pt idx="596">
                  <c:v>0.12868232798946572</c:v>
                </c:pt>
                <c:pt idx="597">
                  <c:v>0.12826547268762328</c:v>
                </c:pt>
                <c:pt idx="598">
                  <c:v>0.12785062370457434</c:v>
                </c:pt>
                <c:pt idx="599">
                  <c:v>0.12743776818658334</c:v>
                </c:pt>
                <c:pt idx="600">
                  <c:v>0.12702689338268797</c:v>
                </c:pt>
                <c:pt idx="601">
                  <c:v>0.12661798664371413</c:v>
                </c:pt>
                <c:pt idx="602">
                  <c:v>0.12621103542130285</c:v>
                </c:pt>
                <c:pt idx="603">
                  <c:v>0.12580602726694745</c:v>
                </c:pt>
                <c:pt idx="604">
                  <c:v>0.12540294983104161</c:v>
                </c:pt>
                <c:pt idx="605">
                  <c:v>0.12500179086193794</c:v>
                </c:pt>
                <c:pt idx="606">
                  <c:v>0.12460253820501703</c:v>
                </c:pt>
                <c:pt idx="607">
                  <c:v>0.1242051798017669</c:v>
                </c:pt>
                <c:pt idx="608">
                  <c:v>0.12380970368887242</c:v>
                </c:pt>
                <c:pt idx="609">
                  <c:v>0.12341609799731486</c:v>
                </c:pt>
                <c:pt idx="610">
                  <c:v>0.12302435095148152</c:v>
                </c:pt>
                <c:pt idx="611">
                  <c:v>0.12263445086828487</c:v>
                </c:pt>
                <c:pt idx="612">
                  <c:v>0.1222463861562917</c:v>
                </c:pt>
                <c:pt idx="613">
                  <c:v>0.12186014531486145</c:v>
                </c:pt>
                <c:pt idx="614">
                  <c:v>0.12147571693329413</c:v>
                </c:pt>
                <c:pt idx="615">
                  <c:v>0.12109308968998786</c:v>
                </c:pt>
                <c:pt idx="616">
                  <c:v>0.12071225235160503</c:v>
                </c:pt>
                <c:pt idx="617">
                  <c:v>0.12033319377224806</c:v>
                </c:pt>
                <c:pt idx="618">
                  <c:v>0.11995590289264377</c:v>
                </c:pt>
                <c:pt idx="619">
                  <c:v>0.11958036873933667</c:v>
                </c:pt>
                <c:pt idx="620">
                  <c:v>0.11920658042389147</c:v>
                </c:pt>
                <c:pt idx="621">
                  <c:v>0.11883452714210338</c:v>
                </c:pt>
                <c:pt idx="622">
                  <c:v>0.11846419817321777</c:v>
                </c:pt>
                <c:pt idx="623">
                  <c:v>0.11809558287915758</c:v>
                </c:pt>
                <c:pt idx="624">
                  <c:v>0.11772867070375966</c:v>
                </c:pt>
                <c:pt idx="625">
                  <c:v>0.11736345117201891</c:v>
                </c:pt>
                <c:pt idx="626">
                  <c:v>0.11699991388934057</c:v>
                </c:pt>
                <c:pt idx="627">
                  <c:v>0.11663804854080091</c:v>
                </c:pt>
                <c:pt idx="628">
                  <c:v>0.1162778448904153</c:v>
                </c:pt>
                <c:pt idx="629">
                  <c:v>0.1159192927804146</c:v>
                </c:pt>
                <c:pt idx="630">
                  <c:v>0.11556238213052891</c:v>
                </c:pt>
                <c:pt idx="631">
                  <c:v>0.11520710293727913</c:v>
                </c:pt>
                <c:pt idx="632">
                  <c:v>0.11485344527327612</c:v>
                </c:pt>
                <c:pt idx="633">
                  <c:v>0.11450139928652713</c:v>
                </c:pt>
                <c:pt idx="634">
                  <c:v>0.11415095519974976</c:v>
                </c:pt>
                <c:pt idx="635">
                  <c:v>0.11380210330969323</c:v>
                </c:pt>
                <c:pt idx="636">
                  <c:v>0.11345483398646655</c:v>
                </c:pt>
                <c:pt idx="637">
                  <c:v>0.11310913767287398</c:v>
                </c:pt>
                <c:pt idx="638">
                  <c:v>0.11276500488375774</c:v>
                </c:pt>
                <c:pt idx="639">
                  <c:v>0.11242242620534704</c:v>
                </c:pt>
                <c:pt idx="640">
                  <c:v>0.11208139229461472</c:v>
                </c:pt>
                <c:pt idx="641">
                  <c:v>0.11174189387863991</c:v>
                </c:pt>
                <c:pt idx="642">
                  <c:v>0.1114039217539779</c:v>
                </c:pt>
                <c:pt idx="643">
                  <c:v>0.11106746678603643</c:v>
                </c:pt>
                <c:pt idx="644">
                  <c:v>0.11073251990845831</c:v>
                </c:pt>
                <c:pt idx="645">
                  <c:v>0.11039907212251095</c:v>
                </c:pt>
                <c:pt idx="646">
                  <c:v>0.11006711449648177</c:v>
                </c:pt>
                <c:pt idx="647">
                  <c:v>0.1097366381650802</c:v>
                </c:pt>
                <c:pt idx="648">
                  <c:v>0.10940763432884587</c:v>
                </c:pt>
                <c:pt idx="649">
                  <c:v>0.1090800942535627</c:v>
                </c:pt>
                <c:pt idx="650">
                  <c:v>0.1087540092696794</c:v>
                </c:pt>
                <c:pt idx="651">
                  <c:v>0.10842937077173584</c:v>
                </c:pt>
                <c:pt idx="652">
                  <c:v>0.10810617021779523</c:v>
                </c:pt>
                <c:pt idx="653">
                  <c:v>0.10778439912888227</c:v>
                </c:pt>
                <c:pt idx="654">
                  <c:v>0.10746404908842705</c:v>
                </c:pt>
                <c:pt idx="655">
                  <c:v>0.10714511174171482</c:v>
                </c:pt>
                <c:pt idx="656">
                  <c:v>0.10682757879534116</c:v>
                </c:pt>
                <c:pt idx="657">
                  <c:v>0.10651144201667292</c:v>
                </c:pt>
                <c:pt idx="658">
                  <c:v>0.10619669323331457</c:v>
                </c:pt>
                <c:pt idx="659">
                  <c:v>0.10588332433258012</c:v>
                </c:pt>
                <c:pt idx="660">
                  <c:v>0.10557132726097042</c:v>
                </c:pt>
                <c:pt idx="661">
                  <c:v>0.10526069402365568</c:v>
                </c:pt>
                <c:pt idx="662">
                  <c:v>0.10495141668396332</c:v>
                </c:pt>
                <c:pt idx="663">
                  <c:v>0.10464348736287113</c:v>
                </c:pt>
                <c:pt idx="664">
                  <c:v>0.10433689823850542</c:v>
                </c:pt>
                <c:pt idx="665">
                  <c:v>0.10403164154564429</c:v>
                </c:pt>
                <c:pt idx="666">
                  <c:v>0.10372770957522609</c:v>
                </c:pt>
                <c:pt idx="667">
                  <c:v>0.1034250946738626</c:v>
                </c:pt>
                <c:pt idx="668">
                  <c:v>0.10312378924335727</c:v>
                </c:pt>
                <c:pt idx="669">
                  <c:v>0.10282378574022834</c:v>
                </c:pt>
                <c:pt idx="670">
                  <c:v>0.10252507667523678</c:v>
                </c:pt>
                <c:pt idx="671">
                  <c:v>0.10222765461291869</c:v>
                </c:pt>
                <c:pt idx="672">
                  <c:v>0.10193151217112288</c:v>
                </c:pt>
                <c:pt idx="673">
                  <c:v>0.10163664202055261</c:v>
                </c:pt>
                <c:pt idx="674">
                  <c:v>0.10134303688431232</c:v>
                </c:pt>
                <c:pt idx="675">
                  <c:v>0.10105068953745849</c:v>
                </c:pt>
                <c:pt idx="676">
                  <c:v>0.10075959280655536</c:v>
                </c:pt>
                <c:pt idx="677">
                  <c:v>0.10046973956923481</c:v>
                </c:pt>
                <c:pt idx="678">
                  <c:v>0.10018112275376079</c:v>
                </c:pt>
                <c:pt idx="679">
                  <c:v>9.989373533859798E-2</c:v>
                </c:pt>
                <c:pt idx="680">
                  <c:v>9.9607570351984698E-2</c:v>
                </c:pt>
                <c:pt idx="681">
                  <c:v>9.9322620871510253E-2</c:v>
                </c:pt>
                <c:pt idx="682">
                  <c:v>9.9038880023696152E-2</c:v>
                </c:pt>
                <c:pt idx="683">
                  <c:v>9.8756340983581672E-2</c:v>
                </c:pt>
                <c:pt idx="684">
                  <c:v>9.8474996974313611E-2</c:v>
                </c:pt>
                <c:pt idx="685">
                  <c:v>9.8194841266739802E-2</c:v>
                </c:pt>
                <c:pt idx="686">
                  <c:v>9.7915867179006855E-2</c:v>
                </c:pt>
                <c:pt idx="687">
                  <c:v>9.7638068076161572E-2</c:v>
                </c:pt>
                <c:pt idx="688">
                  <c:v>9.7361437369756706E-2</c:v>
                </c:pt>
                <c:pt idx="689">
                  <c:v>9.7085968517460236E-2</c:v>
                </c:pt>
                <c:pt idx="690">
                  <c:v>9.6811655022668586E-2</c:v>
                </c:pt>
                <c:pt idx="691">
                  <c:v>9.6538490434123644E-2</c:v>
                </c:pt>
                <c:pt idx="692">
                  <c:v>9.6266468345533374E-2</c:v>
                </c:pt>
                <c:pt idx="693">
                  <c:v>9.5995582395196358E-2</c:v>
                </c:pt>
                <c:pt idx="694">
                  <c:v>9.572582626562981E-2</c:v>
                </c:pt>
                <c:pt idx="695">
                  <c:v>9.5457193683201325E-2</c:v>
                </c:pt>
                <c:pt idx="696">
                  <c:v>9.518967841776399E-2</c:v>
                </c:pt>
                <c:pt idx="697">
                  <c:v>9.4923274282295411E-2</c:v>
                </c:pt>
                <c:pt idx="698">
                  <c:v>9.4657975132539748E-2</c:v>
                </c:pt>
                <c:pt idx="699">
                  <c:v>9.4393774866653762E-2</c:v>
                </c:pt>
                <c:pt idx="700">
                  <c:v>9.4130667424855652E-2</c:v>
                </c:pt>
                <c:pt idx="701">
                  <c:v>9.3868646789077831E-2</c:v>
                </c:pt>
                <c:pt idx="702">
                  <c:v>9.3607706982622801E-2</c:v>
                </c:pt>
                <c:pt idx="703">
                  <c:v>9.3347842069822218E-2</c:v>
                </c:pt>
                <c:pt idx="704">
                  <c:v>9.3089046155699531E-2</c:v>
                </c:pt>
                <c:pt idx="705">
                  <c:v>9.2831313385635578E-2</c:v>
                </c:pt>
                <c:pt idx="706">
                  <c:v>9.257463794503755E-2</c:v>
                </c:pt>
                <c:pt idx="707">
                  <c:v>9.2319014059010968E-2</c:v>
                </c:pt>
                <c:pt idx="708">
                  <c:v>9.206443599203501E-2</c:v>
                </c:pt>
                <c:pt idx="709">
                  <c:v>9.1810898047640699E-2</c:v>
                </c:pt>
                <c:pt idx="710">
                  <c:v>9.155839456809238E-2</c:v>
                </c:pt>
                <c:pt idx="711">
                  <c:v>9.1306919934071973E-2</c:v>
                </c:pt>
                <c:pt idx="712">
                  <c:v>9.1056468564366499E-2</c:v>
                </c:pt>
                <c:pt idx="713">
                  <c:v>9.0807034915558305E-2</c:v>
                </c:pt>
                <c:pt idx="714">
                  <c:v>9.0558613481718328E-2</c:v>
                </c:pt>
                <c:pt idx="715">
                  <c:v>9.031119879410246E-2</c:v>
                </c:pt>
                <c:pt idx="716">
                  <c:v>9.0064785420850377E-2</c:v>
                </c:pt>
                <c:pt idx="717">
                  <c:v>8.9819367966687561E-2</c:v>
                </c:pt>
                <c:pt idx="718">
                  <c:v>8.9574941072629949E-2</c:v>
                </c:pt>
                <c:pt idx="719">
                  <c:v>8.9331499415691434E-2</c:v>
                </c:pt>
                <c:pt idx="720">
                  <c:v>8.9089037708594068E-2</c:v>
                </c:pt>
                <c:pt idx="721">
                  <c:v>8.8847550699480971E-2</c:v>
                </c:pt>
                <c:pt idx="722">
                  <c:v>8.8607033171631905E-2</c:v>
                </c:pt>
                <c:pt idx="723">
                  <c:v>8.8367479943181712E-2</c:v>
                </c:pt>
                <c:pt idx="724">
                  <c:v>8.8128885866841145E-2</c:v>
                </c:pt>
                <c:pt idx="725">
                  <c:v>8.7891245829620379E-2</c:v>
                </c:pt>
                <c:pt idx="726">
                  <c:v>8.7654554752555097E-2</c:v>
                </c:pt>
                <c:pt idx="727">
                  <c:v>8.7418807590435188E-2</c:v>
                </c:pt>
                <c:pt idx="728">
                  <c:v>8.7183999331535866E-2</c:v>
                </c:pt>
                <c:pt idx="729">
                  <c:v>8.6950124997351344E-2</c:v>
                </c:pt>
                <c:pt idx="730">
                  <c:v>8.6717179642330972E-2</c:v>
                </c:pt>
                <c:pt idx="731">
                  <c:v>8.6485158353617766E-2</c:v>
                </c:pt>
                <c:pt idx="732">
                  <c:v>8.6254056250789524E-2</c:v>
                </c:pt>
                <c:pt idx="733">
                  <c:v>8.6023868485601965E-2</c:v>
                </c:pt>
                <c:pt idx="734">
                  <c:v>8.5794590241734747E-2</c:v>
                </c:pt>
                <c:pt idx="735">
                  <c:v>8.5566216734539347E-2</c:v>
                </c:pt>
                <c:pt idx="736">
                  <c:v>8.5338743210789589E-2</c:v>
                </c:pt>
                <c:pt idx="737">
                  <c:v>8.5112164948434238E-2</c:v>
                </c:pt>
                <c:pt idx="738">
                  <c:v>8.4886477256352039E-2</c:v>
                </c:pt>
                <c:pt idx="739">
                  <c:v>8.4661675474108827E-2</c:v>
                </c:pt>
                <c:pt idx="740">
                  <c:v>8.4437754971717113E-2</c:v>
                </c:pt>
                <c:pt idx="741">
                  <c:v>8.421471114939752E-2</c:v>
                </c:pt>
                <c:pt idx="742">
                  <c:v>8.3992539437342778E-2</c:v>
                </c:pt>
                <c:pt idx="743">
                  <c:v>8.3771235295483429E-2</c:v>
                </c:pt>
                <c:pt idx="744">
                  <c:v>8.3550794213256105E-2</c:v>
                </c:pt>
                <c:pt idx="745">
                  <c:v>8.3331211709373632E-2</c:v>
                </c:pt>
                <c:pt idx="746">
                  <c:v>8.3112483331597403E-2</c:v>
                </c:pt>
                <c:pt idx="747">
                  <c:v>8.2894604656511495E-2</c:v>
                </c:pt>
                <c:pt idx="748">
                  <c:v>8.2677571289299256E-2</c:v>
                </c:pt>
                <c:pt idx="749">
                  <c:v>8.2461378863521645E-2</c:v>
                </c:pt>
                <c:pt idx="750">
                  <c:v>8.2246023040897551E-2</c:v>
                </c:pt>
                <c:pt idx="751">
                  <c:v>8.2031499511086348E-2</c:v>
                </c:pt>
                <c:pt idx="752">
                  <c:v>8.181780399147201E-2</c:v>
                </c:pt>
                <c:pt idx="753">
                  <c:v>8.1604932226949589E-2</c:v>
                </c:pt>
                <c:pt idx="754">
                  <c:v>8.1392879989713313E-2</c:v>
                </c:pt>
                <c:pt idx="755">
                  <c:v>8.1181643079046656E-2</c:v>
                </c:pt>
                <c:pt idx="756">
                  <c:v>8.0971217321114466E-2</c:v>
                </c:pt>
                <c:pt idx="757">
                  <c:v>8.0761598568756587E-2</c:v>
                </c:pt>
                <c:pt idx="758">
                  <c:v>8.0552782701283784E-2</c:v>
                </c:pt>
                <c:pt idx="759">
                  <c:v>8.0344765624275061E-2</c:v>
                </c:pt>
                <c:pt idx="760">
                  <c:v>8.0137543269377012E-2</c:v>
                </c:pt>
                <c:pt idx="761">
                  <c:v>7.9931111594105042E-2</c:v>
                </c:pt>
                <c:pt idx="762">
                  <c:v>7.9725466581646004E-2</c:v>
                </c:pt>
                <c:pt idx="763">
                  <c:v>7.9520604240663095E-2</c:v>
                </c:pt>
                <c:pt idx="764">
                  <c:v>7.9316520605101956E-2</c:v>
                </c:pt>
                <c:pt idx="765">
                  <c:v>7.9113211733998878E-2</c:v>
                </c:pt>
                <c:pt idx="766">
                  <c:v>7.8910673711290541E-2</c:v>
                </c:pt>
                <c:pt idx="767">
                  <c:v>7.8708902645625439E-2</c:v>
                </c:pt>
                <c:pt idx="768">
                  <c:v>7.850789467017695E-2</c:v>
                </c:pt>
                <c:pt idx="769">
                  <c:v>7.8307645942458204E-2</c:v>
                </c:pt>
                <c:pt idx="770">
                  <c:v>7.8108152644138312E-2</c:v>
                </c:pt>
                <c:pt idx="771">
                  <c:v>7.7909410980860516E-2</c:v>
                </c:pt>
                <c:pt idx="772">
                  <c:v>7.7711417182061676E-2</c:v>
                </c:pt>
                <c:pt idx="773">
                  <c:v>7.7514167500793499E-2</c:v>
                </c:pt>
                <c:pt idx="774">
                  <c:v>7.731765821354529E-2</c:v>
                </c:pt>
                <c:pt idx="775">
                  <c:v>7.7121885620068165E-2</c:v>
                </c:pt>
                <c:pt idx="776">
                  <c:v>7.6926846043200992E-2</c:v>
                </c:pt>
                <c:pt idx="777">
                  <c:v>7.6732535828697684E-2</c:v>
                </c:pt>
                <c:pt idx="778">
                  <c:v>7.6538951345056103E-2</c:v>
                </c:pt>
                <c:pt idx="779">
                  <c:v>7.6346088983348256E-2</c:v>
                </c:pt>
                <c:pt idx="780">
                  <c:v>7.6153945157052289E-2</c:v>
                </c:pt>
                <c:pt idx="781">
                  <c:v>7.5962516301885663E-2</c:v>
                </c:pt>
                <c:pt idx="782">
                  <c:v>7.5771798875639895E-2</c:v>
                </c:pt>
                <c:pt idx="783">
                  <c:v>7.5581789358016752E-2</c:v>
                </c:pt>
                <c:pt idx="784">
                  <c:v>7.5392484250465713E-2</c:v>
                </c:pt>
                <c:pt idx="785">
                  <c:v>7.5203880076023064E-2</c:v>
                </c:pt>
                <c:pt idx="786">
                  <c:v>7.5015973379152265E-2</c:v>
                </c:pt>
                <c:pt idx="787">
                  <c:v>7.4828760725585572E-2</c:v>
                </c:pt>
                <c:pt idx="788">
                  <c:v>7.4642238702167241E-2</c:v>
                </c:pt>
                <c:pt idx="789">
                  <c:v>7.4456403916697875E-2</c:v>
                </c:pt>
                <c:pt idx="790">
                  <c:v>7.4271252997780368E-2</c:v>
                </c:pt>
                <c:pt idx="791">
                  <c:v>7.4086782594666833E-2</c:v>
                </c:pt>
                <c:pt idx="792">
                  <c:v>7.3902989377107195E-2</c:v>
                </c:pt>
                <c:pt idx="793">
                  <c:v>7.3719870035198767E-2</c:v>
                </c:pt>
                <c:pt idx="794">
                  <c:v>7.3537421279237292E-2</c:v>
                </c:pt>
                <c:pt idx="795">
                  <c:v>7.3355639839569192E-2</c:v>
                </c:pt>
                <c:pt idx="796">
                  <c:v>7.3174522466445166E-2</c:v>
                </c:pt>
                <c:pt idx="797">
                  <c:v>7.2994065929874938E-2</c:v>
                </c:pt>
                <c:pt idx="798">
                  <c:v>7.2814267019483181E-2</c:v>
                </c:pt>
                <c:pt idx="799">
                  <c:v>7.2635122544366826E-2</c:v>
                </c:pt>
                <c:pt idx="800">
                  <c:v>7.2456629332953534E-2</c:v>
                </c:pt>
                <c:pt idx="801">
                  <c:v>7.2278784232861285E-2</c:v>
                </c:pt>
                <c:pt idx="802">
                  <c:v>7.2101584110759204E-2</c:v>
                </c:pt>
                <c:pt idx="803">
                  <c:v>7.1925025852229596E-2</c:v>
                </c:pt>
                <c:pt idx="804">
                  <c:v>7.1749106361631051E-2</c:v>
                </c:pt>
                <c:pt idx="805">
                  <c:v>7.157382256196293E-2</c:v>
                </c:pt>
                <c:pt idx="806">
                  <c:v>7.1399171394730634E-2</c:v>
                </c:pt>
                <c:pt idx="807">
                  <c:v>7.1225149819812317E-2</c:v>
                </c:pt>
                <c:pt idx="808">
                  <c:v>7.1051754815326551E-2</c:v>
                </c:pt>
                <c:pt idx="809">
                  <c:v>7.0878983377501231E-2</c:v>
                </c:pt>
                <c:pt idx="810">
                  <c:v>7.0706832520543467E-2</c:v>
                </c:pt>
                <c:pt idx="811">
                  <c:v>7.0535299276510449E-2</c:v>
                </c:pt>
                <c:pt idx="812">
                  <c:v>7.0364380695181805E-2</c:v>
                </c:pt>
                <c:pt idx="813">
                  <c:v>7.0194073843932614E-2</c:v>
                </c:pt>
                <c:pt idx="814">
                  <c:v>7.0024375807607592E-2</c:v>
                </c:pt>
                <c:pt idx="815">
                  <c:v>6.9855283688396524E-2</c:v>
                </c:pt>
                <c:pt idx="816">
                  <c:v>6.9686794605710339E-2</c:v>
                </c:pt>
                <c:pt idx="817">
                  <c:v>6.9518905696058605E-2</c:v>
                </c:pt>
                <c:pt idx="818">
                  <c:v>6.9351614112927867E-2</c:v>
                </c:pt>
                <c:pt idx="819">
                  <c:v>6.9184917026660991E-2</c:v>
                </c:pt>
                <c:pt idx="820">
                  <c:v>6.9018811624337512E-2</c:v>
                </c:pt>
                <c:pt idx="821">
                  <c:v>6.8853295109654891E-2</c:v>
                </c:pt>
                <c:pt idx="822">
                  <c:v>6.8688364702811061E-2</c:v>
                </c:pt>
                <c:pt idx="823">
                  <c:v>6.8524017640387527E-2</c:v>
                </c:pt>
                <c:pt idx="824">
                  <c:v>6.8360251175233672E-2</c:v>
                </c:pt>
                <c:pt idx="825">
                  <c:v>6.8197062576352135E-2</c:v>
                </c:pt>
                <c:pt idx="826">
                  <c:v>6.8034449128784702E-2</c:v>
                </c:pt>
                <c:pt idx="827">
                  <c:v>6.7872408133499568E-2</c:v>
                </c:pt>
                <c:pt idx="828">
                  <c:v>6.7710936907279404E-2</c:v>
                </c:pt>
                <c:pt idx="829">
                  <c:v>6.7550032782610098E-2</c:v>
                </c:pt>
                <c:pt idx="830">
                  <c:v>6.7389693107570758E-2</c:v>
                </c:pt>
                <c:pt idx="831">
                  <c:v>6.7229915245724484E-2</c:v>
                </c:pt>
                <c:pt idx="832">
                  <c:v>6.7070696576009808E-2</c:v>
                </c:pt>
                <c:pt idx="833">
                  <c:v>6.6912034492633415E-2</c:v>
                </c:pt>
                <c:pt idx="834">
                  <c:v>6.6753926404963498E-2</c:v>
                </c:pt>
                <c:pt idx="835">
                  <c:v>6.659636973742393E-2</c:v>
                </c:pt>
                <c:pt idx="836">
                  <c:v>6.6439361929389457E-2</c:v>
                </c:pt>
                <c:pt idx="837">
                  <c:v>6.6282900435081754E-2</c:v>
                </c:pt>
                <c:pt idx="838">
                  <c:v>6.6126982723466052E-2</c:v>
                </c:pt>
                <c:pt idx="839">
                  <c:v>6.5971606278148964E-2</c:v>
                </c:pt>
                <c:pt idx="840">
                  <c:v>6.5816768597276892E-2</c:v>
                </c:pt>
                <c:pt idx="841">
                  <c:v>6.5662467193435339E-2</c:v>
                </c:pt>
                <c:pt idx="842">
                  <c:v>6.5508699593548991E-2</c:v>
                </c:pt>
                <c:pt idx="843">
                  <c:v>6.5355463338782685E-2</c:v>
                </c:pt>
                <c:pt idx="844">
                  <c:v>6.5202755984443195E-2</c:v>
                </c:pt>
                <c:pt idx="845">
                  <c:v>6.5050575099881533E-2</c:v>
                </c:pt>
                <c:pt idx="846">
                  <c:v>6.4898918268396444E-2</c:v>
                </c:pt>
                <c:pt idx="847">
                  <c:v>6.4747783087138411E-2</c:v>
                </c:pt>
                <c:pt idx="848">
                  <c:v>6.4597167167014385E-2</c:v>
                </c:pt>
                <c:pt idx="849">
                  <c:v>6.4447068132593599E-2</c:v>
                </c:pt>
                <c:pt idx="850">
                  <c:v>6.4297483622013693E-2</c:v>
                </c:pt>
                <c:pt idx="851">
                  <c:v>6.4148411286888016E-2</c:v>
                </c:pt>
                <c:pt idx="852">
                  <c:v>6.3999848792213293E-2</c:v>
                </c:pt>
                <c:pt idx="853">
                  <c:v>6.3851793816278285E-2</c:v>
                </c:pt>
                <c:pt idx="854">
                  <c:v>6.3704244050573178E-2</c:v>
                </c:pt>
                <c:pt idx="855">
                  <c:v>6.3557197199699461E-2</c:v>
                </c:pt>
                <c:pt idx="856">
                  <c:v>6.3410650981280736E-2</c:v>
                </c:pt>
                <c:pt idx="857">
                  <c:v>6.3264603125874147E-2</c:v>
                </c:pt>
                <c:pt idx="858">
                  <c:v>6.3119051376882604E-2</c:v>
                </c:pt>
                <c:pt idx="859">
                  <c:v>6.297399349046752E-2</c:v>
                </c:pt>
                <c:pt idx="860">
                  <c:v>6.2829427235462393E-2</c:v>
                </c:pt>
                <c:pt idx="861">
                  <c:v>6.2685350393287056E-2</c:v>
                </c:pt>
                <c:pt idx="862">
                  <c:v>6.2541760757862525E-2</c:v>
                </c:pt>
                <c:pt idx="863">
                  <c:v>6.2398656135526517E-2</c:v>
                </c:pt>
                <c:pt idx="864">
                  <c:v>6.2256034344949876E-2</c:v>
                </c:pt>
                <c:pt idx="865">
                  <c:v>6.2113893217053247E-2</c:v>
                </c:pt>
                <c:pt idx="866">
                  <c:v>6.1972230594924738E-2</c:v>
                </c:pt>
                <c:pt idx="867">
                  <c:v>6.1831044333738018E-2</c:v>
                </c:pt>
                <c:pt idx="868">
                  <c:v>6.1690332300671252E-2</c:v>
                </c:pt>
                <c:pt idx="869">
                  <c:v>6.1550092374826448E-2</c:v>
                </c:pt>
                <c:pt idx="870">
                  <c:v>6.1410322447149696E-2</c:v>
                </c:pt>
                <c:pt idx="871">
                  <c:v>6.1271020420351777E-2</c:v>
                </c:pt>
                <c:pt idx="872">
                  <c:v>6.1132184208829474E-2</c:v>
                </c:pt>
                <c:pt idx="873">
                  <c:v>6.0993811738587672E-2</c:v>
                </c:pt>
                <c:pt idx="874">
                  <c:v>6.085590094716168E-2</c:v>
                </c:pt>
                <c:pt idx="875">
                  <c:v>6.0718449783540671E-2</c:v>
                </c:pt>
                <c:pt idx="876">
                  <c:v>6.058145620809121E-2</c:v>
                </c:pt>
                <c:pt idx="877">
                  <c:v>6.0444918192481711E-2</c:v>
                </c:pt>
                <c:pt idx="878">
                  <c:v>6.030883371960738E-2</c:v>
                </c:pt>
                <c:pt idx="879">
                  <c:v>6.0173200783515582E-2</c:v>
                </c:pt>
                <c:pt idx="880">
                  <c:v>6.0038017389332163E-2</c:v>
                </c:pt>
                <c:pt idx="881">
                  <c:v>5.990328155318797E-2</c:v>
                </c:pt>
                <c:pt idx="882">
                  <c:v>5.9768991302146052E-2</c:v>
                </c:pt>
                <c:pt idx="883">
                  <c:v>5.9635144674129545E-2</c:v>
                </c:pt>
                <c:pt idx="884">
                  <c:v>5.950173971784993E-2</c:v>
                </c:pt>
                <c:pt idx="885">
                  <c:v>5.9368774492736032E-2</c:v>
                </c:pt>
                <c:pt idx="886">
                  <c:v>5.9236247068863261E-2</c:v>
                </c:pt>
                <c:pt idx="887">
                  <c:v>5.9104155526883903E-2</c:v>
                </c:pt>
                <c:pt idx="888">
                  <c:v>5.8972497957957323E-2</c:v>
                </c:pt>
                <c:pt idx="889">
                  <c:v>5.8841272463681246E-2</c:v>
                </c:pt>
                <c:pt idx="890">
                  <c:v>5.8710477156023178E-2</c:v>
                </c:pt>
                <c:pt idx="891">
                  <c:v>5.8580110157252618E-2</c:v>
                </c:pt>
                <c:pt idx="892">
                  <c:v>5.8450169599873647E-2</c:v>
                </c:pt>
                <c:pt idx="893">
                  <c:v>5.8320653626557972E-2</c:v>
                </c:pt>
                <c:pt idx="894">
                  <c:v>5.8191560390078716E-2</c:v>
                </c:pt>
                <c:pt idx="895">
                  <c:v>5.8062888053244485E-2</c:v>
                </c:pt>
                <c:pt idx="896">
                  <c:v>5.7934634788833983E-2</c:v>
                </c:pt>
                <c:pt idx="897">
                  <c:v>5.7806798779531279E-2</c:v>
                </c:pt>
                <c:pt idx="898">
                  <c:v>5.7679378217861205E-2</c:v>
                </c:pt>
                <c:pt idx="899">
                  <c:v>5.7552371306125734E-2</c:v>
                </c:pt>
                <c:pt idx="900">
                  <c:v>5.7425776256340474E-2</c:v>
                </c:pt>
                <c:pt idx="901">
                  <c:v>5.7299591290171724E-2</c:v>
                </c:pt>
                <c:pt idx="902">
                  <c:v>5.7173814638874117E-2</c:v>
                </c:pt>
                <c:pt idx="903">
                  <c:v>5.7048444543228521E-2</c:v>
                </c:pt>
                <c:pt idx="904">
                  <c:v>5.6923479253480652E-2</c:v>
                </c:pt>
                <c:pt idx="905">
                  <c:v>5.6798917029280062E-2</c:v>
                </c:pt>
                <c:pt idx="906">
                  <c:v>5.6674756139619406E-2</c:v>
                </c:pt>
                <c:pt idx="907">
                  <c:v>5.6550994862774387E-2</c:v>
                </c:pt>
                <c:pt idx="908">
                  <c:v>5.6427631486244148E-2</c:v>
                </c:pt>
                <c:pt idx="909">
                  <c:v>5.6304664306691961E-2</c:v>
                </c:pt>
                <c:pt idx="910">
                  <c:v>5.6182091629886528E-2</c:v>
                </c:pt>
                <c:pt idx="911">
                  <c:v>5.6059911770643463E-2</c:v>
                </c:pt>
                <c:pt idx="912">
                  <c:v>5.5938123052767547E-2</c:v>
                </c:pt>
                <c:pt idx="913">
                  <c:v>5.5816723808995231E-2</c:v>
                </c:pt>
                <c:pt idx="914">
                  <c:v>5.5695712380937484E-2</c:v>
                </c:pt>
                <c:pt idx="915">
                  <c:v>5.55750871190233E-2</c:v>
                </c:pt>
                <c:pt idx="916">
                  <c:v>5.5454846382443392E-2</c:v>
                </c:pt>
                <c:pt idx="917">
                  <c:v>5.5334988539094458E-2</c:v>
                </c:pt>
                <c:pt idx="918">
                  <c:v>5.5215511965523753E-2</c:v>
                </c:pt>
                <c:pt idx="919">
                  <c:v>5.5096415046874167E-2</c:v>
                </c:pt>
                <c:pt idx="920">
                  <c:v>5.4977696176829696E-2</c:v>
                </c:pt>
                <c:pt idx="921">
                  <c:v>5.4859353757561236E-2</c:v>
                </c:pt>
                <c:pt idx="922">
                  <c:v>5.4741386199672934E-2</c:v>
                </c:pt>
                <c:pt idx="923">
                  <c:v>5.462379192214864E-2</c:v>
                </c:pt>
                <c:pt idx="924">
                  <c:v>5.4506569352299132E-2</c:v>
                </c:pt>
                <c:pt idx="925">
                  <c:v>5.4389716925709423E-2</c:v>
                </c:pt>
                <c:pt idx="926">
                  <c:v>5.427323308618668E-2</c:v>
                </c:pt>
                <c:pt idx="927">
                  <c:v>5.4157116285708337E-2</c:v>
                </c:pt>
                <c:pt idx="928">
                  <c:v>5.4041364984370704E-2</c:v>
                </c:pt>
                <c:pt idx="929">
                  <c:v>5.3925977650337908E-2</c:v>
                </c:pt>
                <c:pt idx="930">
                  <c:v>5.3810952759791288E-2</c:v>
                </c:pt>
                <c:pt idx="931">
                  <c:v>5.3696288796879058E-2</c:v>
                </c:pt>
                <c:pt idx="932">
                  <c:v>5.3581984253666289E-2</c:v>
                </c:pt>
                <c:pt idx="933">
                  <c:v>5.3468037630085494E-2</c:v>
                </c:pt>
                <c:pt idx="934">
                  <c:v>5.33544474338873E-2</c:v>
                </c:pt>
                <c:pt idx="935">
                  <c:v>5.324121218059169E-2</c:v>
                </c:pt>
                <c:pt idx="936">
                  <c:v>5.3128330393439421E-2</c:v>
                </c:pt>
                <c:pt idx="937">
                  <c:v>5.3015800603344015E-2</c:v>
                </c:pt>
                <c:pt idx="938">
                  <c:v>5.2903621348843827E-2</c:v>
                </c:pt>
                <c:pt idx="939">
                  <c:v>5.2791791176054731E-2</c:v>
                </c:pt>
                <c:pt idx="940">
                  <c:v>5.2680308638622934E-2</c:v>
                </c:pt>
                <c:pt idx="941">
                  <c:v>5.2569172297678254E-2</c:v>
                </c:pt>
                <c:pt idx="942">
                  <c:v>5.2458380721787698E-2</c:v>
                </c:pt>
                <c:pt idx="943">
                  <c:v>5.234793248690936E-2</c:v>
                </c:pt>
                <c:pt idx="944">
                  <c:v>5.2237826176346779E-2</c:v>
                </c:pt>
                <c:pt idx="945">
                  <c:v>5.2128060380703348E-2</c:v>
                </c:pt>
                <c:pt idx="946">
                  <c:v>5.2018633697837324E-2</c:v>
                </c:pt>
                <c:pt idx="947">
                  <c:v>5.1909544732817073E-2</c:v>
                </c:pt>
                <c:pt idx="948">
                  <c:v>5.1800792097876594E-2</c:v>
                </c:pt>
                <c:pt idx="949">
                  <c:v>5.1692374412371365E-2</c:v>
                </c:pt>
                <c:pt idx="950">
                  <c:v>5.158429030273462E-2</c:v>
                </c:pt>
                <c:pt idx="951">
                  <c:v>5.1476538402433741E-2</c:v>
                </c:pt>
                <c:pt idx="952">
                  <c:v>5.1369117351927202E-2</c:v>
                </c:pt>
                <c:pt idx="953">
                  <c:v>5.1262025798621547E-2</c:v>
                </c:pt>
                <c:pt idx="954">
                  <c:v>5.1155262396828959E-2</c:v>
                </c:pt>
                <c:pt idx="955">
                  <c:v>5.1048825807724921E-2</c:v>
                </c:pt>
                <c:pt idx="956">
                  <c:v>5.0942714699306266E-2</c:v>
                </c:pt>
                <c:pt idx="957">
                  <c:v>5.0836927746349514E-2</c:v>
                </c:pt>
                <c:pt idx="958">
                  <c:v>5.0731463630369539E-2</c:v>
                </c:pt>
                <c:pt idx="959">
                  <c:v>5.0626321039578419E-2</c:v>
                </c:pt>
                <c:pt idx="960">
                  <c:v>5.0521498668844728E-2</c:v>
                </c:pt>
                <c:pt idx="961">
                  <c:v>5.041699521965301E-2</c:v>
                </c:pt>
                <c:pt idx="962">
                  <c:v>5.0312809400063586E-2</c:v>
                </c:pt>
                <c:pt idx="963">
                  <c:v>5.0208939924672624E-2</c:v>
                </c:pt>
                <c:pt idx="964">
                  <c:v>5.0105385514572519E-2</c:v>
                </c:pt>
                <c:pt idx="965">
                  <c:v>5.0002144897312507E-2</c:v>
                </c:pt>
                <c:pt idx="966">
                  <c:v>4.9899216806859617E-2</c:v>
                </c:pt>
                <c:pt idx="967">
                  <c:v>4.9796599983559856E-2</c:v>
                </c:pt>
                <c:pt idx="968">
                  <c:v>4.9694293174099659E-2</c:v>
                </c:pt>
                <c:pt idx="969">
                  <c:v>4.9592295131467651E-2</c:v>
                </c:pt>
                <c:pt idx="970">
                  <c:v>4.9490604614916667E-2</c:v>
                </c:pt>
                <c:pt idx="971">
                  <c:v>4.9389220389926006E-2</c:v>
                </c:pt>
                <c:pt idx="972">
                  <c:v>4.9288141228163967E-2</c:v>
                </c:pt>
                <c:pt idx="973">
                  <c:v>4.9187365907450702E-2</c:v>
                </c:pt>
                <c:pt idx="974">
                  <c:v>4.9086893211721216E-2</c:v>
                </c:pt>
                <c:pt idx="975">
                  <c:v>4.8986721930988728E-2</c:v>
                </c:pt>
                <c:pt idx="976">
                  <c:v>4.8886850861308256E-2</c:v>
                </c:pt>
                <c:pt idx="977">
                  <c:v>4.878727880474043E-2</c:v>
                </c:pt>
                <c:pt idx="978">
                  <c:v>4.8688004569315602E-2</c:v>
                </c:pt>
                <c:pt idx="979">
                  <c:v>4.8589026968998118E-2</c:v>
                </c:pt>
                <c:pt idx="980">
                  <c:v>4.8490344823651027E-2</c:v>
                </c:pt>
                <c:pt idx="981">
                  <c:v>4.8391956959000774E-2</c:v>
                </c:pt>
                <c:pt idx="982">
                  <c:v>4.8293862206602381E-2</c:v>
                </c:pt>
                <c:pt idx="983">
                  <c:v>4.8196059403804711E-2</c:v>
                </c:pt>
                <c:pt idx="984">
                  <c:v>4.809854739371603E-2</c:v>
                </c:pt>
                <c:pt idx="985">
                  <c:v>4.8001325025169836E-2</c:v>
                </c:pt>
                <c:pt idx="986">
                  <c:v>4.7904391152690858E-2</c:v>
                </c:pt>
                <c:pt idx="987">
                  <c:v>4.7807744636461327E-2</c:v>
                </c:pt>
                <c:pt idx="988">
                  <c:v>4.7711384342287527E-2</c:v>
                </c:pt>
                <c:pt idx="989">
                  <c:v>4.7615309141566454E-2</c:v>
                </c:pt>
                <c:pt idx="990">
                  <c:v>4.7519517911252827E-2</c:v>
                </c:pt>
                <c:pt idx="991">
                  <c:v>4.7424009533826271E-2</c:v>
                </c:pt>
                <c:pt idx="992">
                  <c:v>4.7328782897258725E-2</c:v>
                </c:pt>
                <c:pt idx="993">
                  <c:v>4.7233836894982076E-2</c:v>
                </c:pt>
                <c:pt idx="994">
                  <c:v>4.7139170425856046E-2</c:v>
                </c:pt>
                <c:pt idx="995">
                  <c:v>4.7044782394136259E-2</c:v>
                </c:pt>
                <c:pt idx="996">
                  <c:v>4.6950671709442518E-2</c:v>
                </c:pt>
                <c:pt idx="997">
                  <c:v>4.6856837286727369E-2</c:v>
                </c:pt>
                <c:pt idx="998">
                  <c:v>4.6763278046244791E-2</c:v>
                </c:pt>
                <c:pt idx="999">
                  <c:v>4.6669992913519191E-2</c:v>
                </c:pt>
                <c:pt idx="1000">
                  <c:v>4.6576980819314523E-2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96B-4EBE-8E98-5F40288C2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998040"/>
        <c:axId val="873996728"/>
      </c:scatterChart>
      <c:valAx>
        <c:axId val="86505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時間  </a:t>
                </a:r>
                <a:r>
                  <a:rPr lang="en-US" altLang="ja-JP" sz="1200"/>
                  <a:t>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3312"/>
        <c:crossesAt val="-1.0000000000000006E+99"/>
        <c:crossBetween val="midCat"/>
      </c:valAx>
      <c:valAx>
        <c:axId val="86505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位置</a:t>
                </a:r>
              </a:p>
            </c:rich>
          </c:tx>
          <c:layout>
            <c:manualLayout>
              <c:xMode val="edge"/>
              <c:yMode val="edge"/>
              <c:x val="8.608703588310453E-3"/>
              <c:y val="0.341619985707558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2656"/>
        <c:crosses val="autoZero"/>
        <c:crossBetween val="midCat"/>
      </c:valAx>
      <c:valAx>
        <c:axId val="873996728"/>
        <c:scaling>
          <c:orientation val="minMax"/>
        </c:scaling>
        <c:delete val="0"/>
        <c:axPos val="r"/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加速度　　　速度</a:t>
                </a:r>
              </a:p>
            </c:rich>
          </c:tx>
          <c:layout>
            <c:manualLayout>
              <c:xMode val="edge"/>
              <c:yMode val="edge"/>
              <c:x val="0.9302932457183859"/>
              <c:y val="0.21693390898283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73998040"/>
        <c:crosses val="max"/>
        <c:crossBetween val="midCat"/>
      </c:valAx>
      <c:valAx>
        <c:axId val="873998040"/>
        <c:scaling>
          <c:orientation val="minMax"/>
        </c:scaling>
        <c:delete val="1"/>
        <c:axPos val="b"/>
        <c:numFmt formatCode="#,##0.000_ " sourceLinked="1"/>
        <c:majorTickMark val="out"/>
        <c:minorTickMark val="none"/>
        <c:tickLblPos val="nextTo"/>
        <c:crossAx val="8739967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2839156728369838"/>
          <c:y val="0.23136247733037002"/>
          <c:w val="0.20335618227097307"/>
          <c:h val="0.162453452860377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解析解と数値積分との差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4208192199037611"/>
          <c:y val="2.1793429687048661E-2"/>
          <c:w val="0.69284658650053066"/>
          <c:h val="0.81446704578594342"/>
        </c:manualLayout>
      </c:layout>
      <c:scatterChart>
        <c:scatterStyle val="lineMarker"/>
        <c:varyColors val="0"/>
        <c:ser>
          <c:idx val="1"/>
          <c:order val="0"/>
          <c:tx>
            <c:strRef>
              <c:f>粘性抵抗と慣性抵抗を受ける物体の運動!$AA$5</c:f>
              <c:strCache>
                <c:ptCount val="1"/>
                <c:pt idx="0">
                  <c:v>鉛直位置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粘性抵抗と慣性抵抗を受ける物体の運動!$M$8:$M$1008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粘性抵抗と慣性抵抗を受ける物体の運動!$AA$8:$AA$1008</c:f>
              <c:numCache>
                <c:formatCode>#,##0.000_ </c:formatCode>
                <c:ptCount val="1001"/>
                <c:pt idx="0">
                  <c:v>0</c:v>
                </c:pt>
                <c:pt idx="1">
                  <c:v>4.4792614062316716E-11</c:v>
                </c:pt>
                <c:pt idx="2">
                  <c:v>1.5211298887152225E-10</c:v>
                </c:pt>
                <c:pt idx="3">
                  <c:v>3.2014213502407074E-10</c:v>
                </c:pt>
                <c:pt idx="4">
                  <c:v>5.4842530516907573E-10</c:v>
                </c:pt>
                <c:pt idx="5">
                  <c:v>8.3491613622754812E-10</c:v>
                </c:pt>
                <c:pt idx="6">
                  <c:v>1.1775682651204988E-9</c:v>
                </c:pt>
                <c:pt idx="7">
                  <c:v>1.5743353287689388E-9</c:v>
                </c:pt>
                <c:pt idx="8">
                  <c:v>2.0227162167429924E-9</c:v>
                </c:pt>
                <c:pt idx="9">
                  <c:v>2.5204371922882274E-9</c:v>
                </c:pt>
                <c:pt idx="10">
                  <c:v>3.0636329029221088E-9</c:v>
                </c:pt>
                <c:pt idx="11">
                  <c:v>3.649802238214761E-9</c:v>
                </c:pt>
                <c:pt idx="12">
                  <c:v>4.2755345930345356E-9</c:v>
                </c:pt>
                <c:pt idx="13">
                  <c:v>4.9369646148988977E-9</c:v>
                </c:pt>
                <c:pt idx="14">
                  <c:v>5.6304543250007555E-9</c:v>
                </c:pt>
                <c:pt idx="15">
                  <c:v>6.3525931182084605E-9</c:v>
                </c:pt>
                <c:pt idx="16">
                  <c:v>7.0990608946885914E-9</c:v>
                </c:pt>
                <c:pt idx="17">
                  <c:v>7.8657649282831699E-9</c:v>
                </c:pt>
                <c:pt idx="18">
                  <c:v>8.6488398665096611E-9</c:v>
                </c:pt>
                <c:pt idx="19">
                  <c:v>9.4444203568855301E-9</c:v>
                </c:pt>
                <c:pt idx="20">
                  <c:v>1.0248413673252799E-8</c:v>
                </c:pt>
                <c:pt idx="21">
                  <c:v>1.1057181836804375E-8</c:v>
                </c:pt>
                <c:pt idx="22">
                  <c:v>1.1866177374031395E-8</c:v>
                </c:pt>
                <c:pt idx="23">
                  <c:v>1.2672444427153096E-8</c:v>
                </c:pt>
                <c:pt idx="24">
                  <c:v>1.3471662896336056E-8</c:v>
                </c:pt>
                <c:pt idx="25">
                  <c:v>1.4261104297474958E-8</c:v>
                </c:pt>
                <c:pt idx="26">
                  <c:v>1.5036903278087266E-8</c:v>
                </c:pt>
                <c:pt idx="27">
                  <c:v>1.5795876606716774E-8</c:v>
                </c:pt>
                <c:pt idx="28">
                  <c:v>1.6535068425582722E-8</c:v>
                </c:pt>
                <c:pt idx="29">
                  <c:v>1.7251750250579789E-8</c:v>
                </c:pt>
                <c:pt idx="30">
                  <c:v>1.7943420971278101E-8</c:v>
                </c:pt>
                <c:pt idx="31">
                  <c:v>1.8607806850923225E-8</c:v>
                </c:pt>
                <c:pt idx="32">
                  <c:v>1.9242861526436172E-8</c:v>
                </c:pt>
                <c:pt idx="33">
                  <c:v>1.984631126106251E-8</c:v>
                </c:pt>
                <c:pt idx="34">
                  <c:v>2.0417246560100466E-8</c:v>
                </c:pt>
                <c:pt idx="35">
                  <c:v>2.0953848434146494E-8</c:v>
                </c:pt>
                <c:pt idx="36">
                  <c:v>2.1455434762174264E-8</c:v>
                </c:pt>
                <c:pt idx="37">
                  <c:v>2.1921323423157446E-8</c:v>
                </c:pt>
                <c:pt idx="38">
                  <c:v>2.2350604922394268E-8</c:v>
                </c:pt>
                <c:pt idx="39">
                  <c:v>2.2743051886209287E-8</c:v>
                </c:pt>
                <c:pt idx="40">
                  <c:v>2.3098436940927058E-8</c:v>
                </c:pt>
                <c:pt idx="41">
                  <c:v>2.3417442207573913E-8</c:v>
                </c:pt>
                <c:pt idx="42">
                  <c:v>2.3699385565123521E-8</c:v>
                </c:pt>
                <c:pt idx="43">
                  <c:v>2.3946086002979428E-8</c:v>
                </c:pt>
                <c:pt idx="44">
                  <c:v>2.4157543521141633E-8</c:v>
                </c:pt>
                <c:pt idx="45">
                  <c:v>2.4335349735338241E-8</c:v>
                </c:pt>
                <c:pt idx="46">
                  <c:v>2.448018676659558E-8</c:v>
                </c:pt>
                <c:pt idx="47">
                  <c:v>2.4594100977992639E-8</c:v>
                </c:pt>
                <c:pt idx="48">
                  <c:v>2.4677319743204862E-8</c:v>
                </c:pt>
                <c:pt idx="49">
                  <c:v>2.4733026293688454E-8</c:v>
                </c:pt>
                <c:pt idx="50">
                  <c:v>2.4761448003118858E-8</c:v>
                </c:pt>
                <c:pt idx="51">
                  <c:v>2.4765768102952279E-8</c:v>
                </c:pt>
                <c:pt idx="52">
                  <c:v>2.4747123461565934E-8</c:v>
                </c:pt>
                <c:pt idx="53">
                  <c:v>2.4708697310416028E-8</c:v>
                </c:pt>
                <c:pt idx="54">
                  <c:v>2.4651399144204333E-8</c:v>
                </c:pt>
                <c:pt idx="55">
                  <c:v>2.4578412194387056E-8</c:v>
                </c:pt>
                <c:pt idx="56">
                  <c:v>2.4491328076692298E-8</c:v>
                </c:pt>
                <c:pt idx="57">
                  <c:v>2.4393102648900822E-8</c:v>
                </c:pt>
                <c:pt idx="58">
                  <c:v>2.4285100153065287E-8</c:v>
                </c:pt>
                <c:pt idx="59">
                  <c:v>2.4170503820641898E-8</c:v>
                </c:pt>
                <c:pt idx="60">
                  <c:v>2.4050905267358758E-8</c:v>
                </c:pt>
                <c:pt idx="61">
                  <c:v>2.3929715098347515E-8</c:v>
                </c:pt>
                <c:pt idx="62">
                  <c:v>2.3808070181985386E-8</c:v>
                </c:pt>
                <c:pt idx="63">
                  <c:v>2.3688926376053132E-8</c:v>
                </c:pt>
                <c:pt idx="64">
                  <c:v>2.35741026699543E-8</c:v>
                </c:pt>
                <c:pt idx="65">
                  <c:v>2.3465872800443321E-8</c:v>
                </c:pt>
                <c:pt idx="66">
                  <c:v>2.3366737877950072E-8</c:v>
                </c:pt>
                <c:pt idx="67">
                  <c:v>2.3277607397176325E-8</c:v>
                </c:pt>
                <c:pt idx="68">
                  <c:v>2.3201437215902843E-8</c:v>
                </c:pt>
                <c:pt idx="69">
                  <c:v>2.3139818949857727E-8</c:v>
                </c:pt>
                <c:pt idx="70">
                  <c:v>2.3094116841093637E-8</c:v>
                </c:pt>
                <c:pt idx="71">
                  <c:v>2.3066604626365006E-8</c:v>
                </c:pt>
                <c:pt idx="72">
                  <c:v>2.305841917404905E-8</c:v>
                </c:pt>
                <c:pt idx="73">
                  <c:v>2.3071379473549314E-8</c:v>
                </c:pt>
                <c:pt idx="74">
                  <c:v>2.3107077140593901E-8</c:v>
                </c:pt>
                <c:pt idx="75">
                  <c:v>2.3166649043560028E-8</c:v>
                </c:pt>
                <c:pt idx="76">
                  <c:v>2.3250777303474024E-8</c:v>
                </c:pt>
                <c:pt idx="77">
                  <c:v>2.3361280909739435E-8</c:v>
                </c:pt>
                <c:pt idx="78">
                  <c:v>2.3498387236031704E-8</c:v>
                </c:pt>
                <c:pt idx="79">
                  <c:v>2.3664370019105263E-8</c:v>
                </c:pt>
                <c:pt idx="80">
                  <c:v>2.3858774511609226E-8</c:v>
                </c:pt>
                <c:pt idx="81">
                  <c:v>2.408273758192081E-8</c:v>
                </c:pt>
                <c:pt idx="82">
                  <c:v>2.4336941351066343E-8</c:v>
                </c:pt>
                <c:pt idx="83">
                  <c:v>2.462161319272127E-8</c:v>
                </c:pt>
                <c:pt idx="84">
                  <c:v>2.4937889975262806E-8</c:v>
                </c:pt>
                <c:pt idx="85">
                  <c:v>2.5285544325015508E-8</c:v>
                </c:pt>
                <c:pt idx="86">
                  <c:v>2.5664803615654819E-8</c:v>
                </c:pt>
                <c:pt idx="87">
                  <c:v>2.6076122594531626E-8</c:v>
                </c:pt>
                <c:pt idx="88">
                  <c:v>2.6519046514295042E-8</c:v>
                </c:pt>
                <c:pt idx="89">
                  <c:v>2.6994257495971397E-8</c:v>
                </c:pt>
                <c:pt idx="90">
                  <c:v>2.7501755539560691E-8</c:v>
                </c:pt>
                <c:pt idx="91">
                  <c:v>2.8040403776685707E-8</c:v>
                </c:pt>
                <c:pt idx="92">
                  <c:v>2.861111170204822E-8</c:v>
                </c:pt>
                <c:pt idx="93">
                  <c:v>2.9212969820946455E-8</c:v>
                </c:pt>
                <c:pt idx="94">
                  <c:v>2.984575075970497E-8</c:v>
                </c:pt>
                <c:pt idx="95">
                  <c:v>3.0508999770972878E-8</c:v>
                </c:pt>
                <c:pt idx="96">
                  <c:v>3.1202716854750179E-8</c:v>
                </c:pt>
                <c:pt idx="97">
                  <c:v>3.1925765142659657E-8</c:v>
                </c:pt>
                <c:pt idx="98">
                  <c:v>3.2677462513674982E-8</c:v>
                </c:pt>
                <c:pt idx="99">
                  <c:v>3.3457808967796154E-8</c:v>
                </c:pt>
                <c:pt idx="100">
                  <c:v>3.4266122383996844E-8</c:v>
                </c:pt>
                <c:pt idx="101">
                  <c:v>3.5101493267575279E-8</c:v>
                </c:pt>
                <c:pt idx="102">
                  <c:v>3.5963012123829685E-8</c:v>
                </c:pt>
                <c:pt idx="103">
                  <c:v>3.6850678952760063E-8</c:v>
                </c:pt>
                <c:pt idx="104">
                  <c:v>3.7762674764962867E-8</c:v>
                </c:pt>
                <c:pt idx="105">
                  <c:v>3.869922693411354E-8</c:v>
                </c:pt>
                <c:pt idx="106">
                  <c:v>3.9658743844483979E-8</c:v>
                </c:pt>
                <c:pt idx="107">
                  <c:v>4.0640543375047855E-8</c:v>
                </c:pt>
                <c:pt idx="108">
                  <c:v>4.1643943404778838E-8</c:v>
                </c:pt>
                <c:pt idx="109">
                  <c:v>4.2668034438975155E-8</c:v>
                </c:pt>
                <c:pt idx="110">
                  <c:v>4.3711906982935034E-8</c:v>
                </c:pt>
                <c:pt idx="111">
                  <c:v>4.47746515419567E-8</c:v>
                </c:pt>
                <c:pt idx="112">
                  <c:v>4.5855585995013826E-8</c:v>
                </c:pt>
                <c:pt idx="113">
                  <c:v>4.695402822108008E-8</c:v>
                </c:pt>
                <c:pt idx="114">
                  <c:v>4.806838660442736E-8</c:v>
                </c:pt>
                <c:pt idx="115">
                  <c:v>4.919820639770478E-8</c:v>
                </c:pt>
                <c:pt idx="116">
                  <c:v>5.0342350732535124E-8</c:v>
                </c:pt>
                <c:pt idx="117">
                  <c:v>5.1499910114216618E-8</c:v>
                </c:pt>
                <c:pt idx="118">
                  <c:v>5.2670202421722934E-8</c:v>
                </c:pt>
                <c:pt idx="119">
                  <c:v>5.385254553402774E-8</c:v>
                </c:pt>
                <c:pt idx="120">
                  <c:v>5.5045347835402936E-8</c:v>
                </c:pt>
                <c:pt idx="121">
                  <c:v>5.624860932584852E-8</c:v>
                </c:pt>
                <c:pt idx="122">
                  <c:v>5.7460511015960947E-8</c:v>
                </c:pt>
                <c:pt idx="123">
                  <c:v>5.8681052905740216E-8</c:v>
                </c:pt>
                <c:pt idx="124">
                  <c:v>5.9908870753133669E-8</c:v>
                </c:pt>
                <c:pt idx="125">
                  <c:v>6.1143964558141306E-8</c:v>
                </c:pt>
                <c:pt idx="126">
                  <c:v>6.238451533135958E-8</c:v>
                </c:pt>
                <c:pt idx="127">
                  <c:v>6.3630295699113049E-8</c:v>
                </c:pt>
                <c:pt idx="128">
                  <c:v>6.4880396166699938E-8</c:v>
                </c:pt>
                <c:pt idx="129">
                  <c:v>6.6133907239418477E-8</c:v>
                </c:pt>
                <c:pt idx="130">
                  <c:v>6.7390374169917777E-8</c:v>
                </c:pt>
                <c:pt idx="131">
                  <c:v>6.8648887463496067E-8</c:v>
                </c:pt>
                <c:pt idx="132">
                  <c:v>6.9909219746477902E-8</c:v>
                </c:pt>
                <c:pt idx="133">
                  <c:v>7.116977940313518E-8</c:v>
                </c:pt>
                <c:pt idx="134">
                  <c:v>7.2430793807143345E-8</c:v>
                </c:pt>
                <c:pt idx="135">
                  <c:v>7.3691126090125181E-8</c:v>
                </c:pt>
                <c:pt idx="136">
                  <c:v>7.4949866757378913E-8</c:v>
                </c:pt>
                <c:pt idx="137">
                  <c:v>7.6207243182579987E-8</c:v>
                </c:pt>
                <c:pt idx="138">
                  <c:v>7.7461891123675741E-8</c:v>
                </c:pt>
                <c:pt idx="139">
                  <c:v>7.871403795434162E-8</c:v>
                </c:pt>
                <c:pt idx="140">
                  <c:v>7.9962319432524964E-8</c:v>
                </c:pt>
                <c:pt idx="141">
                  <c:v>8.1206735558225773E-8</c:v>
                </c:pt>
                <c:pt idx="142">
                  <c:v>8.2446604210417718E-8</c:v>
                </c:pt>
                <c:pt idx="143">
                  <c:v>8.3681243268074468E-8</c:v>
                </c:pt>
                <c:pt idx="144">
                  <c:v>8.4910880104871467E-8</c:v>
                </c:pt>
                <c:pt idx="145">
                  <c:v>8.6134377852431498E-8</c:v>
                </c:pt>
                <c:pt idx="146">
                  <c:v>8.7351736510754563E-8</c:v>
                </c:pt>
                <c:pt idx="147">
                  <c:v>8.8562501332489774E-8</c:v>
                </c:pt>
                <c:pt idx="148">
                  <c:v>8.9765762822935358E-8</c:v>
                </c:pt>
                <c:pt idx="149">
                  <c:v>9.0961520982091315E-8</c:v>
                </c:pt>
                <c:pt idx="150">
                  <c:v>9.2149775809957646E-8</c:v>
                </c:pt>
                <c:pt idx="151">
                  <c:v>9.3329617811832577E-8</c:v>
                </c:pt>
                <c:pt idx="152">
                  <c:v>9.4501046987716109E-8</c:v>
                </c:pt>
                <c:pt idx="153">
                  <c:v>9.5663608590257354E-8</c:v>
                </c:pt>
                <c:pt idx="154">
                  <c:v>9.681707524578087E-8</c:v>
                </c:pt>
                <c:pt idx="155">
                  <c:v>9.7961446954286657E-8</c:v>
                </c:pt>
                <c:pt idx="156">
                  <c:v>9.9095586847397499E-8</c:v>
                </c:pt>
                <c:pt idx="157">
                  <c:v>1.0022040441981517E-7</c:v>
                </c:pt>
                <c:pt idx="158">
                  <c:v>1.0133476280316245E-7</c:v>
                </c:pt>
                <c:pt idx="159">
                  <c:v>1.0243888937111478E-7</c:v>
                </c:pt>
                <c:pt idx="160">
                  <c:v>1.0353232937632129E-7</c:v>
                </c:pt>
                <c:pt idx="161">
                  <c:v>1.0461485544510651E-7</c:v>
                </c:pt>
                <c:pt idx="162">
                  <c:v>1.0568692232482135E-7</c:v>
                </c:pt>
                <c:pt idx="163">
                  <c:v>1.067485300154658E-7</c:v>
                </c:pt>
                <c:pt idx="164">
                  <c:v>1.0779831427498721E-7</c:v>
                </c:pt>
                <c:pt idx="165">
                  <c:v>1.0883718459808733E-7</c:v>
                </c:pt>
                <c:pt idx="166">
                  <c:v>1.0986400411638897E-7</c:v>
                </c:pt>
                <c:pt idx="167">
                  <c:v>1.1087968232459389E-7</c:v>
                </c:pt>
                <c:pt idx="168">
                  <c:v>1.118837644753512E-7</c:v>
                </c:pt>
                <c:pt idx="169">
                  <c:v>1.1287647794233635E-7</c:v>
                </c:pt>
                <c:pt idx="170">
                  <c:v>1.1385714060452301E-7</c:v>
                </c:pt>
                <c:pt idx="171">
                  <c:v>1.1482643458293751E-7</c:v>
                </c:pt>
                <c:pt idx="172">
                  <c:v>1.1578345038287807E-7</c:v>
                </c:pt>
                <c:pt idx="173">
                  <c:v>1.1672887012537103E-7</c:v>
                </c:pt>
                <c:pt idx="174">
                  <c:v>1.176622390630655E-7</c:v>
                </c:pt>
                <c:pt idx="175">
                  <c:v>1.1858332982228603E-7</c:v>
                </c:pt>
                <c:pt idx="176">
                  <c:v>1.1949282452405896E-7</c:v>
                </c:pt>
                <c:pt idx="177">
                  <c:v>1.2039004104735795E-7</c:v>
                </c:pt>
                <c:pt idx="178">
                  <c:v>1.212754341395339E-7</c:v>
                </c:pt>
                <c:pt idx="179">
                  <c:v>1.2214877642691135E-7</c:v>
                </c:pt>
                <c:pt idx="180">
                  <c:v>1.2301006790949032E-7</c:v>
                </c:pt>
                <c:pt idx="181">
                  <c:v>1.2385953596094623E-7</c:v>
                </c:pt>
                <c:pt idx="182">
                  <c:v>1.246971805812791E-7</c:v>
                </c:pt>
                <c:pt idx="183">
                  <c:v>1.2552277439681347E-7</c:v>
                </c:pt>
                <c:pt idx="184">
                  <c:v>1.2633677215490025E-7</c:v>
                </c:pt>
                <c:pt idx="185">
                  <c:v>1.2713871910818852E-7</c:v>
                </c:pt>
                <c:pt idx="186">
                  <c:v>1.2792929737770464E-7</c:v>
                </c:pt>
                <c:pt idx="187">
                  <c:v>1.2870782484242227E-7</c:v>
                </c:pt>
                <c:pt idx="188">
                  <c:v>1.2947521099704318E-7</c:v>
                </c:pt>
                <c:pt idx="189">
                  <c:v>1.3023031897319015E-7</c:v>
                </c:pt>
                <c:pt idx="190">
                  <c:v>1.3097451301291585E-7</c:v>
                </c:pt>
                <c:pt idx="191">
                  <c:v>1.3170699730835622E-7</c:v>
                </c:pt>
                <c:pt idx="192">
                  <c:v>1.3242811292002443E-7</c:v>
                </c:pt>
                <c:pt idx="193">
                  <c:v>1.3313785984792048E-7</c:v>
                </c:pt>
                <c:pt idx="194">
                  <c:v>1.3383646546571981E-7</c:v>
                </c:pt>
                <c:pt idx="195">
                  <c:v>1.3452415714709787E-7</c:v>
                </c:pt>
                <c:pt idx="196">
                  <c:v>1.352007075183792E-7</c:v>
                </c:pt>
                <c:pt idx="197">
                  <c:v>1.3586645764007699E-7</c:v>
                </c:pt>
                <c:pt idx="198">
                  <c:v>1.365212938253535E-7</c:v>
                </c:pt>
                <c:pt idx="199">
                  <c:v>1.3716555713472189E-7</c:v>
                </c:pt>
                <c:pt idx="200">
                  <c:v>1.3779913388134446E-7</c:v>
                </c:pt>
                <c:pt idx="201">
                  <c:v>1.3842213775205892E-7</c:v>
                </c:pt>
                <c:pt idx="202">
                  <c:v>1.3903468243370298E-7</c:v>
                </c:pt>
                <c:pt idx="203">
                  <c:v>1.3963722267362755E-7</c:v>
                </c:pt>
                <c:pt idx="204">
                  <c:v>1.40229190037644E-7</c:v>
                </c:pt>
                <c:pt idx="205">
                  <c:v>1.4081149402045412E-7</c:v>
                </c:pt>
                <c:pt idx="206">
                  <c:v>1.4138356618786929E-7</c:v>
                </c:pt>
                <c:pt idx="207">
                  <c:v>1.419458612872404E-7</c:v>
                </c:pt>
                <c:pt idx="208">
                  <c:v>1.4249849300540518E-7</c:v>
                </c:pt>
                <c:pt idx="209">
                  <c:v>1.430413476555259E-7</c:v>
                </c:pt>
                <c:pt idx="210">
                  <c:v>1.4357453892444028E-7</c:v>
                </c:pt>
                <c:pt idx="211">
                  <c:v>1.440985215594992E-7</c:v>
                </c:pt>
                <c:pt idx="212">
                  <c:v>1.4461318187386496E-7</c:v>
                </c:pt>
                <c:pt idx="213">
                  <c:v>1.4511874724121299E-7</c:v>
                </c:pt>
                <c:pt idx="214">
                  <c:v>1.4561521766154328E-7</c:v>
                </c:pt>
                <c:pt idx="215">
                  <c:v>1.4610270682169357E-7</c:v>
                </c:pt>
                <c:pt idx="216">
                  <c:v>1.4658166946901474E-7</c:v>
                </c:pt>
                <c:pt idx="217">
                  <c:v>1.4705142348248046E-7</c:v>
                </c:pt>
                <c:pt idx="218">
                  <c:v>1.4751299204363022E-7</c:v>
                </c:pt>
                <c:pt idx="219">
                  <c:v>1.4796592040511314E-7</c:v>
                </c:pt>
                <c:pt idx="220">
                  <c:v>1.4841077700111782E-7</c:v>
                </c:pt>
                <c:pt idx="221">
                  <c:v>1.4884722077113111E-7</c:v>
                </c:pt>
                <c:pt idx="222">
                  <c:v>1.4927570646250388E-7</c:v>
                </c:pt>
                <c:pt idx="223">
                  <c:v>1.4969589301472297E-7</c:v>
                </c:pt>
                <c:pt idx="224">
                  <c:v>1.5010846254881471E-7</c:v>
                </c:pt>
                <c:pt idx="225">
                  <c:v>1.5051330137794139E-7</c:v>
                </c:pt>
                <c:pt idx="226">
                  <c:v>1.5091029581526527E-7</c:v>
                </c:pt>
                <c:pt idx="227">
                  <c:v>1.5129990060813725E-7</c:v>
                </c:pt>
                <c:pt idx="228">
                  <c:v>1.5168188838288188E-7</c:v>
                </c:pt>
                <c:pt idx="229">
                  <c:v>1.5205694126052549E-7</c:v>
                </c:pt>
                <c:pt idx="230">
                  <c:v>1.5242437712004175E-7</c:v>
                </c:pt>
                <c:pt idx="231">
                  <c:v>1.5278521914297016E-7</c:v>
                </c:pt>
                <c:pt idx="232">
                  <c:v>1.5313867152144667E-7</c:v>
                </c:pt>
                <c:pt idx="233">
                  <c:v>1.5348564375017304E-7</c:v>
                </c:pt>
                <c:pt idx="234">
                  <c:v>1.5382556739496067E-7</c:v>
                </c:pt>
                <c:pt idx="235">
                  <c:v>1.5415912457683589E-7</c:v>
                </c:pt>
                <c:pt idx="236">
                  <c:v>1.5448597423528554E-7</c:v>
                </c:pt>
                <c:pt idx="237">
                  <c:v>1.5480679849133594E-7</c:v>
                </c:pt>
                <c:pt idx="238">
                  <c:v>1.5512080153712304E-7</c:v>
                </c:pt>
                <c:pt idx="239">
                  <c:v>1.554287791805109E-7</c:v>
                </c:pt>
                <c:pt idx="240">
                  <c:v>1.5573039036098635E-7</c:v>
                </c:pt>
                <c:pt idx="241">
                  <c:v>1.5602631719957571E-7</c:v>
                </c:pt>
                <c:pt idx="242">
                  <c:v>1.5631633232260356E-7</c:v>
                </c:pt>
                <c:pt idx="243">
                  <c:v>1.5660032204323215E-7</c:v>
                </c:pt>
                <c:pt idx="244">
                  <c:v>1.5687885479565011E-7</c:v>
                </c:pt>
                <c:pt idx="245">
                  <c:v>1.5715147583250655E-7</c:v>
                </c:pt>
                <c:pt idx="246">
                  <c:v>1.5741886727482779E-7</c:v>
                </c:pt>
                <c:pt idx="247">
                  <c:v>1.5768068806210067E-7</c:v>
                </c:pt>
                <c:pt idx="248">
                  <c:v>1.5793727925483836E-7</c:v>
                </c:pt>
                <c:pt idx="249">
                  <c:v>1.5818886822671629E-7</c:v>
                </c:pt>
                <c:pt idx="250">
                  <c:v>1.5843534129089676E-7</c:v>
                </c:pt>
                <c:pt idx="251">
                  <c:v>1.5867647107370431E-7</c:v>
                </c:pt>
                <c:pt idx="252">
                  <c:v>1.5891305338300299E-7</c:v>
                </c:pt>
                <c:pt idx="253">
                  <c:v>1.5914429241092876E-7</c:v>
                </c:pt>
                <c:pt idx="254">
                  <c:v>1.5937098396534566E-7</c:v>
                </c:pt>
                <c:pt idx="255">
                  <c:v>1.595931280462537E-7</c:v>
                </c:pt>
                <c:pt idx="256">
                  <c:v>1.5981072465365287E-7</c:v>
                </c:pt>
                <c:pt idx="257">
                  <c:v>1.6002377378754318E-7</c:v>
                </c:pt>
                <c:pt idx="258">
                  <c:v>1.602321617610869E-7</c:v>
                </c:pt>
                <c:pt idx="259">
                  <c:v>1.6043657069531037E-7</c:v>
                </c:pt>
                <c:pt idx="260">
                  <c:v>1.6063643215602497E-7</c:v>
                </c:pt>
                <c:pt idx="261">
                  <c:v>1.6083231457741931E-7</c:v>
                </c:pt>
                <c:pt idx="262">
                  <c:v>1.6102376321214251E-7</c:v>
                </c:pt>
                <c:pt idx="263">
                  <c:v>1.612114601812209E-7</c:v>
                </c:pt>
                <c:pt idx="264">
                  <c:v>1.6139495073730359E-7</c:v>
                </c:pt>
                <c:pt idx="265">
                  <c:v>1.6157480331457919E-7</c:v>
                </c:pt>
                <c:pt idx="266">
                  <c:v>1.6175067685253453E-7</c:v>
                </c:pt>
                <c:pt idx="267">
                  <c:v>1.6192313978535822E-7</c:v>
                </c:pt>
                <c:pt idx="268">
                  <c:v>1.6209168052228051E-7</c:v>
                </c:pt>
                <c:pt idx="269">
                  <c:v>1.622567538106523E-7</c:v>
                </c:pt>
                <c:pt idx="270">
                  <c:v>1.6241818912021699E-7</c:v>
                </c:pt>
                <c:pt idx="271">
                  <c:v>1.6257632751148776E-7</c:v>
                </c:pt>
                <c:pt idx="272">
                  <c:v>1.6273105529762688E-7</c:v>
                </c:pt>
                <c:pt idx="273">
                  <c:v>1.6288265669572866E-7</c:v>
                </c:pt>
                <c:pt idx="274">
                  <c:v>1.630309611755365E-7</c:v>
                </c:pt>
                <c:pt idx="275">
                  <c:v>1.6317579820679384E-7</c:v>
                </c:pt>
                <c:pt idx="276">
                  <c:v>1.6331779306710814E-7</c:v>
                </c:pt>
                <c:pt idx="277">
                  <c:v>1.6345649100912851E-7</c:v>
                </c:pt>
                <c:pt idx="278">
                  <c:v>1.635924036236247E-7</c:v>
                </c:pt>
                <c:pt idx="279">
                  <c:v>1.6372524669350241E-7</c:v>
                </c:pt>
                <c:pt idx="280">
                  <c:v>1.6385530443585594E-7</c:v>
                </c:pt>
                <c:pt idx="281">
                  <c:v>1.6398229263359099E-7</c:v>
                </c:pt>
                <c:pt idx="282">
                  <c:v>1.6410677972089616E-7</c:v>
                </c:pt>
                <c:pt idx="283">
                  <c:v>1.6422836779383942E-7</c:v>
                </c:pt>
                <c:pt idx="284">
                  <c:v>1.6434751159977168E-7</c:v>
                </c:pt>
                <c:pt idx="285">
                  <c:v>1.6446381323476089E-7</c:v>
                </c:pt>
                <c:pt idx="286">
                  <c:v>1.6457795481983339E-7</c:v>
                </c:pt>
                <c:pt idx="287">
                  <c:v>1.6468897001686855E-7</c:v>
                </c:pt>
                <c:pt idx="288">
                  <c:v>1.647981093810813E-7</c:v>
                </c:pt>
                <c:pt idx="289">
                  <c:v>1.649045771046076E-7</c:v>
                </c:pt>
                <c:pt idx="290">
                  <c:v>1.6500894162163604E-7</c:v>
                </c:pt>
                <c:pt idx="291">
                  <c:v>1.6511086187165347E-7</c:v>
                </c:pt>
                <c:pt idx="292">
                  <c:v>1.6521039469807874E-7</c:v>
                </c:pt>
                <c:pt idx="293">
                  <c:v>1.6530805169168161E-7</c:v>
                </c:pt>
                <c:pt idx="294">
                  <c:v>1.6540315073143574E-7</c:v>
                </c:pt>
                <c:pt idx="295">
                  <c:v>1.6549648762520519E-7</c:v>
                </c:pt>
                <c:pt idx="296">
                  <c:v>1.6558743709538248E-7</c:v>
                </c:pt>
                <c:pt idx="297">
                  <c:v>1.6567673810641281E-7</c:v>
                </c:pt>
                <c:pt idx="298">
                  <c:v>1.6576370853726985E-7</c:v>
                </c:pt>
                <c:pt idx="299">
                  <c:v>1.6584903050897992E-7</c:v>
                </c:pt>
                <c:pt idx="300">
                  <c:v>1.6593241980444873E-7</c:v>
                </c:pt>
                <c:pt idx="301">
                  <c:v>1.660135353631631E-7</c:v>
                </c:pt>
                <c:pt idx="302">
                  <c:v>1.6609311614956823E-7</c:v>
                </c:pt>
                <c:pt idx="303">
                  <c:v>1.6617113374195469E-7</c:v>
                </c:pt>
                <c:pt idx="304">
                  <c:v>1.6624730392322817E-7</c:v>
                </c:pt>
                <c:pt idx="305">
                  <c:v>1.6632137089800381E-7</c:v>
                </c:pt>
                <c:pt idx="306">
                  <c:v>1.6639413047414564E-7</c:v>
                </c:pt>
                <c:pt idx="307">
                  <c:v>1.6646535527797823E-7</c:v>
                </c:pt>
                <c:pt idx="308">
                  <c:v>1.6653490320095443E-7</c:v>
                </c:pt>
                <c:pt idx="309">
                  <c:v>1.6660288792991196E-7</c:v>
                </c:pt>
                <c:pt idx="310">
                  <c:v>1.6666893998262822E-7</c:v>
                </c:pt>
                <c:pt idx="311">
                  <c:v>1.6673402569722384E-7</c:v>
                </c:pt>
                <c:pt idx="312">
                  <c:v>1.667974629526725E-7</c:v>
                </c:pt>
                <c:pt idx="313">
                  <c:v>1.6685950754435908E-7</c:v>
                </c:pt>
                <c:pt idx="314">
                  <c:v>1.6691970472493267E-7</c:v>
                </c:pt>
                <c:pt idx="315">
                  <c:v>1.6697899241080449E-7</c:v>
                </c:pt>
                <c:pt idx="316">
                  <c:v>1.6703697269804252E-7</c:v>
                </c:pt>
                <c:pt idx="317">
                  <c:v>1.6709361716493731E-7</c:v>
                </c:pt>
                <c:pt idx="318">
                  <c:v>1.6714844264242856E-7</c:v>
                </c:pt>
                <c:pt idx="319">
                  <c:v>1.6720252915547462E-7</c:v>
                </c:pt>
                <c:pt idx="320">
                  <c:v>1.6725547880014346E-7</c:v>
                </c:pt>
                <c:pt idx="321">
                  <c:v>1.6730700735934079E-7</c:v>
                </c:pt>
                <c:pt idx="322">
                  <c:v>1.6735717167648545E-7</c:v>
                </c:pt>
                <c:pt idx="323">
                  <c:v>1.6740644070978306E-7</c:v>
                </c:pt>
                <c:pt idx="324">
                  <c:v>1.6745461550726759E-7</c:v>
                </c:pt>
                <c:pt idx="325">
                  <c:v>1.675017387015032E-7</c:v>
                </c:pt>
                <c:pt idx="326">
                  <c:v>1.6754778187078045E-7</c:v>
                </c:pt>
                <c:pt idx="327">
                  <c:v>1.6759223342432961E-7</c:v>
                </c:pt>
                <c:pt idx="328">
                  <c:v>1.6763621601967316E-7</c:v>
                </c:pt>
                <c:pt idx="329">
                  <c:v>1.6767911859005835E-7</c:v>
                </c:pt>
                <c:pt idx="330">
                  <c:v>1.6772105482232291E-7</c:v>
                </c:pt>
                <c:pt idx="331">
                  <c:v>1.6776166944509896E-7</c:v>
                </c:pt>
                <c:pt idx="332">
                  <c:v>1.6780163747398547E-7</c:v>
                </c:pt>
                <c:pt idx="333">
                  <c:v>1.6784073153530699E-7</c:v>
                </c:pt>
                <c:pt idx="334">
                  <c:v>1.678790226833371E-7</c:v>
                </c:pt>
                <c:pt idx="335">
                  <c:v>1.6791589274589569E-7</c:v>
                </c:pt>
                <c:pt idx="336">
                  <c:v>1.6795226187582557E-7</c:v>
                </c:pt>
                <c:pt idx="337">
                  <c:v>1.6798790625216498E-7</c:v>
                </c:pt>
                <c:pt idx="338">
                  <c:v>1.6802278324234976E-7</c:v>
                </c:pt>
                <c:pt idx="339">
                  <c:v>1.6805635194572233E-7</c:v>
                </c:pt>
                <c:pt idx="340">
                  <c:v>1.6808956793123997E-7</c:v>
                </c:pt>
                <c:pt idx="341">
                  <c:v>1.6812193859294666E-7</c:v>
                </c:pt>
                <c:pt idx="342">
                  <c:v>1.6815370074141356E-7</c:v>
                </c:pt>
                <c:pt idx="343">
                  <c:v>1.6818466619383798E-7</c:v>
                </c:pt>
                <c:pt idx="344">
                  <c:v>1.6821439174918851E-7</c:v>
                </c:pt>
                <c:pt idx="345">
                  <c:v>1.6824392901071406E-7</c:v>
                </c:pt>
                <c:pt idx="346">
                  <c:v>1.6827280546749535E-7</c:v>
                </c:pt>
                <c:pt idx="347">
                  <c:v>1.6830099269782295E-7</c:v>
                </c:pt>
                <c:pt idx="348">
                  <c:v>1.6832804305977334E-7</c:v>
                </c:pt>
                <c:pt idx="349">
                  <c:v>1.6835500815659543E-7</c:v>
                </c:pt>
                <c:pt idx="350">
                  <c:v>1.6838114902384405E-7</c:v>
                </c:pt>
                <c:pt idx="351">
                  <c:v>1.684068138274597E-7</c:v>
                </c:pt>
                <c:pt idx="352">
                  <c:v>1.6843141281697172E-7</c:v>
                </c:pt>
                <c:pt idx="353">
                  <c:v>1.6845585548708186E-7</c:v>
                </c:pt>
                <c:pt idx="354">
                  <c:v>1.6847977235556755E-7</c:v>
                </c:pt>
                <c:pt idx="355">
                  <c:v>1.6850310657900991E-7</c:v>
                </c:pt>
                <c:pt idx="356">
                  <c:v>1.6852554551860521E-7</c:v>
                </c:pt>
                <c:pt idx="357">
                  <c:v>1.6854777129537979E-7</c:v>
                </c:pt>
                <c:pt idx="358">
                  <c:v>1.6856954232480348E-7</c:v>
                </c:pt>
                <c:pt idx="359">
                  <c:v>1.6859067386576498E-7</c:v>
                </c:pt>
                <c:pt idx="360">
                  <c:v>1.6861150697877747E-7</c:v>
                </c:pt>
                <c:pt idx="361">
                  <c:v>1.6863128848854103E-7</c:v>
                </c:pt>
                <c:pt idx="362">
                  <c:v>1.6865106999830459E-7</c:v>
                </c:pt>
                <c:pt idx="363">
                  <c:v>1.686704251824267E-7</c:v>
                </c:pt>
                <c:pt idx="364">
                  <c:v>1.6868924035406963E-7</c:v>
                </c:pt>
                <c:pt idx="365">
                  <c:v>1.6870728813955793E-7</c:v>
                </c:pt>
                <c:pt idx="366">
                  <c:v>1.6872530750333681E-7</c:v>
                </c:pt>
                <c:pt idx="367">
                  <c:v>1.6874284369805537E-7</c:v>
                </c:pt>
                <c:pt idx="368">
                  <c:v>1.6876003883226076E-7</c:v>
                </c:pt>
                <c:pt idx="369">
                  <c:v>1.6877618236321723E-7</c:v>
                </c:pt>
                <c:pt idx="370">
                  <c:v>1.6879263853297743E-7</c:v>
                </c:pt>
                <c:pt idx="371">
                  <c:v>1.6880866837709618E-7</c:v>
                </c:pt>
                <c:pt idx="372">
                  <c:v>1.6882418663044518E-7</c:v>
                </c:pt>
                <c:pt idx="373">
                  <c:v>1.6883893749763956E-7</c:v>
                </c:pt>
                <c:pt idx="374">
                  <c:v>1.6885380205167166E-7</c:v>
                </c:pt>
                <c:pt idx="375">
                  <c:v>1.6886826870177174E-7</c:v>
                </c:pt>
                <c:pt idx="376">
                  <c:v>1.6888242271306808E-7</c:v>
                </c:pt>
                <c:pt idx="377">
                  <c:v>1.6889632092897955E-7</c:v>
                </c:pt>
                <c:pt idx="378">
                  <c:v>1.6890930965018924E-7</c:v>
                </c:pt>
                <c:pt idx="379">
                  <c:v>1.6892255416678381E-7</c:v>
                </c:pt>
                <c:pt idx="380">
                  <c:v>1.6893551446628408E-7</c:v>
                </c:pt>
                <c:pt idx="381">
                  <c:v>1.6894807686185231E-7</c:v>
                </c:pt>
                <c:pt idx="382">
                  <c:v>1.689598434495565E-7</c:v>
                </c:pt>
                <c:pt idx="383">
                  <c:v>1.6897189425435499E-7</c:v>
                </c:pt>
                <c:pt idx="384">
                  <c:v>1.6898360399864032E-7</c:v>
                </c:pt>
                <c:pt idx="385">
                  <c:v>1.6899502952583134E-7</c:v>
                </c:pt>
                <c:pt idx="386">
                  <c:v>1.6900565924515831E-7</c:v>
                </c:pt>
                <c:pt idx="387">
                  <c:v>1.6901640265132301E-7</c:v>
                </c:pt>
                <c:pt idx="388">
                  <c:v>1.690271460574877E-7</c:v>
                </c:pt>
                <c:pt idx="389">
                  <c:v>1.6903737787288264E-7</c:v>
                </c:pt>
                <c:pt idx="390">
                  <c:v>1.690471549409267E-7</c:v>
                </c:pt>
                <c:pt idx="391">
                  <c:v>1.6905710253922734E-7</c:v>
                </c:pt>
                <c:pt idx="392">
                  <c:v>1.6906682276385254E-7</c:v>
                </c:pt>
                <c:pt idx="393">
                  <c:v>1.6907625877138344E-7</c:v>
                </c:pt>
                <c:pt idx="394">
                  <c:v>1.6908541056182003E-7</c:v>
                </c:pt>
                <c:pt idx="395">
                  <c:v>1.6909399391806801E-7</c:v>
                </c:pt>
                <c:pt idx="396">
                  <c:v>1.6910274780457257E-7</c:v>
                </c:pt>
                <c:pt idx="397">
                  <c:v>1.6911133116082055E-7</c:v>
                </c:pt>
                <c:pt idx="398">
                  <c:v>1.6911974398681195E-7</c:v>
                </c:pt>
                <c:pt idx="399">
                  <c:v>1.6912753153519589E-7</c:v>
                </c:pt>
                <c:pt idx="400">
                  <c:v>1.691354896138364E-7</c:v>
                </c:pt>
                <c:pt idx="401">
                  <c:v>1.6914327716222033E-7</c:v>
                </c:pt>
                <c:pt idx="402">
                  <c:v>1.691510078671854E-7</c:v>
                </c:pt>
                <c:pt idx="403">
                  <c:v>1.6915805645112414E-7</c:v>
                </c:pt>
                <c:pt idx="404">
                  <c:v>1.6916527556531946E-7</c:v>
                </c:pt>
                <c:pt idx="405">
                  <c:v>1.691723241492582E-7</c:v>
                </c:pt>
                <c:pt idx="406">
                  <c:v>1.6917925904635922E-7</c:v>
                </c:pt>
                <c:pt idx="407">
                  <c:v>1.6918573919610935E-7</c:v>
                </c:pt>
                <c:pt idx="408">
                  <c:v>1.6919233303269721E-7</c:v>
                </c:pt>
                <c:pt idx="409">
                  <c:v>1.691988700258662E-7</c:v>
                </c:pt>
                <c:pt idx="410">
                  <c:v>1.6920523648877861E-7</c:v>
                </c:pt>
                <c:pt idx="411">
                  <c:v>1.6921131873459672E-7</c:v>
                </c:pt>
                <c:pt idx="412">
                  <c:v>1.6921683254622621E-7</c:v>
                </c:pt>
                <c:pt idx="413">
                  <c:v>1.6922268741836888E-7</c:v>
                </c:pt>
                <c:pt idx="414">
                  <c:v>1.6922837176025496E-7</c:v>
                </c:pt>
                <c:pt idx="415">
                  <c:v>1.6923399925872218E-7</c:v>
                </c:pt>
                <c:pt idx="416">
                  <c:v>1.6923900147958193E-7</c:v>
                </c:pt>
                <c:pt idx="417">
                  <c:v>1.6924423107411712E-7</c:v>
                </c:pt>
                <c:pt idx="418">
                  <c:v>1.6924957435549004E-7</c:v>
                </c:pt>
                <c:pt idx="419">
                  <c:v>1.6925457657634979E-7</c:v>
                </c:pt>
                <c:pt idx="420">
                  <c:v>1.6925923773669638E-7</c:v>
                </c:pt>
                <c:pt idx="421">
                  <c:v>1.6926378521020524E-7</c:v>
                </c:pt>
                <c:pt idx="422">
                  <c:v>1.6926867374422727E-7</c:v>
                </c:pt>
                <c:pt idx="423">
                  <c:v>1.6927322121773614E-7</c:v>
                </c:pt>
                <c:pt idx="424">
                  <c:v>1.6927731394389411E-7</c:v>
                </c:pt>
                <c:pt idx="425">
                  <c:v>1.6928174773056526E-7</c:v>
                </c:pt>
                <c:pt idx="426">
                  <c:v>1.6928595414356096E-7</c:v>
                </c:pt>
                <c:pt idx="427">
                  <c:v>1.6929016055655666E-7</c:v>
                </c:pt>
                <c:pt idx="428">
                  <c:v>1.6929413959587691E-7</c:v>
                </c:pt>
                <c:pt idx="429">
                  <c:v>1.6929789126152173E-7</c:v>
                </c:pt>
                <c:pt idx="430">
                  <c:v>1.6930152924032882E-7</c:v>
                </c:pt>
                <c:pt idx="431">
                  <c:v>1.6930550827964908E-7</c:v>
                </c:pt>
                <c:pt idx="432">
                  <c:v>1.6930925994529389E-7</c:v>
                </c:pt>
                <c:pt idx="433">
                  <c:v>1.6931255686358782E-7</c:v>
                </c:pt>
                <c:pt idx="434">
                  <c:v>1.6931619484239491E-7</c:v>
                </c:pt>
                <c:pt idx="435">
                  <c:v>1.6931960544752656E-7</c:v>
                </c:pt>
                <c:pt idx="436">
                  <c:v>1.6932290236582048E-7</c:v>
                </c:pt>
                <c:pt idx="437">
                  <c:v>1.6932574453676352E-7</c:v>
                </c:pt>
                <c:pt idx="438">
                  <c:v>1.6932892776821973E-7</c:v>
                </c:pt>
                <c:pt idx="439">
                  <c:v>1.6933222468651365E-7</c:v>
                </c:pt>
                <c:pt idx="440">
                  <c:v>1.6933529423113214E-7</c:v>
                </c:pt>
                <c:pt idx="441">
                  <c:v>1.6933836377575062E-7</c:v>
                </c:pt>
                <c:pt idx="442">
                  <c:v>1.693408648861805E-7</c:v>
                </c:pt>
                <c:pt idx="443">
                  <c:v>1.6934393443079898E-7</c:v>
                </c:pt>
                <c:pt idx="444">
                  <c:v>1.693466629149043E-7</c:v>
                </c:pt>
                <c:pt idx="445">
                  <c:v>1.693492777121719E-7</c:v>
                </c:pt>
                <c:pt idx="446">
                  <c:v>1.6935155144892633E-7</c:v>
                </c:pt>
                <c:pt idx="447">
                  <c:v>1.6935416624619393E-7</c:v>
                </c:pt>
                <c:pt idx="448">
                  <c:v>1.6935655366978608E-7</c:v>
                </c:pt>
                <c:pt idx="449">
                  <c:v>1.6935905478021596E-7</c:v>
                </c:pt>
                <c:pt idx="450">
                  <c:v>1.6936121483013267E-7</c:v>
                </c:pt>
                <c:pt idx="451">
                  <c:v>1.6936360225372482E-7</c:v>
                </c:pt>
                <c:pt idx="452">
                  <c:v>1.6936587599047925E-7</c:v>
                </c:pt>
                <c:pt idx="453">
                  <c:v>1.6936826341407141E-7</c:v>
                </c:pt>
                <c:pt idx="454">
                  <c:v>1.6937008240347495E-7</c:v>
                </c:pt>
                <c:pt idx="455">
                  <c:v>1.6937235614022939E-7</c:v>
                </c:pt>
                <c:pt idx="456">
                  <c:v>1.6937428881647065E-7</c:v>
                </c:pt>
                <c:pt idx="457">
                  <c:v>1.6937644886638736E-7</c:v>
                </c:pt>
                <c:pt idx="458">
                  <c:v>1.6937838154262863E-7</c:v>
                </c:pt>
                <c:pt idx="459">
                  <c:v>1.6937985947151901E-7</c:v>
                </c:pt>
                <c:pt idx="460">
                  <c:v>1.6938179214776028E-7</c:v>
                </c:pt>
                <c:pt idx="461">
                  <c:v>1.6938372482400155E-7</c:v>
                </c:pt>
                <c:pt idx="462">
                  <c:v>1.6938565750024281E-7</c:v>
                </c:pt>
                <c:pt idx="463">
                  <c:v>1.6938679436862003E-7</c:v>
                </c:pt>
                <c:pt idx="464">
                  <c:v>1.6938861335802358E-7</c:v>
                </c:pt>
                <c:pt idx="465">
                  <c:v>1.6939043234742712E-7</c:v>
                </c:pt>
                <c:pt idx="466">
                  <c:v>1.6939202396315522E-7</c:v>
                </c:pt>
                <c:pt idx="467">
                  <c:v>1.6939327451837016E-7</c:v>
                </c:pt>
                <c:pt idx="468">
                  <c:v>1.6939486613409827E-7</c:v>
                </c:pt>
                <c:pt idx="469">
                  <c:v>1.6939645774982637E-7</c:v>
                </c:pt>
                <c:pt idx="470">
                  <c:v>1.6939793567871675E-7</c:v>
                </c:pt>
                <c:pt idx="471">
                  <c:v>1.6939907254709397E-7</c:v>
                </c:pt>
                <c:pt idx="472">
                  <c:v>1.6940055047598435E-7</c:v>
                </c:pt>
                <c:pt idx="473">
                  <c:v>1.6940191471803701E-7</c:v>
                </c:pt>
                <c:pt idx="474">
                  <c:v>1.6940339264692739E-7</c:v>
                </c:pt>
                <c:pt idx="475">
                  <c:v>1.6940487057581777E-7</c:v>
                </c:pt>
                <c:pt idx="476">
                  <c:v>1.6940578007051954E-7</c:v>
                </c:pt>
                <c:pt idx="477">
                  <c:v>1.694071443125722E-7</c:v>
                </c:pt>
                <c:pt idx="478">
                  <c:v>1.6940850855462486E-7</c:v>
                </c:pt>
                <c:pt idx="479">
                  <c:v>1.694097591098398E-7</c:v>
                </c:pt>
                <c:pt idx="480">
                  <c:v>1.6941044123086613E-7</c:v>
                </c:pt>
                <c:pt idx="481">
                  <c:v>1.6941180547291879E-7</c:v>
                </c:pt>
                <c:pt idx="482">
                  <c:v>1.6941316971497145E-7</c:v>
                </c:pt>
                <c:pt idx="483">
                  <c:v>1.694145339570241E-7</c:v>
                </c:pt>
                <c:pt idx="484">
                  <c:v>1.6941510239121271E-7</c:v>
                </c:pt>
                <c:pt idx="485">
                  <c:v>1.6941623925958993E-7</c:v>
                </c:pt>
                <c:pt idx="486">
                  <c:v>1.6941748981480487E-7</c:v>
                </c:pt>
                <c:pt idx="487">
                  <c:v>1.6941851299634436E-7</c:v>
                </c:pt>
                <c:pt idx="488">
                  <c:v>1.6941908143053297E-7</c:v>
                </c:pt>
                <c:pt idx="489">
                  <c:v>1.6941999092523474E-7</c:v>
                </c:pt>
                <c:pt idx="490">
                  <c:v>1.6942090041993652E-7</c:v>
                </c:pt>
                <c:pt idx="491">
                  <c:v>1.6942203728831373E-7</c:v>
                </c:pt>
                <c:pt idx="492">
                  <c:v>1.6942317415669095E-7</c:v>
                </c:pt>
                <c:pt idx="493">
                  <c:v>1.6942340153036639E-7</c:v>
                </c:pt>
                <c:pt idx="494">
                  <c:v>1.6942453839874361E-7</c:v>
                </c:pt>
                <c:pt idx="495">
                  <c:v>1.6942522051976994E-7</c:v>
                </c:pt>
                <c:pt idx="496">
                  <c:v>1.6942613001447171E-7</c:v>
                </c:pt>
                <c:pt idx="497">
                  <c:v>1.694265847618226E-7</c:v>
                </c:pt>
                <c:pt idx="498">
                  <c:v>1.6942749425652437E-7</c:v>
                </c:pt>
                <c:pt idx="499">
                  <c:v>1.6942840375122614E-7</c:v>
                </c:pt>
                <c:pt idx="500">
                  <c:v>1.6942931324592791E-7</c:v>
                </c:pt>
                <c:pt idx="501">
                  <c:v>1.6942954061960336E-7</c:v>
                </c:pt>
                <c:pt idx="502">
                  <c:v>1.6943045011430513E-7</c:v>
                </c:pt>
                <c:pt idx="503">
                  <c:v>1.6943090486165602E-7</c:v>
                </c:pt>
                <c:pt idx="504">
                  <c:v>1.6943158698268235E-7</c:v>
                </c:pt>
                <c:pt idx="505">
                  <c:v>1.6943181435635779E-7</c:v>
                </c:pt>
                <c:pt idx="506">
                  <c:v>1.6943272385105956E-7</c:v>
                </c:pt>
                <c:pt idx="507">
                  <c:v>1.6943340597208589E-7</c:v>
                </c:pt>
                <c:pt idx="508">
                  <c:v>1.6943431546678767E-7</c:v>
                </c:pt>
                <c:pt idx="509">
                  <c:v>1.6943477021413855E-7</c:v>
                </c:pt>
                <c:pt idx="510">
                  <c:v>1.6943454284046311E-7</c:v>
                </c:pt>
                <c:pt idx="511">
                  <c:v>1.6943522496148944E-7</c:v>
                </c:pt>
                <c:pt idx="512">
                  <c:v>1.6943567970884033E-7</c:v>
                </c:pt>
                <c:pt idx="513">
                  <c:v>1.6943613445619121E-7</c:v>
                </c:pt>
                <c:pt idx="514">
                  <c:v>1.6943613445619121E-7</c:v>
                </c:pt>
                <c:pt idx="515">
                  <c:v>1.6943681657721754E-7</c:v>
                </c:pt>
                <c:pt idx="516">
                  <c:v>1.6943749869824387E-7</c:v>
                </c:pt>
                <c:pt idx="517">
                  <c:v>1.694381808192702E-7</c:v>
                </c:pt>
                <c:pt idx="518">
                  <c:v>1.6943863556662109E-7</c:v>
                </c:pt>
                <c:pt idx="519">
                  <c:v>1.6943931768764742E-7</c:v>
                </c:pt>
                <c:pt idx="520">
                  <c:v>1.694397724349983E-7</c:v>
                </c:pt>
                <c:pt idx="521">
                  <c:v>1.6944045455602463E-7</c:v>
                </c:pt>
                <c:pt idx="522">
                  <c:v>1.6944045455602463E-7</c:v>
                </c:pt>
                <c:pt idx="523">
                  <c:v>1.6944090930337552E-7</c:v>
                </c:pt>
                <c:pt idx="524">
                  <c:v>1.6944159142440185E-7</c:v>
                </c:pt>
                <c:pt idx="525">
                  <c:v>1.6944227354542818E-7</c:v>
                </c:pt>
                <c:pt idx="526">
                  <c:v>1.6944272829277907E-7</c:v>
                </c:pt>
                <c:pt idx="527">
                  <c:v>1.6944295566645451E-7</c:v>
                </c:pt>
                <c:pt idx="528">
                  <c:v>1.6944318304012995E-7</c:v>
                </c:pt>
                <c:pt idx="529">
                  <c:v>1.6944363778748084E-7</c:v>
                </c:pt>
                <c:pt idx="530">
                  <c:v>1.6944363778748084E-7</c:v>
                </c:pt>
                <c:pt idx="531">
                  <c:v>1.6944386516115628E-7</c:v>
                </c:pt>
                <c:pt idx="532">
                  <c:v>1.6944409253483173E-7</c:v>
                </c:pt>
                <c:pt idx="533">
                  <c:v>1.6944477465585805E-7</c:v>
                </c:pt>
                <c:pt idx="534">
                  <c:v>1.6944568415055983E-7</c:v>
                </c:pt>
                <c:pt idx="535">
                  <c:v>1.6944568415055983E-7</c:v>
                </c:pt>
                <c:pt idx="536">
                  <c:v>1.6944613889791071E-7</c:v>
                </c:pt>
                <c:pt idx="537">
                  <c:v>1.6944682101893704E-7</c:v>
                </c:pt>
                <c:pt idx="538">
                  <c:v>1.6944750313996337E-7</c:v>
                </c:pt>
                <c:pt idx="539">
                  <c:v>1.6944727576628793E-7</c:v>
                </c:pt>
                <c:pt idx="540">
                  <c:v>1.6944727576628793E-7</c:v>
                </c:pt>
                <c:pt idx="541">
                  <c:v>1.6944795788731426E-7</c:v>
                </c:pt>
                <c:pt idx="542">
                  <c:v>1.6944864000834059E-7</c:v>
                </c:pt>
                <c:pt idx="543">
                  <c:v>1.6944886738201603E-7</c:v>
                </c:pt>
                <c:pt idx="544">
                  <c:v>1.6944886738201603E-7</c:v>
                </c:pt>
                <c:pt idx="545">
                  <c:v>1.6944909475569148E-7</c:v>
                </c:pt>
                <c:pt idx="546">
                  <c:v>1.6944954950304236E-7</c:v>
                </c:pt>
                <c:pt idx="547">
                  <c:v>1.6945000425039325E-7</c:v>
                </c:pt>
                <c:pt idx="548">
                  <c:v>1.6945000425039325E-7</c:v>
                </c:pt>
                <c:pt idx="549">
                  <c:v>1.6945045899774414E-7</c:v>
                </c:pt>
                <c:pt idx="550">
                  <c:v>1.6945068637141958E-7</c:v>
                </c:pt>
                <c:pt idx="551">
                  <c:v>1.6945091374509502E-7</c:v>
                </c:pt>
                <c:pt idx="552">
                  <c:v>1.6945091374509502E-7</c:v>
                </c:pt>
                <c:pt idx="553">
                  <c:v>1.6945159586612135E-7</c:v>
                </c:pt>
                <c:pt idx="554">
                  <c:v>1.6945227798714768E-7</c:v>
                </c:pt>
                <c:pt idx="555">
                  <c:v>1.6945250536082312E-7</c:v>
                </c:pt>
                <c:pt idx="556">
                  <c:v>1.6945250536082312E-7</c:v>
                </c:pt>
                <c:pt idx="557">
                  <c:v>1.6945296010817401E-7</c:v>
                </c:pt>
                <c:pt idx="558">
                  <c:v>1.694534148555249E-7</c:v>
                </c:pt>
                <c:pt idx="559">
                  <c:v>1.6945386960287578E-7</c:v>
                </c:pt>
                <c:pt idx="560">
                  <c:v>1.6945432435022667E-7</c:v>
                </c:pt>
                <c:pt idx="561">
                  <c:v>1.6945432435022667E-7</c:v>
                </c:pt>
                <c:pt idx="562">
                  <c:v>1.6945477909757756E-7</c:v>
                </c:pt>
                <c:pt idx="563">
                  <c:v>1.69455006471253E-7</c:v>
                </c:pt>
                <c:pt idx="564">
                  <c:v>1.6945568859227933E-7</c:v>
                </c:pt>
                <c:pt idx="565">
                  <c:v>1.6945546121860389E-7</c:v>
                </c:pt>
                <c:pt idx="566">
                  <c:v>1.6945591596595477E-7</c:v>
                </c:pt>
                <c:pt idx="567">
                  <c:v>1.6945637071330566E-7</c:v>
                </c:pt>
                <c:pt idx="568">
                  <c:v>1.6945682546065655E-7</c:v>
                </c:pt>
                <c:pt idx="569">
                  <c:v>1.694565980869811E-7</c:v>
                </c:pt>
                <c:pt idx="570">
                  <c:v>1.6945705283433199E-7</c:v>
                </c:pt>
                <c:pt idx="571">
                  <c:v>1.6945728020800743E-7</c:v>
                </c:pt>
                <c:pt idx="572">
                  <c:v>1.6945796232903376E-7</c:v>
                </c:pt>
                <c:pt idx="573">
                  <c:v>1.6945796232903376E-7</c:v>
                </c:pt>
                <c:pt idx="574">
                  <c:v>1.6945841707638465E-7</c:v>
                </c:pt>
                <c:pt idx="575">
                  <c:v>1.6945887182373554E-7</c:v>
                </c:pt>
                <c:pt idx="576">
                  <c:v>1.6945887182373554E-7</c:v>
                </c:pt>
                <c:pt idx="577">
                  <c:v>1.6945932657108642E-7</c:v>
                </c:pt>
                <c:pt idx="578">
                  <c:v>1.6945887182373554E-7</c:v>
                </c:pt>
                <c:pt idx="579">
                  <c:v>1.6945932657108642E-7</c:v>
                </c:pt>
                <c:pt idx="580">
                  <c:v>1.6945978131843731E-7</c:v>
                </c:pt>
                <c:pt idx="581">
                  <c:v>1.6946023606578819E-7</c:v>
                </c:pt>
                <c:pt idx="582">
                  <c:v>1.6946000869211275E-7</c:v>
                </c:pt>
                <c:pt idx="583">
                  <c:v>1.6946023606578819E-7</c:v>
                </c:pt>
                <c:pt idx="584">
                  <c:v>1.6946046343946364E-7</c:v>
                </c:pt>
                <c:pt idx="585">
                  <c:v>1.6946091818681452E-7</c:v>
                </c:pt>
                <c:pt idx="586">
                  <c:v>1.6946091818681452E-7</c:v>
                </c:pt>
                <c:pt idx="587">
                  <c:v>1.6946091818681452E-7</c:v>
                </c:pt>
                <c:pt idx="588">
                  <c:v>1.6946091818681452E-7</c:v>
                </c:pt>
                <c:pt idx="589">
                  <c:v>1.6946137293416541E-7</c:v>
                </c:pt>
                <c:pt idx="590">
                  <c:v>1.6946091818681452E-7</c:v>
                </c:pt>
                <c:pt idx="591">
                  <c:v>1.6946091818681452E-7</c:v>
                </c:pt>
                <c:pt idx="592">
                  <c:v>1.6946114556048997E-7</c:v>
                </c:pt>
                <c:pt idx="593">
                  <c:v>1.6946137293416541E-7</c:v>
                </c:pt>
                <c:pt idx="594">
                  <c:v>1.6946160030784085E-7</c:v>
                </c:pt>
                <c:pt idx="595">
                  <c:v>1.6946114556048997E-7</c:v>
                </c:pt>
                <c:pt idx="596">
                  <c:v>1.6946205505519174E-7</c:v>
                </c:pt>
                <c:pt idx="597">
                  <c:v>1.6946137293416541E-7</c:v>
                </c:pt>
                <c:pt idx="598">
                  <c:v>1.694618276815163E-7</c:v>
                </c:pt>
                <c:pt idx="599">
                  <c:v>1.6946205505519174E-7</c:v>
                </c:pt>
                <c:pt idx="600">
                  <c:v>1.6946228242886718E-7</c:v>
                </c:pt>
                <c:pt idx="601">
                  <c:v>1.6946250980254263E-7</c:v>
                </c:pt>
                <c:pt idx="602">
                  <c:v>1.6946296454989351E-7</c:v>
                </c:pt>
                <c:pt idx="603">
                  <c:v>1.6946319192356896E-7</c:v>
                </c:pt>
                <c:pt idx="604">
                  <c:v>1.6946319192356896E-7</c:v>
                </c:pt>
                <c:pt idx="605">
                  <c:v>1.6946273717621807E-7</c:v>
                </c:pt>
                <c:pt idx="606">
                  <c:v>1.6946296454989351E-7</c:v>
                </c:pt>
                <c:pt idx="607">
                  <c:v>1.6946364667091984E-7</c:v>
                </c:pt>
                <c:pt idx="608">
                  <c:v>1.6946364667091984E-7</c:v>
                </c:pt>
                <c:pt idx="609">
                  <c:v>1.6946410141827073E-7</c:v>
                </c:pt>
                <c:pt idx="610">
                  <c:v>1.6946432879194617E-7</c:v>
                </c:pt>
                <c:pt idx="611">
                  <c:v>1.6946432879194617E-7</c:v>
                </c:pt>
                <c:pt idx="612">
                  <c:v>1.6946455616562162E-7</c:v>
                </c:pt>
                <c:pt idx="613">
                  <c:v>1.6946478353929706E-7</c:v>
                </c:pt>
                <c:pt idx="614">
                  <c:v>1.6946410141827073E-7</c:v>
                </c:pt>
                <c:pt idx="615">
                  <c:v>1.6946432879194617E-7</c:v>
                </c:pt>
                <c:pt idx="616">
                  <c:v>1.6946432879194617E-7</c:v>
                </c:pt>
                <c:pt idx="617">
                  <c:v>1.6946478353929706E-7</c:v>
                </c:pt>
                <c:pt idx="618">
                  <c:v>1.694650109129725E-7</c:v>
                </c:pt>
                <c:pt idx="619">
                  <c:v>1.6946523828664795E-7</c:v>
                </c:pt>
                <c:pt idx="620">
                  <c:v>1.6946569303399883E-7</c:v>
                </c:pt>
                <c:pt idx="621">
                  <c:v>1.6946592040767428E-7</c:v>
                </c:pt>
                <c:pt idx="622">
                  <c:v>1.6946523828664795E-7</c:v>
                </c:pt>
                <c:pt idx="623">
                  <c:v>1.6946546566032339E-7</c:v>
                </c:pt>
                <c:pt idx="624">
                  <c:v>1.6946546566032339E-7</c:v>
                </c:pt>
                <c:pt idx="625">
                  <c:v>1.6946546566032339E-7</c:v>
                </c:pt>
                <c:pt idx="626">
                  <c:v>1.6946569303399883E-7</c:v>
                </c:pt>
                <c:pt idx="627">
                  <c:v>1.6946592040767428E-7</c:v>
                </c:pt>
                <c:pt idx="628">
                  <c:v>1.6946592040767428E-7</c:v>
                </c:pt>
                <c:pt idx="629">
                  <c:v>1.6946637515502516E-7</c:v>
                </c:pt>
                <c:pt idx="630">
                  <c:v>1.6946614778134972E-7</c:v>
                </c:pt>
                <c:pt idx="631">
                  <c:v>1.6946569303399883E-7</c:v>
                </c:pt>
                <c:pt idx="632">
                  <c:v>1.6946592040767428E-7</c:v>
                </c:pt>
                <c:pt idx="633">
                  <c:v>1.6946614778134972E-7</c:v>
                </c:pt>
                <c:pt idx="634">
                  <c:v>1.6946614778134972E-7</c:v>
                </c:pt>
                <c:pt idx="635">
                  <c:v>1.6946637515502516E-7</c:v>
                </c:pt>
                <c:pt idx="636">
                  <c:v>1.6946660252870061E-7</c:v>
                </c:pt>
                <c:pt idx="637">
                  <c:v>1.6946705727605149E-7</c:v>
                </c:pt>
                <c:pt idx="638">
                  <c:v>1.6946751202340238E-7</c:v>
                </c:pt>
                <c:pt idx="639">
                  <c:v>1.6946614778134972E-7</c:v>
                </c:pt>
                <c:pt idx="640">
                  <c:v>1.6946660252870061E-7</c:v>
                </c:pt>
                <c:pt idx="641">
                  <c:v>1.6946705727605149E-7</c:v>
                </c:pt>
                <c:pt idx="642">
                  <c:v>1.6946614778134972E-7</c:v>
                </c:pt>
                <c:pt idx="643">
                  <c:v>1.6946614778134972E-7</c:v>
                </c:pt>
                <c:pt idx="644">
                  <c:v>1.6946614778134972E-7</c:v>
                </c:pt>
                <c:pt idx="645">
                  <c:v>1.6946569303399883E-7</c:v>
                </c:pt>
                <c:pt idx="646">
                  <c:v>1.6946523828664795E-7</c:v>
                </c:pt>
                <c:pt idx="647">
                  <c:v>1.6946569303399883E-7</c:v>
                </c:pt>
                <c:pt idx="648">
                  <c:v>1.6946478353929706E-7</c:v>
                </c:pt>
                <c:pt idx="649">
                  <c:v>1.694634192972444E-7</c:v>
                </c:pt>
                <c:pt idx="650">
                  <c:v>1.6946387404459529E-7</c:v>
                </c:pt>
                <c:pt idx="651">
                  <c:v>1.694634192972444E-7</c:v>
                </c:pt>
                <c:pt idx="652">
                  <c:v>1.6946387404459529E-7</c:v>
                </c:pt>
                <c:pt idx="653">
                  <c:v>1.6946296454989351E-7</c:v>
                </c:pt>
                <c:pt idx="654">
                  <c:v>1.6946296454989351E-7</c:v>
                </c:pt>
                <c:pt idx="655">
                  <c:v>1.6946250980254263E-7</c:v>
                </c:pt>
                <c:pt idx="656">
                  <c:v>1.6946205505519174E-7</c:v>
                </c:pt>
                <c:pt idx="657">
                  <c:v>1.6946069081313908E-7</c:v>
                </c:pt>
                <c:pt idx="658">
                  <c:v>1.6946160030784085E-7</c:v>
                </c:pt>
                <c:pt idx="659">
                  <c:v>1.6946114556048997E-7</c:v>
                </c:pt>
                <c:pt idx="660">
                  <c:v>1.6945978131843731E-7</c:v>
                </c:pt>
                <c:pt idx="661">
                  <c:v>1.6946023606578819E-7</c:v>
                </c:pt>
                <c:pt idx="662">
                  <c:v>1.6945978131843731E-7</c:v>
                </c:pt>
                <c:pt idx="663">
                  <c:v>1.6945932657108642E-7</c:v>
                </c:pt>
                <c:pt idx="664">
                  <c:v>1.6945978131843731E-7</c:v>
                </c:pt>
                <c:pt idx="665">
                  <c:v>1.6945887182373554E-7</c:v>
                </c:pt>
                <c:pt idx="666">
                  <c:v>1.6945796232903376E-7</c:v>
                </c:pt>
                <c:pt idx="667">
                  <c:v>1.6945796232903376E-7</c:v>
                </c:pt>
                <c:pt idx="668">
                  <c:v>1.6945750758168288E-7</c:v>
                </c:pt>
                <c:pt idx="669">
                  <c:v>1.6945705283433199E-7</c:v>
                </c:pt>
                <c:pt idx="670">
                  <c:v>1.6945705283433199E-7</c:v>
                </c:pt>
                <c:pt idx="671">
                  <c:v>1.694565980869811E-7</c:v>
                </c:pt>
                <c:pt idx="672">
                  <c:v>1.6945477909757756E-7</c:v>
                </c:pt>
                <c:pt idx="673">
                  <c:v>1.6945477909757756E-7</c:v>
                </c:pt>
                <c:pt idx="674">
                  <c:v>1.6945386960287578E-7</c:v>
                </c:pt>
                <c:pt idx="675">
                  <c:v>1.694534148555249E-7</c:v>
                </c:pt>
                <c:pt idx="676">
                  <c:v>1.6945386960287578E-7</c:v>
                </c:pt>
                <c:pt idx="677">
                  <c:v>1.6945296010817401E-7</c:v>
                </c:pt>
                <c:pt idx="678">
                  <c:v>1.6945250536082312E-7</c:v>
                </c:pt>
                <c:pt idx="679">
                  <c:v>1.6945250536082312E-7</c:v>
                </c:pt>
                <c:pt idx="680">
                  <c:v>1.6945114111877047E-7</c:v>
                </c:pt>
                <c:pt idx="681">
                  <c:v>1.6945114111877047E-7</c:v>
                </c:pt>
                <c:pt idx="682">
                  <c:v>1.6945068637141958E-7</c:v>
                </c:pt>
                <c:pt idx="683">
                  <c:v>1.6944977687671781E-7</c:v>
                </c:pt>
                <c:pt idx="684">
                  <c:v>1.6944977687671781E-7</c:v>
                </c:pt>
                <c:pt idx="685">
                  <c:v>1.6944932212936692E-7</c:v>
                </c:pt>
                <c:pt idx="686">
                  <c:v>1.6944886738201603E-7</c:v>
                </c:pt>
                <c:pt idx="687">
                  <c:v>1.6944886738201603E-7</c:v>
                </c:pt>
                <c:pt idx="688">
                  <c:v>1.6944795788731426E-7</c:v>
                </c:pt>
                <c:pt idx="689">
                  <c:v>1.6944750313996337E-7</c:v>
                </c:pt>
                <c:pt idx="690">
                  <c:v>1.6944750313996337E-7</c:v>
                </c:pt>
                <c:pt idx="691">
                  <c:v>1.6944704839261249E-7</c:v>
                </c:pt>
                <c:pt idx="692">
                  <c:v>1.6944613889791071E-7</c:v>
                </c:pt>
                <c:pt idx="693">
                  <c:v>1.6944568415055983E-7</c:v>
                </c:pt>
                <c:pt idx="694">
                  <c:v>1.6944477465585805E-7</c:v>
                </c:pt>
                <c:pt idx="695">
                  <c:v>1.6944431990850717E-7</c:v>
                </c:pt>
                <c:pt idx="696">
                  <c:v>1.6944431990850717E-7</c:v>
                </c:pt>
                <c:pt idx="697">
                  <c:v>1.6944386516115628E-7</c:v>
                </c:pt>
                <c:pt idx="698">
                  <c:v>1.6944250091910362E-7</c:v>
                </c:pt>
                <c:pt idx="699">
                  <c:v>1.6944250091910362E-7</c:v>
                </c:pt>
                <c:pt idx="700">
                  <c:v>1.6944159142440185E-7</c:v>
                </c:pt>
                <c:pt idx="701">
                  <c:v>1.6944113667705096E-7</c:v>
                </c:pt>
                <c:pt idx="702">
                  <c:v>1.6944113667705096E-7</c:v>
                </c:pt>
                <c:pt idx="703">
                  <c:v>1.6944022718234919E-7</c:v>
                </c:pt>
                <c:pt idx="704">
                  <c:v>1.6943886294029653E-7</c:v>
                </c:pt>
                <c:pt idx="705">
                  <c:v>1.694397724349983E-7</c:v>
                </c:pt>
                <c:pt idx="706">
                  <c:v>1.6943886294029653E-7</c:v>
                </c:pt>
                <c:pt idx="707">
                  <c:v>1.6943795344559476E-7</c:v>
                </c:pt>
                <c:pt idx="708">
                  <c:v>1.6943840819294564E-7</c:v>
                </c:pt>
                <c:pt idx="709">
                  <c:v>1.6943749869824387E-7</c:v>
                </c:pt>
                <c:pt idx="710">
                  <c:v>1.6943795344559476E-7</c:v>
                </c:pt>
                <c:pt idx="711">
                  <c:v>1.694365892035421E-7</c:v>
                </c:pt>
                <c:pt idx="712">
                  <c:v>1.6943567970884033E-7</c:v>
                </c:pt>
                <c:pt idx="713">
                  <c:v>1.6943613445619121E-7</c:v>
                </c:pt>
                <c:pt idx="714">
                  <c:v>1.6943567970884033E-7</c:v>
                </c:pt>
                <c:pt idx="715">
                  <c:v>1.6943477021413855E-7</c:v>
                </c:pt>
                <c:pt idx="716">
                  <c:v>1.6943522496148944E-7</c:v>
                </c:pt>
                <c:pt idx="717">
                  <c:v>1.6943431546678767E-7</c:v>
                </c:pt>
                <c:pt idx="718">
                  <c:v>1.6943340597208589E-7</c:v>
                </c:pt>
                <c:pt idx="719">
                  <c:v>1.6943386071943678E-7</c:v>
                </c:pt>
                <c:pt idx="720">
                  <c:v>1.6943295122473501E-7</c:v>
                </c:pt>
                <c:pt idx="721">
                  <c:v>1.6943295122473501E-7</c:v>
                </c:pt>
                <c:pt idx="722">
                  <c:v>1.6943340597208589E-7</c:v>
                </c:pt>
                <c:pt idx="723">
                  <c:v>1.6943340597208589E-7</c:v>
                </c:pt>
                <c:pt idx="724">
                  <c:v>1.6943249647738412E-7</c:v>
                </c:pt>
                <c:pt idx="725">
                  <c:v>1.6943249647738412E-7</c:v>
                </c:pt>
                <c:pt idx="726">
                  <c:v>1.6943204173003323E-7</c:v>
                </c:pt>
                <c:pt idx="727">
                  <c:v>1.6943113223533146E-7</c:v>
                </c:pt>
                <c:pt idx="728">
                  <c:v>1.6943158698268235E-7</c:v>
                </c:pt>
                <c:pt idx="729">
                  <c:v>1.6943067748798057E-7</c:v>
                </c:pt>
                <c:pt idx="730">
                  <c:v>1.6942931324592791E-7</c:v>
                </c:pt>
                <c:pt idx="731">
                  <c:v>1.6942931324592791E-7</c:v>
                </c:pt>
                <c:pt idx="732">
                  <c:v>1.6942840375122614E-7</c:v>
                </c:pt>
                <c:pt idx="733">
                  <c:v>1.6942840375122614E-7</c:v>
                </c:pt>
                <c:pt idx="734">
                  <c:v>1.6942885849857703E-7</c:v>
                </c:pt>
                <c:pt idx="735">
                  <c:v>1.6942840375122614E-7</c:v>
                </c:pt>
                <c:pt idx="736">
                  <c:v>1.6942749425652437E-7</c:v>
                </c:pt>
                <c:pt idx="737">
                  <c:v>1.6942840375122614E-7</c:v>
                </c:pt>
                <c:pt idx="738">
                  <c:v>1.6942749425652437E-7</c:v>
                </c:pt>
                <c:pt idx="739">
                  <c:v>1.6942794900387526E-7</c:v>
                </c:pt>
                <c:pt idx="740">
                  <c:v>1.6942703950917348E-7</c:v>
                </c:pt>
                <c:pt idx="741">
                  <c:v>1.694265847618226E-7</c:v>
                </c:pt>
                <c:pt idx="742">
                  <c:v>1.694265847618226E-7</c:v>
                </c:pt>
                <c:pt idx="743">
                  <c:v>1.6942567526712082E-7</c:v>
                </c:pt>
                <c:pt idx="744">
                  <c:v>1.6942522051976994E-7</c:v>
                </c:pt>
                <c:pt idx="745">
                  <c:v>1.6942522051976994E-7</c:v>
                </c:pt>
                <c:pt idx="746">
                  <c:v>1.6942476577241905E-7</c:v>
                </c:pt>
                <c:pt idx="747">
                  <c:v>1.6942385627771728E-7</c:v>
                </c:pt>
                <c:pt idx="748">
                  <c:v>1.6942340153036639E-7</c:v>
                </c:pt>
                <c:pt idx="749">
                  <c:v>1.694229467830155E-7</c:v>
                </c:pt>
                <c:pt idx="750">
                  <c:v>1.6942203728831373E-7</c:v>
                </c:pt>
                <c:pt idx="751">
                  <c:v>1.694229467830155E-7</c:v>
                </c:pt>
                <c:pt idx="752">
                  <c:v>1.6942249203566462E-7</c:v>
                </c:pt>
                <c:pt idx="753">
                  <c:v>1.6942203728831373E-7</c:v>
                </c:pt>
                <c:pt idx="754">
                  <c:v>1.6942249203566462E-7</c:v>
                </c:pt>
                <c:pt idx="755">
                  <c:v>1.6942158254096285E-7</c:v>
                </c:pt>
                <c:pt idx="756">
                  <c:v>1.6942067304626107E-7</c:v>
                </c:pt>
                <c:pt idx="757">
                  <c:v>1.6942112779361196E-7</c:v>
                </c:pt>
                <c:pt idx="758">
                  <c:v>1.6942067304626107E-7</c:v>
                </c:pt>
                <c:pt idx="759">
                  <c:v>1.694197635515593E-7</c:v>
                </c:pt>
                <c:pt idx="760">
                  <c:v>1.6942021829891019E-7</c:v>
                </c:pt>
                <c:pt idx="761">
                  <c:v>1.694197635515593E-7</c:v>
                </c:pt>
                <c:pt idx="762">
                  <c:v>1.6941930880420841E-7</c:v>
                </c:pt>
                <c:pt idx="763">
                  <c:v>1.694197635515593E-7</c:v>
                </c:pt>
                <c:pt idx="764">
                  <c:v>1.6941885405685753E-7</c:v>
                </c:pt>
                <c:pt idx="765">
                  <c:v>1.6941885405685753E-7</c:v>
                </c:pt>
                <c:pt idx="766">
                  <c:v>1.6941794456215575E-7</c:v>
                </c:pt>
                <c:pt idx="767">
                  <c:v>1.6941748981480487E-7</c:v>
                </c:pt>
                <c:pt idx="768">
                  <c:v>1.6941748981480487E-7</c:v>
                </c:pt>
                <c:pt idx="769">
                  <c:v>1.6941703506745398E-7</c:v>
                </c:pt>
                <c:pt idx="770">
                  <c:v>1.6941612557275221E-7</c:v>
                </c:pt>
                <c:pt idx="771">
                  <c:v>1.6941658032010309E-7</c:v>
                </c:pt>
                <c:pt idx="772">
                  <c:v>1.6941567082540132E-7</c:v>
                </c:pt>
                <c:pt idx="773">
                  <c:v>1.6941521607805043E-7</c:v>
                </c:pt>
                <c:pt idx="774">
                  <c:v>1.6941521607805043E-7</c:v>
                </c:pt>
                <c:pt idx="775">
                  <c:v>1.6941430658334866E-7</c:v>
                </c:pt>
                <c:pt idx="776">
                  <c:v>1.6941385183599778E-7</c:v>
                </c:pt>
                <c:pt idx="777">
                  <c:v>1.6941385183599778E-7</c:v>
                </c:pt>
                <c:pt idx="778">
                  <c:v>1.69412942341296E-7</c:v>
                </c:pt>
                <c:pt idx="779">
                  <c:v>1.6941157809924334E-7</c:v>
                </c:pt>
                <c:pt idx="780">
                  <c:v>1.6941157809924334E-7</c:v>
                </c:pt>
                <c:pt idx="781">
                  <c:v>1.6941112335189246E-7</c:v>
                </c:pt>
                <c:pt idx="782">
                  <c:v>1.6941021385719068E-7</c:v>
                </c:pt>
                <c:pt idx="783">
                  <c:v>1.6941066860454157E-7</c:v>
                </c:pt>
                <c:pt idx="784">
                  <c:v>1.694097591098398E-7</c:v>
                </c:pt>
                <c:pt idx="785">
                  <c:v>1.6940884961513802E-7</c:v>
                </c:pt>
                <c:pt idx="786">
                  <c:v>1.6940884961513802E-7</c:v>
                </c:pt>
                <c:pt idx="787">
                  <c:v>1.6940839486778714E-7</c:v>
                </c:pt>
                <c:pt idx="788">
                  <c:v>1.6940794012043625E-7</c:v>
                </c:pt>
                <c:pt idx="789">
                  <c:v>1.6940748537308536E-7</c:v>
                </c:pt>
                <c:pt idx="790">
                  <c:v>1.6940657587838359E-7</c:v>
                </c:pt>
                <c:pt idx="791">
                  <c:v>1.6940566638368182E-7</c:v>
                </c:pt>
                <c:pt idx="792">
                  <c:v>1.6940612113103271E-7</c:v>
                </c:pt>
                <c:pt idx="793">
                  <c:v>1.6940566638368182E-7</c:v>
                </c:pt>
                <c:pt idx="794">
                  <c:v>1.6940566638368182E-7</c:v>
                </c:pt>
                <c:pt idx="795">
                  <c:v>1.6940521163633093E-7</c:v>
                </c:pt>
                <c:pt idx="796">
                  <c:v>1.6940475688898005E-7</c:v>
                </c:pt>
                <c:pt idx="797">
                  <c:v>1.6940521163633093E-7</c:v>
                </c:pt>
                <c:pt idx="798">
                  <c:v>1.6940430214162916E-7</c:v>
                </c:pt>
                <c:pt idx="799">
                  <c:v>1.6940339264692739E-7</c:v>
                </c:pt>
                <c:pt idx="800">
                  <c:v>1.6940384739427827E-7</c:v>
                </c:pt>
                <c:pt idx="801">
                  <c:v>1.694029378995765E-7</c:v>
                </c:pt>
                <c:pt idx="802">
                  <c:v>1.6940248315222561E-7</c:v>
                </c:pt>
                <c:pt idx="803">
                  <c:v>1.6940248315222561E-7</c:v>
                </c:pt>
                <c:pt idx="804">
                  <c:v>1.6940248315222561E-7</c:v>
                </c:pt>
                <c:pt idx="805">
                  <c:v>1.6940202840487473E-7</c:v>
                </c:pt>
                <c:pt idx="806">
                  <c:v>1.6940248315222561E-7</c:v>
                </c:pt>
                <c:pt idx="807">
                  <c:v>1.6940202840487473E-7</c:v>
                </c:pt>
                <c:pt idx="808">
                  <c:v>1.6940111891017295E-7</c:v>
                </c:pt>
                <c:pt idx="809">
                  <c:v>1.6940157365752384E-7</c:v>
                </c:pt>
                <c:pt idx="810">
                  <c:v>1.6940111891017295E-7</c:v>
                </c:pt>
                <c:pt idx="811">
                  <c:v>1.6940020941547118E-7</c:v>
                </c:pt>
                <c:pt idx="812">
                  <c:v>1.6940020941547118E-7</c:v>
                </c:pt>
                <c:pt idx="813">
                  <c:v>1.6939975466812029E-7</c:v>
                </c:pt>
                <c:pt idx="814">
                  <c:v>1.6939839042606764E-7</c:v>
                </c:pt>
                <c:pt idx="815">
                  <c:v>1.6939929992076941E-7</c:v>
                </c:pt>
                <c:pt idx="816">
                  <c:v>1.6939839042606764E-7</c:v>
                </c:pt>
                <c:pt idx="817">
                  <c:v>1.6939793567871675E-7</c:v>
                </c:pt>
                <c:pt idx="818">
                  <c:v>1.6939793567871675E-7</c:v>
                </c:pt>
                <c:pt idx="819">
                  <c:v>1.6939748093136586E-7</c:v>
                </c:pt>
                <c:pt idx="820">
                  <c:v>1.6939748093136586E-7</c:v>
                </c:pt>
                <c:pt idx="821">
                  <c:v>1.6939748093136586E-7</c:v>
                </c:pt>
                <c:pt idx="822">
                  <c:v>1.6939657143666409E-7</c:v>
                </c:pt>
                <c:pt idx="823">
                  <c:v>1.6939657143666409E-7</c:v>
                </c:pt>
                <c:pt idx="824">
                  <c:v>1.693961166893132E-7</c:v>
                </c:pt>
                <c:pt idx="825">
                  <c:v>1.6939520719461143E-7</c:v>
                </c:pt>
                <c:pt idx="826">
                  <c:v>1.6939566194196232E-7</c:v>
                </c:pt>
                <c:pt idx="827">
                  <c:v>1.6939520719461143E-7</c:v>
                </c:pt>
                <c:pt idx="828">
                  <c:v>1.6939475244726054E-7</c:v>
                </c:pt>
                <c:pt idx="829">
                  <c:v>1.6939475244726054E-7</c:v>
                </c:pt>
                <c:pt idx="830">
                  <c:v>1.6939429769990966E-7</c:v>
                </c:pt>
                <c:pt idx="831">
                  <c:v>1.6939338820520788E-7</c:v>
                </c:pt>
                <c:pt idx="832">
                  <c:v>1.6939384295255877E-7</c:v>
                </c:pt>
                <c:pt idx="833">
                  <c:v>1.6939338820520788E-7</c:v>
                </c:pt>
                <c:pt idx="834">
                  <c:v>1.6939247871050611E-7</c:v>
                </c:pt>
                <c:pt idx="835">
                  <c:v>1.6939247871050611E-7</c:v>
                </c:pt>
                <c:pt idx="836">
                  <c:v>1.6939202396315522E-7</c:v>
                </c:pt>
                <c:pt idx="837">
                  <c:v>1.6939156921580434E-7</c:v>
                </c:pt>
                <c:pt idx="838">
                  <c:v>1.6939202396315522E-7</c:v>
                </c:pt>
                <c:pt idx="839">
                  <c:v>1.6939156921580434E-7</c:v>
                </c:pt>
                <c:pt idx="840">
                  <c:v>1.6939065972110257E-7</c:v>
                </c:pt>
                <c:pt idx="841">
                  <c:v>1.6939111446845345E-7</c:v>
                </c:pt>
                <c:pt idx="842">
                  <c:v>1.6939111446845345E-7</c:v>
                </c:pt>
                <c:pt idx="843">
                  <c:v>1.6939020497375168E-7</c:v>
                </c:pt>
                <c:pt idx="844">
                  <c:v>1.6939020497375168E-7</c:v>
                </c:pt>
                <c:pt idx="845">
                  <c:v>1.6938929547904991E-7</c:v>
                </c:pt>
                <c:pt idx="846">
                  <c:v>1.6938884073169902E-7</c:v>
                </c:pt>
                <c:pt idx="847">
                  <c:v>1.6938929547904991E-7</c:v>
                </c:pt>
                <c:pt idx="848">
                  <c:v>1.6938884073169902E-7</c:v>
                </c:pt>
                <c:pt idx="849">
                  <c:v>1.6938747648964636E-7</c:v>
                </c:pt>
                <c:pt idx="850">
                  <c:v>1.6938793123699725E-7</c:v>
                </c:pt>
                <c:pt idx="851">
                  <c:v>1.6938656699494459E-7</c:v>
                </c:pt>
                <c:pt idx="852">
                  <c:v>1.6938747648964636E-7</c:v>
                </c:pt>
                <c:pt idx="853">
                  <c:v>1.6938656699494459E-7</c:v>
                </c:pt>
                <c:pt idx="854">
                  <c:v>1.693861122475937E-7</c:v>
                </c:pt>
                <c:pt idx="855">
                  <c:v>1.6938656699494459E-7</c:v>
                </c:pt>
                <c:pt idx="856">
                  <c:v>1.6938565750024281E-7</c:v>
                </c:pt>
                <c:pt idx="857">
                  <c:v>1.6938474800554104E-7</c:v>
                </c:pt>
                <c:pt idx="858">
                  <c:v>1.6938520275289193E-7</c:v>
                </c:pt>
                <c:pt idx="859">
                  <c:v>1.6938429325819016E-7</c:v>
                </c:pt>
                <c:pt idx="860">
                  <c:v>1.6938338376348838E-7</c:v>
                </c:pt>
                <c:pt idx="861">
                  <c:v>1.6938383851083927E-7</c:v>
                </c:pt>
                <c:pt idx="862">
                  <c:v>1.6938338376348838E-7</c:v>
                </c:pt>
                <c:pt idx="863">
                  <c:v>1.693829290161375E-7</c:v>
                </c:pt>
                <c:pt idx="864">
                  <c:v>1.6938338376348838E-7</c:v>
                </c:pt>
                <c:pt idx="865">
                  <c:v>1.693829290161375E-7</c:v>
                </c:pt>
                <c:pt idx="866">
                  <c:v>1.6938156477408484E-7</c:v>
                </c:pt>
                <c:pt idx="867">
                  <c:v>1.6938156477408484E-7</c:v>
                </c:pt>
                <c:pt idx="868">
                  <c:v>1.6938156477408484E-7</c:v>
                </c:pt>
                <c:pt idx="869">
                  <c:v>1.6938065527938306E-7</c:v>
                </c:pt>
                <c:pt idx="870">
                  <c:v>1.6938111002673395E-7</c:v>
                </c:pt>
                <c:pt idx="871">
                  <c:v>1.6938020053203218E-7</c:v>
                </c:pt>
                <c:pt idx="872">
                  <c:v>1.6937974578468129E-7</c:v>
                </c:pt>
                <c:pt idx="873">
                  <c:v>1.6938020053203218E-7</c:v>
                </c:pt>
                <c:pt idx="874">
                  <c:v>1.693792910373304E-7</c:v>
                </c:pt>
                <c:pt idx="875">
                  <c:v>1.6937883628997952E-7</c:v>
                </c:pt>
                <c:pt idx="876">
                  <c:v>1.6937883628997952E-7</c:v>
                </c:pt>
                <c:pt idx="877">
                  <c:v>1.6937792679527774E-7</c:v>
                </c:pt>
                <c:pt idx="878">
                  <c:v>1.6937701730057597E-7</c:v>
                </c:pt>
                <c:pt idx="879">
                  <c:v>1.6937701730057597E-7</c:v>
                </c:pt>
                <c:pt idx="880">
                  <c:v>1.6937656255322509E-7</c:v>
                </c:pt>
                <c:pt idx="881">
                  <c:v>1.6937701730057597E-7</c:v>
                </c:pt>
                <c:pt idx="882">
                  <c:v>1.693761078058742E-7</c:v>
                </c:pt>
                <c:pt idx="883">
                  <c:v>1.693761078058742E-7</c:v>
                </c:pt>
                <c:pt idx="884">
                  <c:v>1.6937656255322509E-7</c:v>
                </c:pt>
                <c:pt idx="885">
                  <c:v>1.6937565305852331E-7</c:v>
                </c:pt>
                <c:pt idx="886">
                  <c:v>1.6937428881647065E-7</c:v>
                </c:pt>
                <c:pt idx="887">
                  <c:v>1.6937428881647065E-7</c:v>
                </c:pt>
                <c:pt idx="888">
                  <c:v>1.6937383406911977E-7</c:v>
                </c:pt>
                <c:pt idx="889">
                  <c:v>1.6937292457441799E-7</c:v>
                </c:pt>
                <c:pt idx="890">
                  <c:v>1.6937292457441799E-7</c:v>
                </c:pt>
                <c:pt idx="891">
                  <c:v>1.6937246982706711E-7</c:v>
                </c:pt>
                <c:pt idx="892">
                  <c:v>1.6937156033236533E-7</c:v>
                </c:pt>
                <c:pt idx="893">
                  <c:v>1.6937156033236533E-7</c:v>
                </c:pt>
                <c:pt idx="894">
                  <c:v>1.6937065083766356E-7</c:v>
                </c:pt>
                <c:pt idx="895">
                  <c:v>1.6937019609031267E-7</c:v>
                </c:pt>
                <c:pt idx="896">
                  <c:v>1.6936974134296179E-7</c:v>
                </c:pt>
                <c:pt idx="897">
                  <c:v>1.6936883184826002E-7</c:v>
                </c:pt>
                <c:pt idx="898">
                  <c:v>1.6936837710090913E-7</c:v>
                </c:pt>
                <c:pt idx="899">
                  <c:v>1.6936883184826002E-7</c:v>
                </c:pt>
                <c:pt idx="900">
                  <c:v>1.6936837710090913E-7</c:v>
                </c:pt>
                <c:pt idx="901">
                  <c:v>1.6936746760620736E-7</c:v>
                </c:pt>
                <c:pt idx="902">
                  <c:v>1.6936746760620736E-7</c:v>
                </c:pt>
                <c:pt idx="903">
                  <c:v>1.6936701285885647E-7</c:v>
                </c:pt>
                <c:pt idx="904">
                  <c:v>1.6936701285885647E-7</c:v>
                </c:pt>
                <c:pt idx="905">
                  <c:v>1.6936746760620736E-7</c:v>
                </c:pt>
                <c:pt idx="906">
                  <c:v>1.693661033641547E-7</c:v>
                </c:pt>
                <c:pt idx="907">
                  <c:v>1.6936655811150558E-7</c:v>
                </c:pt>
                <c:pt idx="908">
                  <c:v>1.693661033641547E-7</c:v>
                </c:pt>
                <c:pt idx="909">
                  <c:v>1.6936564861680381E-7</c:v>
                </c:pt>
                <c:pt idx="910">
                  <c:v>1.6936564861680381E-7</c:v>
                </c:pt>
                <c:pt idx="911">
                  <c:v>1.6936473912210204E-7</c:v>
                </c:pt>
                <c:pt idx="912">
                  <c:v>1.6936382962740026E-7</c:v>
                </c:pt>
                <c:pt idx="913">
                  <c:v>1.6936382962740026E-7</c:v>
                </c:pt>
                <c:pt idx="914">
                  <c:v>1.6936337488004938E-7</c:v>
                </c:pt>
                <c:pt idx="915">
                  <c:v>1.693624653853476E-7</c:v>
                </c:pt>
                <c:pt idx="916">
                  <c:v>1.6936292013269849E-7</c:v>
                </c:pt>
                <c:pt idx="917">
                  <c:v>1.693624653853476E-7</c:v>
                </c:pt>
                <c:pt idx="918">
                  <c:v>1.6936201063799672E-7</c:v>
                </c:pt>
                <c:pt idx="919">
                  <c:v>1.6936201063799672E-7</c:v>
                </c:pt>
                <c:pt idx="920">
                  <c:v>1.6936064639594406E-7</c:v>
                </c:pt>
                <c:pt idx="921">
                  <c:v>1.6936064639594406E-7</c:v>
                </c:pt>
                <c:pt idx="922">
                  <c:v>1.6936064639594406E-7</c:v>
                </c:pt>
                <c:pt idx="923">
                  <c:v>1.6935973690124229E-7</c:v>
                </c:pt>
                <c:pt idx="924">
                  <c:v>1.6935882740654051E-7</c:v>
                </c:pt>
                <c:pt idx="925">
                  <c:v>1.6935882740654051E-7</c:v>
                </c:pt>
                <c:pt idx="926">
                  <c:v>1.6935791791183874E-7</c:v>
                </c:pt>
                <c:pt idx="927">
                  <c:v>1.6935700841713697E-7</c:v>
                </c:pt>
                <c:pt idx="928">
                  <c:v>1.6935746316448785E-7</c:v>
                </c:pt>
                <c:pt idx="929">
                  <c:v>1.6935655366978608E-7</c:v>
                </c:pt>
                <c:pt idx="930">
                  <c:v>1.6935518942773342E-7</c:v>
                </c:pt>
                <c:pt idx="931">
                  <c:v>1.6935564417508431E-7</c:v>
                </c:pt>
                <c:pt idx="932">
                  <c:v>1.6935427993303165E-7</c:v>
                </c:pt>
                <c:pt idx="933">
                  <c:v>1.6935337043832988E-7</c:v>
                </c:pt>
                <c:pt idx="934">
                  <c:v>1.6935291569097899E-7</c:v>
                </c:pt>
                <c:pt idx="935">
                  <c:v>1.693524609436281E-7</c:v>
                </c:pt>
                <c:pt idx="936">
                  <c:v>1.693524609436281E-7</c:v>
                </c:pt>
                <c:pt idx="937">
                  <c:v>1.693524609436281E-7</c:v>
                </c:pt>
                <c:pt idx="938">
                  <c:v>1.693524609436281E-7</c:v>
                </c:pt>
                <c:pt idx="939">
                  <c:v>1.693524609436281E-7</c:v>
                </c:pt>
                <c:pt idx="940">
                  <c:v>1.693524609436281E-7</c:v>
                </c:pt>
                <c:pt idx="941">
                  <c:v>1.6935155144892633E-7</c:v>
                </c:pt>
                <c:pt idx="942">
                  <c:v>1.693524609436281E-7</c:v>
                </c:pt>
                <c:pt idx="943">
                  <c:v>1.6935155144892633E-7</c:v>
                </c:pt>
                <c:pt idx="944">
                  <c:v>1.6935155144892633E-7</c:v>
                </c:pt>
                <c:pt idx="945">
                  <c:v>1.6935155144892633E-7</c:v>
                </c:pt>
                <c:pt idx="946">
                  <c:v>1.6935064195422456E-7</c:v>
                </c:pt>
                <c:pt idx="947">
                  <c:v>1.6935064195422456E-7</c:v>
                </c:pt>
                <c:pt idx="948">
                  <c:v>1.6935064195422456E-7</c:v>
                </c:pt>
                <c:pt idx="949">
                  <c:v>1.6934973245952278E-7</c:v>
                </c:pt>
                <c:pt idx="950">
                  <c:v>1.6934882296482101E-7</c:v>
                </c:pt>
                <c:pt idx="951">
                  <c:v>1.6934973245952278E-7</c:v>
                </c:pt>
                <c:pt idx="952">
                  <c:v>1.6934882296482101E-7</c:v>
                </c:pt>
                <c:pt idx="953">
                  <c:v>1.6934882296482101E-7</c:v>
                </c:pt>
                <c:pt idx="954">
                  <c:v>1.6934973245952278E-7</c:v>
                </c:pt>
                <c:pt idx="955">
                  <c:v>1.6934791347011924E-7</c:v>
                </c:pt>
                <c:pt idx="956">
                  <c:v>1.6934791347011924E-7</c:v>
                </c:pt>
                <c:pt idx="957">
                  <c:v>1.6934791347011924E-7</c:v>
                </c:pt>
                <c:pt idx="958">
                  <c:v>1.6934700397541746E-7</c:v>
                </c:pt>
                <c:pt idx="959">
                  <c:v>1.6934700397541746E-7</c:v>
                </c:pt>
                <c:pt idx="960">
                  <c:v>1.6934791347011924E-7</c:v>
                </c:pt>
                <c:pt idx="961">
                  <c:v>1.6934700397541746E-7</c:v>
                </c:pt>
                <c:pt idx="962">
                  <c:v>1.6934609448071569E-7</c:v>
                </c:pt>
                <c:pt idx="963">
                  <c:v>1.6934700397541746E-7</c:v>
                </c:pt>
                <c:pt idx="964">
                  <c:v>1.6934609448071569E-7</c:v>
                </c:pt>
                <c:pt idx="965">
                  <c:v>1.6934700397541746E-7</c:v>
                </c:pt>
                <c:pt idx="966">
                  <c:v>1.6934609448071569E-7</c:v>
                </c:pt>
                <c:pt idx="967">
                  <c:v>1.6934518498601392E-7</c:v>
                </c:pt>
                <c:pt idx="968">
                  <c:v>1.6934609448071569E-7</c:v>
                </c:pt>
                <c:pt idx="969">
                  <c:v>1.6934518498601392E-7</c:v>
                </c:pt>
                <c:pt idx="970">
                  <c:v>1.6934518498601392E-7</c:v>
                </c:pt>
                <c:pt idx="971">
                  <c:v>1.6934518498601392E-7</c:v>
                </c:pt>
                <c:pt idx="972">
                  <c:v>1.6934518498601392E-7</c:v>
                </c:pt>
                <c:pt idx="973">
                  <c:v>1.6934427549131215E-7</c:v>
                </c:pt>
                <c:pt idx="974">
                  <c:v>1.6934518498601392E-7</c:v>
                </c:pt>
                <c:pt idx="975">
                  <c:v>1.6934427549131215E-7</c:v>
                </c:pt>
                <c:pt idx="976">
                  <c:v>1.6934336599661037E-7</c:v>
                </c:pt>
                <c:pt idx="977">
                  <c:v>1.6934336599661037E-7</c:v>
                </c:pt>
                <c:pt idx="978">
                  <c:v>1.6934336599661037E-7</c:v>
                </c:pt>
                <c:pt idx="979">
                  <c:v>1.693424565019086E-7</c:v>
                </c:pt>
                <c:pt idx="980">
                  <c:v>1.693424565019086E-7</c:v>
                </c:pt>
                <c:pt idx="981">
                  <c:v>1.6934154700720683E-7</c:v>
                </c:pt>
                <c:pt idx="982">
                  <c:v>1.6934154700720683E-7</c:v>
                </c:pt>
                <c:pt idx="983">
                  <c:v>1.6934154700720683E-7</c:v>
                </c:pt>
                <c:pt idx="984">
                  <c:v>1.6934063751250505E-7</c:v>
                </c:pt>
                <c:pt idx="985">
                  <c:v>1.6933972801780328E-7</c:v>
                </c:pt>
                <c:pt idx="986">
                  <c:v>1.6934063751250505E-7</c:v>
                </c:pt>
                <c:pt idx="987">
                  <c:v>1.6933972801780328E-7</c:v>
                </c:pt>
                <c:pt idx="988">
                  <c:v>1.6933881852310151E-7</c:v>
                </c:pt>
                <c:pt idx="989">
                  <c:v>1.6933881852310151E-7</c:v>
                </c:pt>
                <c:pt idx="990">
                  <c:v>1.6933790902839974E-7</c:v>
                </c:pt>
                <c:pt idx="991">
                  <c:v>1.6933790902839974E-7</c:v>
                </c:pt>
                <c:pt idx="992">
                  <c:v>1.6933881852310151E-7</c:v>
                </c:pt>
                <c:pt idx="993">
                  <c:v>1.6933699953369796E-7</c:v>
                </c:pt>
                <c:pt idx="994">
                  <c:v>1.6933699953369796E-7</c:v>
                </c:pt>
                <c:pt idx="995">
                  <c:v>1.6933609003899619E-7</c:v>
                </c:pt>
                <c:pt idx="996">
                  <c:v>1.6933609003899619E-7</c:v>
                </c:pt>
                <c:pt idx="997">
                  <c:v>1.6933699953369796E-7</c:v>
                </c:pt>
                <c:pt idx="998">
                  <c:v>1.6933699953369796E-7</c:v>
                </c:pt>
                <c:pt idx="999">
                  <c:v>1.6933518054429442E-7</c:v>
                </c:pt>
                <c:pt idx="1000">
                  <c:v>1.6933518054429442E-7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8AA-4523-B966-14D40064CF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5052656"/>
        <c:axId val="865053312"/>
      </c:scatterChart>
      <c:scatterChart>
        <c:scatterStyle val="lineMarker"/>
        <c:varyColors val="0"/>
        <c:ser>
          <c:idx val="0"/>
          <c:order val="1"/>
          <c:tx>
            <c:strRef>
              <c:f>粘性抵抗と慣性抵抗を受ける物体の運動!$Z$5</c:f>
              <c:strCache>
                <c:ptCount val="1"/>
                <c:pt idx="0">
                  <c:v>鉛直速度</c:v>
                </c:pt>
              </c:strCache>
            </c:strRef>
          </c:tx>
          <c:spPr>
            <a:ln w="19050" cap="rnd">
              <a:solidFill>
                <a:srgbClr val="00CCFF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粘性抵抗と慣性抵抗を受ける物体の運動!$M$8:$M$1008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粘性抵抗と慣性抵抗を受ける物体の運動!$Z$8:$Z$1008</c:f>
              <c:numCache>
                <c:formatCode>#,##0.000_ </c:formatCode>
                <c:ptCount val="1001"/>
                <c:pt idx="0">
                  <c:v>0</c:v>
                </c:pt>
                <c:pt idx="1">
                  <c:v>3.1537028544192935E-10</c:v>
                </c:pt>
                <c:pt idx="2">
                  <c:v>6.3162386432225048E-10</c:v>
                </c:pt>
                <c:pt idx="3">
                  <c:v>9.4911722925417052E-10</c:v>
                </c:pt>
                <c:pt idx="4">
                  <c:v>1.2682050964940572E-9</c:v>
                </c:pt>
                <c:pt idx="5">
                  <c:v>1.5892442917220251E-9</c:v>
                </c:pt>
                <c:pt idx="6">
                  <c:v>1.9125714345591405E-9</c:v>
                </c:pt>
                <c:pt idx="7">
                  <c:v>2.2385631126553562E-9</c:v>
                </c:pt>
                <c:pt idx="8">
                  <c:v>2.5675523929180599E-9</c:v>
                </c:pt>
                <c:pt idx="9">
                  <c:v>2.8998865531093543E-9</c:v>
                </c:pt>
                <c:pt idx="10">
                  <c:v>3.2359022128503057E-9</c:v>
                </c:pt>
                <c:pt idx="11">
                  <c:v>3.5759377681188198E-9</c:v>
                </c:pt>
                <c:pt idx="12">
                  <c:v>3.9203289503575434E-9</c:v>
                </c:pt>
                <c:pt idx="13">
                  <c:v>4.269384845656532E-9</c:v>
                </c:pt>
                <c:pt idx="14">
                  <c:v>4.6234127637490019E-9</c:v>
                </c:pt>
                <c:pt idx="15">
                  <c:v>4.9827164616544906E-9</c:v>
                </c:pt>
                <c:pt idx="16">
                  <c:v>5.347580156467302E-9</c:v>
                </c:pt>
                <c:pt idx="17">
                  <c:v>5.7182703017133463E-9</c:v>
                </c:pt>
                <c:pt idx="18">
                  <c:v>6.095042692777497E-9</c:v>
                </c:pt>
                <c:pt idx="19">
                  <c:v>6.4781211506215186E-9</c:v>
                </c:pt>
                <c:pt idx="20">
                  <c:v>6.8677259434934967E-9</c:v>
                </c:pt>
                <c:pt idx="21">
                  <c:v>7.2640453652184078E-9</c:v>
                </c:pt>
                <c:pt idx="22">
                  <c:v>7.6672606041938707E-9</c:v>
                </c:pt>
                <c:pt idx="23">
                  <c:v>8.0774817945439281E-9</c:v>
                </c:pt>
                <c:pt idx="24">
                  <c:v>8.4948403866746958E-9</c:v>
                </c:pt>
                <c:pt idx="25">
                  <c:v>8.9194038821460708E-9</c:v>
                </c:pt>
                <c:pt idx="26">
                  <c:v>9.3512397825179505E-9</c:v>
                </c:pt>
                <c:pt idx="27">
                  <c:v>9.7903516405040136E-9</c:v>
                </c:pt>
                <c:pt idx="28">
                  <c:v>1.0236725245249545E-8</c:v>
                </c:pt>
                <c:pt idx="29">
                  <c:v>1.0690300200622005E-8</c:v>
                </c:pt>
                <c:pt idx="30">
                  <c:v>1.1150994794206781E-8</c:v>
                </c:pt>
                <c:pt idx="31">
                  <c:v>1.1618688233738794E-8</c:v>
                </c:pt>
                <c:pt idx="32">
                  <c:v>1.2093202883534104E-8</c:v>
                </c:pt>
                <c:pt idx="33">
                  <c:v>1.2574346897054056E-8</c:v>
                </c:pt>
                <c:pt idx="34">
                  <c:v>1.3061875137054813E-8</c:v>
                </c:pt>
                <c:pt idx="35">
                  <c:v>1.3555514044583106E-8</c:v>
                </c:pt>
                <c:pt idx="36">
                  <c:v>1.4054947428121523E-8</c:v>
                </c:pt>
                <c:pt idx="37">
                  <c:v>1.4559809358161147E-8</c:v>
                </c:pt>
                <c:pt idx="38">
                  <c:v>1.5069744563334098E-8</c:v>
                </c:pt>
                <c:pt idx="39">
                  <c:v>1.5584312507144205E-8</c:v>
                </c:pt>
                <c:pt idx="40">
                  <c:v>1.6103065547667939E-8</c:v>
                </c:pt>
                <c:pt idx="41">
                  <c:v>1.6625513410417625E-8</c:v>
                </c:pt>
                <c:pt idx="42">
                  <c:v>1.7151144504623517E-8</c:v>
                </c:pt>
                <c:pt idx="43">
                  <c:v>1.7679411712379078E-8</c:v>
                </c:pt>
                <c:pt idx="44">
                  <c:v>1.820975370492306E-8</c:v>
                </c:pt>
                <c:pt idx="45">
                  <c:v>1.8741573626357422E-8</c:v>
                </c:pt>
                <c:pt idx="46">
                  <c:v>1.9274267515356769E-8</c:v>
                </c:pt>
                <c:pt idx="47">
                  <c:v>1.9807181672604202E-8</c:v>
                </c:pt>
                <c:pt idx="48">
                  <c:v>2.0339676609637536E-8</c:v>
                </c:pt>
                <c:pt idx="49">
                  <c:v>2.0871098627139872E-8</c:v>
                </c:pt>
                <c:pt idx="50">
                  <c:v>2.1400786920366954E-8</c:v>
                </c:pt>
                <c:pt idx="51">
                  <c:v>2.1928030946583021E-8</c:v>
                </c:pt>
                <c:pt idx="52">
                  <c:v>2.2452184111898532E-8</c:v>
                </c:pt>
                <c:pt idx="53">
                  <c:v>2.2972507451868296E-8</c:v>
                </c:pt>
                <c:pt idx="54">
                  <c:v>2.3488340161748056E-8</c:v>
                </c:pt>
                <c:pt idx="55">
                  <c:v>2.3998993015084125E-8</c:v>
                </c:pt>
                <c:pt idx="56">
                  <c:v>2.4503812312559603E-8</c:v>
                </c:pt>
                <c:pt idx="57">
                  <c:v>2.5002101722293446E-8</c:v>
                </c:pt>
                <c:pt idx="58">
                  <c:v>2.5493214650396112E-8</c:v>
                </c:pt>
                <c:pt idx="59">
                  <c:v>2.5976483186695987E-8</c:v>
                </c:pt>
                <c:pt idx="60">
                  <c:v>2.6451282053585601E-8</c:v>
                </c:pt>
                <c:pt idx="61">
                  <c:v>2.6917000184312201E-8</c:v>
                </c:pt>
                <c:pt idx="62">
                  <c:v>2.7373033617550391E-8</c:v>
                </c:pt>
                <c:pt idx="63">
                  <c:v>2.781882102453892E-8</c:v>
                </c:pt>
                <c:pt idx="64">
                  <c:v>2.8253786865661823E-8</c:v>
                </c:pt>
                <c:pt idx="65">
                  <c:v>2.8677419550149352E-8</c:v>
                </c:pt>
                <c:pt idx="66">
                  <c:v>2.9089200381804403E-8</c:v>
                </c:pt>
                <c:pt idx="67">
                  <c:v>2.9488681718703447E-8</c:v>
                </c:pt>
                <c:pt idx="68">
                  <c:v>2.9875401708068239E-8</c:v>
                </c:pt>
                <c:pt idx="69">
                  <c:v>3.0248912707975251E-8</c:v>
                </c:pt>
                <c:pt idx="70">
                  <c:v>3.0608845236201887E-8</c:v>
                </c:pt>
                <c:pt idx="71">
                  <c:v>3.0954851126807625E-8</c:v>
                </c:pt>
                <c:pt idx="72">
                  <c:v>3.1286568002997228E-8</c:v>
                </c:pt>
                <c:pt idx="73">
                  <c:v>3.1603725858531106E-8</c:v>
                </c:pt>
                <c:pt idx="74">
                  <c:v>3.1906026265460241E-8</c:v>
                </c:pt>
                <c:pt idx="75">
                  <c:v>3.2193241850109189E-8</c:v>
                </c:pt>
                <c:pt idx="76">
                  <c:v>3.2465173660511937E-8</c:v>
                </c:pt>
                <c:pt idx="77">
                  <c:v>3.2721636955557187E-8</c:v>
                </c:pt>
                <c:pt idx="78">
                  <c:v>3.2962496732125146E-8</c:v>
                </c:pt>
                <c:pt idx="79">
                  <c:v>3.3187625092523376E-8</c:v>
                </c:pt>
                <c:pt idx="80">
                  <c:v>3.3396929666196229E-8</c:v>
                </c:pt>
                <c:pt idx="81">
                  <c:v>3.3590389136861631E-8</c:v>
                </c:pt>
                <c:pt idx="82">
                  <c:v>3.3767939555673365E-8</c:v>
                </c:pt>
                <c:pt idx="83">
                  <c:v>3.392958092263143E-8</c:v>
                </c:pt>
                <c:pt idx="84">
                  <c:v>3.4075370081154688E-8</c:v>
                </c:pt>
                <c:pt idx="85">
                  <c:v>3.4205307031243137E-8</c:v>
                </c:pt>
                <c:pt idx="86">
                  <c:v>3.4319526776016573E-8</c:v>
                </c:pt>
                <c:pt idx="87">
                  <c:v>3.4418064842611784E-8</c:v>
                </c:pt>
                <c:pt idx="88">
                  <c:v>3.4501091761285352E-8</c:v>
                </c:pt>
                <c:pt idx="89">
                  <c:v>3.4568728324302356E-8</c:v>
                </c:pt>
                <c:pt idx="90">
                  <c:v>3.4621137956492021E-8</c:v>
                </c:pt>
                <c:pt idx="91">
                  <c:v>3.465854803152979E-8</c:v>
                </c:pt>
                <c:pt idx="92">
                  <c:v>3.4681114868817531E-8</c:v>
                </c:pt>
                <c:pt idx="93">
                  <c:v>3.4689065842030686E-8</c:v>
                </c:pt>
                <c:pt idx="94">
                  <c:v>3.4682670957408845E-8</c:v>
                </c:pt>
                <c:pt idx="95">
                  <c:v>3.4662157588627451E-8</c:v>
                </c:pt>
                <c:pt idx="96">
                  <c:v>3.462780284735345E-8</c:v>
                </c:pt>
                <c:pt idx="97">
                  <c:v>3.4579862528971717E-8</c:v>
                </c:pt>
                <c:pt idx="98">
                  <c:v>3.4518649272285984E-8</c:v>
                </c:pt>
                <c:pt idx="99">
                  <c:v>3.4444461505245272E-8</c:v>
                </c:pt>
                <c:pt idx="100">
                  <c:v>3.4357618972080672E-8</c:v>
                </c:pt>
                <c:pt idx="101">
                  <c:v>3.4258441417023278E-8</c:v>
                </c:pt>
                <c:pt idx="102">
                  <c:v>3.4147262795158895E-8</c:v>
                </c:pt>
                <c:pt idx="103">
                  <c:v>3.4024381534436543E-8</c:v>
                </c:pt>
                <c:pt idx="104">
                  <c:v>3.3890195538788248E-8</c:v>
                </c:pt>
                <c:pt idx="105">
                  <c:v>3.3745017447017744E-8</c:v>
                </c:pt>
                <c:pt idx="106">
                  <c:v>3.3589202530492912E-8</c:v>
                </c:pt>
                <c:pt idx="107">
                  <c:v>3.3423091849726916E-8</c:v>
                </c:pt>
                <c:pt idx="108">
                  <c:v>3.3247090414079139E-8</c:v>
                </c:pt>
                <c:pt idx="109">
                  <c:v>3.3061510862353316E-8</c:v>
                </c:pt>
                <c:pt idx="110">
                  <c:v>3.2866722676772042E-8</c:v>
                </c:pt>
                <c:pt idx="111">
                  <c:v>3.2663095339557913E-8</c:v>
                </c:pt>
                <c:pt idx="112">
                  <c:v>3.2450991227506165E-8</c:v>
                </c:pt>
                <c:pt idx="113">
                  <c:v>3.2230737190275249E-8</c:v>
                </c:pt>
                <c:pt idx="114">
                  <c:v>3.2002738237224548E-8</c:v>
                </c:pt>
                <c:pt idx="115">
                  <c:v>3.1767299901730439E-8</c:v>
                </c:pt>
                <c:pt idx="116">
                  <c:v>3.1524798771442875E-8</c:v>
                </c:pt>
                <c:pt idx="117">
                  <c:v>3.1275597223157092E-8</c:v>
                </c:pt>
                <c:pt idx="118">
                  <c:v>3.1020015001104184E-8</c:v>
                </c:pt>
                <c:pt idx="119">
                  <c:v>3.0758386060369958E-8</c:v>
                </c:pt>
                <c:pt idx="120">
                  <c:v>3.0491108304886438E-8</c:v>
                </c:pt>
                <c:pt idx="121">
                  <c:v>3.0218402002901712E-8</c:v>
                </c:pt>
                <c:pt idx="122">
                  <c:v>2.9940693480057234E-8</c:v>
                </c:pt>
                <c:pt idx="123">
                  <c:v>2.9658252742592595E-8</c:v>
                </c:pt>
                <c:pt idx="124">
                  <c:v>2.9371392429311527E-8</c:v>
                </c:pt>
                <c:pt idx="125">
                  <c:v>2.9080439389872481E-8</c:v>
                </c:pt>
                <c:pt idx="126">
                  <c:v>2.8785692052224476E-8</c:v>
                </c:pt>
                <c:pt idx="127">
                  <c:v>2.8487434633461817E-8</c:v>
                </c:pt>
                <c:pt idx="128">
                  <c:v>2.8185951350678806E-8</c:v>
                </c:pt>
                <c:pt idx="129">
                  <c:v>2.7881526420969749E-8</c:v>
                </c:pt>
                <c:pt idx="130">
                  <c:v>2.7574458272283664E-8</c:v>
                </c:pt>
                <c:pt idx="131">
                  <c:v>2.7265002700005425E-8</c:v>
                </c:pt>
                <c:pt idx="132">
                  <c:v>2.6953429710374621E-8</c:v>
                </c:pt>
                <c:pt idx="133">
                  <c:v>2.6639966677066695E-8</c:v>
                </c:pt>
                <c:pt idx="134">
                  <c:v>2.6324883606321237E-8</c:v>
                </c:pt>
                <c:pt idx="135">
                  <c:v>2.6008422082668403E-8</c:v>
                </c:pt>
                <c:pt idx="136">
                  <c:v>2.5690781058074208E-8</c:v>
                </c:pt>
                <c:pt idx="137">
                  <c:v>2.5372216327923525E-8</c:v>
                </c:pt>
                <c:pt idx="138">
                  <c:v>2.5052926844182366E-8</c:v>
                </c:pt>
                <c:pt idx="139">
                  <c:v>2.473312576967146E-8</c:v>
                </c:pt>
                <c:pt idx="140">
                  <c:v>2.441301205635682E-8</c:v>
                </c:pt>
                <c:pt idx="141">
                  <c:v>2.4092784656204458E-8</c:v>
                </c:pt>
                <c:pt idx="142">
                  <c:v>2.3772670942889818E-8</c:v>
                </c:pt>
                <c:pt idx="143">
                  <c:v>2.3452798814105336E-8</c:v>
                </c:pt>
                <c:pt idx="144">
                  <c:v>2.3133367221817025E-8</c:v>
                </c:pt>
                <c:pt idx="145">
                  <c:v>2.2814546696281468E-8</c:v>
                </c:pt>
                <c:pt idx="146">
                  <c:v>2.2496493556900532E-8</c:v>
                </c:pt>
                <c:pt idx="147">
                  <c:v>2.2179364123076084E-8</c:v>
                </c:pt>
                <c:pt idx="148">
                  <c:v>2.1863272081645846E-8</c:v>
                </c:pt>
                <c:pt idx="149">
                  <c:v>2.15483879628664E-8</c:v>
                </c:pt>
                <c:pt idx="150">
                  <c:v>2.1234868086139613E-8</c:v>
                </c:pt>
                <c:pt idx="151">
                  <c:v>2.0922811927448492E-8</c:v>
                </c:pt>
                <c:pt idx="152">
                  <c:v>2.0612375806194905E-8</c:v>
                </c:pt>
                <c:pt idx="153">
                  <c:v>2.0303616565797711E-8</c:v>
                </c:pt>
                <c:pt idx="154">
                  <c:v>1.9996690525658778E-8</c:v>
                </c:pt>
                <c:pt idx="155">
                  <c:v>1.9691682950906397E-8</c:v>
                </c:pt>
                <c:pt idx="156">
                  <c:v>1.9388721739233006E-8</c:v>
                </c:pt>
                <c:pt idx="157">
                  <c:v>1.9087877944912179E-8</c:v>
                </c:pt>
                <c:pt idx="158">
                  <c:v>1.8789222622217494E-8</c:v>
                </c:pt>
                <c:pt idx="159">
                  <c:v>1.8492869457986671E-8</c:v>
                </c:pt>
                <c:pt idx="160">
                  <c:v>1.8198903717348003E-8</c:v>
                </c:pt>
                <c:pt idx="161">
                  <c:v>1.7907396454575064E-8</c:v>
                </c:pt>
                <c:pt idx="162">
                  <c:v>1.7618376091377286E-8</c:v>
                </c:pt>
                <c:pt idx="163">
                  <c:v>1.7331956314592389E-8</c:v>
                </c:pt>
                <c:pt idx="164">
                  <c:v>1.7048193967639236E-8</c:v>
                </c:pt>
                <c:pt idx="165">
                  <c:v>1.6767160104791401E-8</c:v>
                </c:pt>
                <c:pt idx="166">
                  <c:v>1.6488826304339455E-8</c:v>
                </c:pt>
                <c:pt idx="167">
                  <c:v>1.6213320463975833E-8</c:v>
                </c:pt>
                <c:pt idx="168">
                  <c:v>1.5940642583700537E-8</c:v>
                </c:pt>
                <c:pt idx="169">
                  <c:v>1.5670849506932427E-8</c:v>
                </c:pt>
                <c:pt idx="170">
                  <c:v>1.5403969655380934E-8</c:v>
                </c:pt>
                <c:pt idx="171">
                  <c:v>1.5140045661610202E-8</c:v>
                </c:pt>
                <c:pt idx="172">
                  <c:v>1.4879120158184378E-8</c:v>
                </c:pt>
                <c:pt idx="173">
                  <c:v>1.4621207355958177E-8</c:v>
                </c:pt>
                <c:pt idx="174">
                  <c:v>1.4366321465786314E-8</c:v>
                </c:pt>
                <c:pt idx="175">
                  <c:v>1.4114505120232934E-8</c:v>
                </c:pt>
                <c:pt idx="176">
                  <c:v>1.3865744108443323E-8</c:v>
                </c:pt>
                <c:pt idx="177">
                  <c:v>1.3620081062981626E-8</c:v>
                </c:pt>
                <c:pt idx="178">
                  <c:v>1.3377515983847843E-8</c:v>
                </c:pt>
                <c:pt idx="179">
                  <c:v>1.3138034660187259E-8</c:v>
                </c:pt>
                <c:pt idx="180">
                  <c:v>1.290170814627345E-8</c:v>
                </c:pt>
                <c:pt idx="181">
                  <c:v>1.2668479598687554E-8</c:v>
                </c:pt>
                <c:pt idx="182">
                  <c:v>1.2438363228284288E-8</c:v>
                </c:pt>
                <c:pt idx="183">
                  <c:v>1.2211387456773082E-8</c:v>
                </c:pt>
                <c:pt idx="184">
                  <c:v>1.198753807329922E-8</c:v>
                </c:pt>
                <c:pt idx="185">
                  <c:v>1.1766815077862702E-8</c:v>
                </c:pt>
                <c:pt idx="186">
                  <c:v>1.1549175837899384E-8</c:v>
                </c:pt>
                <c:pt idx="187">
                  <c:v>1.1334620353409264E-8</c:v>
                </c:pt>
                <c:pt idx="188">
                  <c:v>1.1123205467811204E-8</c:v>
                </c:pt>
                <c:pt idx="189">
                  <c:v>1.0914845915976912E-8</c:v>
                </c:pt>
                <c:pt idx="190">
                  <c:v>1.0709570119615819E-8</c:v>
                </c:pt>
                <c:pt idx="191">
                  <c:v>1.050736386787321E-8</c:v>
                </c:pt>
                <c:pt idx="192">
                  <c:v>1.0308212949894369E-8</c:v>
                </c:pt>
                <c:pt idx="193">
                  <c:v>1.0112060522260435E-8</c:v>
                </c:pt>
                <c:pt idx="194">
                  <c:v>9.9188923741166946E-9</c:v>
                </c:pt>
                <c:pt idx="195">
                  <c:v>9.7287369271725765E-9</c:v>
                </c:pt>
                <c:pt idx="196">
                  <c:v>9.5415515488639357E-9</c:v>
                </c:pt>
                <c:pt idx="197">
                  <c:v>9.3573078174813418E-9</c:v>
                </c:pt>
                <c:pt idx="198">
                  <c:v>9.1759773113153642E-9</c:v>
                </c:pt>
                <c:pt idx="199">
                  <c:v>8.9975458195112878E-9</c:v>
                </c:pt>
                <c:pt idx="200">
                  <c:v>8.8219991312143975E-9</c:v>
                </c:pt>
                <c:pt idx="201">
                  <c:v>8.6493230355699779E-9</c:v>
                </c:pt>
                <c:pt idx="202">
                  <c:v>8.4794606891591684E-9</c:v>
                </c:pt>
                <c:pt idx="203">
                  <c:v>8.3124120919819688E-9</c:v>
                </c:pt>
                <c:pt idx="204">
                  <c:v>8.1481346114742337E-9</c:v>
                </c:pt>
                <c:pt idx="205">
                  <c:v>7.9866140367812477E-9</c:v>
                </c:pt>
                <c:pt idx="206">
                  <c:v>7.8278077353388653E-9</c:v>
                </c:pt>
                <c:pt idx="207">
                  <c:v>7.6716872854376561E-9</c:v>
                </c:pt>
                <c:pt idx="208">
                  <c:v>7.5182384762229049E-9</c:v>
                </c:pt>
                <c:pt idx="209">
                  <c:v>7.367418675130466E-9</c:v>
                </c:pt>
                <c:pt idx="210">
                  <c:v>7.2191994604509091E-9</c:v>
                </c:pt>
                <c:pt idx="211">
                  <c:v>7.073566621329519E-9</c:v>
                </c:pt>
                <c:pt idx="212">
                  <c:v>6.93047752520215E-9</c:v>
                </c:pt>
                <c:pt idx="213">
                  <c:v>6.7899037503593718E-9</c:v>
                </c:pt>
                <c:pt idx="214">
                  <c:v>6.6518310859464691E-9</c:v>
                </c:pt>
                <c:pt idx="215">
                  <c:v>6.5162168993992964E-9</c:v>
                </c:pt>
                <c:pt idx="216">
                  <c:v>6.3829901364442776E-9</c:v>
                </c:pt>
                <c:pt idx="217">
                  <c:v>6.2521934296455584E-9</c:v>
                </c:pt>
                <c:pt idx="218">
                  <c:v>6.1237415138748474E-9</c:v>
                </c:pt>
                <c:pt idx="219">
                  <c:v>5.9976343891321449E-9</c:v>
                </c:pt>
                <c:pt idx="220">
                  <c:v>5.8738152119985898E-9</c:v>
                </c:pt>
                <c:pt idx="221">
                  <c:v>5.7522697716194671E-9</c:v>
                </c:pt>
                <c:pt idx="222">
                  <c:v>5.632955435430631E-9</c:v>
                </c:pt>
                <c:pt idx="223">
                  <c:v>5.5158579925773665E-9</c:v>
                </c:pt>
                <c:pt idx="224">
                  <c:v>5.4009490213502431E-9</c:v>
                </c:pt>
                <c:pt idx="225">
                  <c:v>5.2881574674756848E-9</c:v>
                </c:pt>
                <c:pt idx="226">
                  <c:v>5.1774833309536916E-9</c:v>
                </c:pt>
                <c:pt idx="227">
                  <c:v>5.0688981900748331E-9</c:v>
                </c:pt>
                <c:pt idx="228">
                  <c:v>4.9623594122749637E-9</c:v>
                </c:pt>
                <c:pt idx="229">
                  <c:v>4.857838575844653E-9</c:v>
                </c:pt>
                <c:pt idx="230">
                  <c:v>4.7553072590744705E-9</c:v>
                </c:pt>
                <c:pt idx="231">
                  <c:v>4.6547370402549859E-9</c:v>
                </c:pt>
                <c:pt idx="232">
                  <c:v>4.556113708531484E-9</c:v>
                </c:pt>
                <c:pt idx="233">
                  <c:v>4.4593662096303888E-9</c:v>
                </c:pt>
                <c:pt idx="234">
                  <c:v>4.3645087544064154E-9</c:v>
                </c:pt>
                <c:pt idx="235">
                  <c:v>4.2714702885859879E-9</c:v>
                </c:pt>
                <c:pt idx="236">
                  <c:v>4.180236601314391E-9</c:v>
                </c:pt>
                <c:pt idx="237">
                  <c:v>4.0908076925916248E-9</c:v>
                </c:pt>
                <c:pt idx="238">
                  <c:v>4.0031125081441132E-9</c:v>
                </c:pt>
                <c:pt idx="239">
                  <c:v>3.9171368371171411E-9</c:v>
                </c:pt>
                <c:pt idx="240">
                  <c:v>3.8328664686559932E-9</c:v>
                </c:pt>
                <c:pt idx="241">
                  <c:v>3.7502871919059544E-9</c:v>
                </c:pt>
                <c:pt idx="242">
                  <c:v>3.6693421634481638E-9</c:v>
                </c:pt>
                <c:pt idx="243">
                  <c:v>3.5899745398637606E-9</c:v>
                </c:pt>
                <c:pt idx="244">
                  <c:v>3.5122269537168904E-9</c:v>
                </c:pt>
                <c:pt idx="245">
                  <c:v>3.4360283507339773E-9</c:v>
                </c:pt>
                <c:pt idx="246">
                  <c:v>3.3613503092055907E-9</c:v>
                </c:pt>
                <c:pt idx="247">
                  <c:v>3.2881786182770156E-9</c:v>
                </c:pt>
                <c:pt idx="248">
                  <c:v>3.2164848562388215E-9</c:v>
                </c:pt>
                <c:pt idx="249">
                  <c:v>3.1462548122362932E-9</c:v>
                </c:pt>
                <c:pt idx="250">
                  <c:v>3.0774600645600003E-9</c:v>
                </c:pt>
                <c:pt idx="251">
                  <c:v>3.0100295589363668E-9</c:v>
                </c:pt>
                <c:pt idx="252">
                  <c:v>2.9439775062201079E-9</c:v>
                </c:pt>
                <c:pt idx="253">
                  <c:v>2.8793039064112236E-9</c:v>
                </c:pt>
                <c:pt idx="254">
                  <c:v>2.8159377052361378E-9</c:v>
                </c:pt>
                <c:pt idx="255">
                  <c:v>2.7538646918401355E-9</c:v>
                </c:pt>
                <c:pt idx="256">
                  <c:v>2.6931132879326469E-9</c:v>
                </c:pt>
                <c:pt idx="257">
                  <c:v>2.6335840175306657E-9</c:v>
                </c:pt>
                <c:pt idx="258">
                  <c:v>2.5752910914889071E-9</c:v>
                </c:pt>
                <c:pt idx="259">
                  <c:v>2.5182060880979407E-9</c:v>
                </c:pt>
                <c:pt idx="260">
                  <c:v>2.4623147965030512E-9</c:v>
                </c:pt>
                <c:pt idx="261">
                  <c:v>2.4075887949948083E-9</c:v>
                </c:pt>
                <c:pt idx="262">
                  <c:v>2.3540280835732119E-9</c:v>
                </c:pt>
                <c:pt idx="263">
                  <c:v>2.3015900296741165E-9</c:v>
                </c:pt>
                <c:pt idx="264">
                  <c:v>2.2502320007333765E-9</c:v>
                </c:pt>
                <c:pt idx="265">
                  <c:v>2.199968207605707E-9</c:v>
                </c:pt>
                <c:pt idx="266">
                  <c:v>2.1507702285816777E-9</c:v>
                </c:pt>
                <c:pt idx="267">
                  <c:v>2.1025812202424277E-9</c:v>
                </c:pt>
                <c:pt idx="268">
                  <c:v>2.0554296042973874E-9</c:v>
                </c:pt>
                <c:pt idx="269">
                  <c:v>2.0092727481824113E-9</c:v>
                </c:pt>
                <c:pt idx="270">
                  <c:v>1.9641106518974993E-9</c:v>
                </c:pt>
                <c:pt idx="271">
                  <c:v>1.9198864720237907E-9</c:v>
                </c:pt>
                <c:pt idx="272">
                  <c:v>1.8766144194160006E-9</c:v>
                </c:pt>
                <c:pt idx="273">
                  <c:v>1.834294494074129E-9</c:v>
                </c:pt>
                <c:pt idx="274">
                  <c:v>1.7928414308698848E-9</c:v>
                </c:pt>
                <c:pt idx="275">
                  <c:v>1.7523120732221287E-9</c:v>
                </c:pt>
                <c:pt idx="276">
                  <c:v>1.7126353668572847E-9</c:v>
                </c:pt>
                <c:pt idx="277">
                  <c:v>1.673825522630068E-9</c:v>
                </c:pt>
                <c:pt idx="278">
                  <c:v>1.6358399079763331E-9</c:v>
                </c:pt>
                <c:pt idx="279">
                  <c:v>1.5986643120413646E-9</c:v>
                </c:pt>
                <c:pt idx="280">
                  <c:v>1.5623129456798779E-9</c:v>
                </c:pt>
                <c:pt idx="281">
                  <c:v>1.5267431763277273E-9</c:v>
                </c:pt>
                <c:pt idx="282">
                  <c:v>1.4919550039849128E-9</c:v>
                </c:pt>
                <c:pt idx="283">
                  <c:v>1.4579484286514344E-9</c:v>
                </c:pt>
                <c:pt idx="284">
                  <c:v>1.4246381851990009E-9</c:v>
                </c:pt>
                <c:pt idx="285">
                  <c:v>1.3920811170464731E-9</c:v>
                </c:pt>
                <c:pt idx="286">
                  <c:v>1.360206169920275E-9</c:v>
                </c:pt>
                <c:pt idx="287">
                  <c:v>1.329041765529837E-9</c:v>
                </c:pt>
                <c:pt idx="288">
                  <c:v>1.2985452713110135E-9</c:v>
                </c:pt>
                <c:pt idx="289">
                  <c:v>1.2687451089732349E-9</c:v>
                </c:pt>
                <c:pt idx="290">
                  <c:v>1.2395986459523556E-9</c:v>
                </c:pt>
                <c:pt idx="291">
                  <c:v>1.2111058822483756E-9</c:v>
                </c:pt>
                <c:pt idx="292">
                  <c:v>1.1832383961518644E-9</c:v>
                </c:pt>
                <c:pt idx="293">
                  <c:v>1.1559677659533918E-9</c:v>
                </c:pt>
                <c:pt idx="294">
                  <c:v>1.1292939916529576E-9</c:v>
                </c:pt>
                <c:pt idx="295">
                  <c:v>1.1032312841052772E-9</c:v>
                </c:pt>
                <c:pt idx="296">
                  <c:v>1.07775122160092E-9</c:v>
                </c:pt>
                <c:pt idx="297">
                  <c:v>1.0528253824304556E-9</c:v>
                </c:pt>
                <c:pt idx="298">
                  <c:v>1.028439555739169E-9</c:v>
                </c:pt>
                <c:pt idx="299">
                  <c:v>1.0046221632364905E-9</c:v>
                </c:pt>
                <c:pt idx="300">
                  <c:v>9.8133057235827437E-10</c:v>
                </c:pt>
                <c:pt idx="301">
                  <c:v>9.5856478310452076E-10</c:v>
                </c:pt>
                <c:pt idx="302">
                  <c:v>9.3628216291108401E-10</c:v>
                </c:pt>
                <c:pt idx="303">
                  <c:v>9.1451113348739455E-10</c:v>
                </c:pt>
                <c:pt idx="304">
                  <c:v>8.9323748397873715E-10</c:v>
                </c:pt>
                <c:pt idx="305">
                  <c:v>8.7243279267568141E-10</c:v>
                </c:pt>
                <c:pt idx="306">
                  <c:v>8.5211127043294255E-10</c:v>
                </c:pt>
                <c:pt idx="307">
                  <c:v>8.3223028468637494E-10</c:v>
                </c:pt>
                <c:pt idx="308">
                  <c:v>8.128040462906938E-10</c:v>
                </c:pt>
                <c:pt idx="309">
                  <c:v>7.9381834439118393E-10</c:v>
                </c:pt>
                <c:pt idx="310">
                  <c:v>7.7527317898784531E-10</c:v>
                </c:pt>
                <c:pt idx="311">
                  <c:v>7.5712591751653235E-10</c:v>
                </c:pt>
                <c:pt idx="312">
                  <c:v>7.3937655997724505E-10</c:v>
                </c:pt>
                <c:pt idx="313">
                  <c:v>7.2205352807941381E-10</c:v>
                </c:pt>
                <c:pt idx="314">
                  <c:v>7.0509997840417782E-10</c:v>
                </c:pt>
                <c:pt idx="315">
                  <c:v>6.8855854351568269E-10</c:v>
                </c:pt>
                <c:pt idx="316">
                  <c:v>6.7238659084978281E-10</c:v>
                </c:pt>
                <c:pt idx="317">
                  <c:v>6.5656990955176298E-10</c:v>
                </c:pt>
                <c:pt idx="318">
                  <c:v>6.4109428876690799E-10</c:v>
                </c:pt>
                <c:pt idx="319">
                  <c:v>6.2603078276879387E-10</c:v>
                </c:pt>
                <c:pt idx="320">
                  <c:v>6.1126570471969899E-10</c:v>
                </c:pt>
                <c:pt idx="321">
                  <c:v>5.9689853060262976E-10</c:v>
                </c:pt>
                <c:pt idx="322">
                  <c:v>5.8278715187043417E-10</c:v>
                </c:pt>
                <c:pt idx="323">
                  <c:v>5.6903104450611863E-10</c:v>
                </c:pt>
                <c:pt idx="324">
                  <c:v>5.5558757594553754E-10</c:v>
                </c:pt>
                <c:pt idx="325">
                  <c:v>5.4245674618869089E-10</c:v>
                </c:pt>
                <c:pt idx="326">
                  <c:v>5.2962434438086348E-10</c:v>
                </c:pt>
                <c:pt idx="327">
                  <c:v>5.1709037052205531E-10</c:v>
                </c:pt>
                <c:pt idx="328">
                  <c:v>5.0482640290283598E-10</c:v>
                </c:pt>
                <c:pt idx="329">
                  <c:v>4.9286086323263589E-10</c:v>
                </c:pt>
                <c:pt idx="330">
                  <c:v>4.8117954065673985E-10</c:v>
                </c:pt>
                <c:pt idx="331">
                  <c:v>4.6973980261100223E-10</c:v>
                </c:pt>
                <c:pt idx="332">
                  <c:v>4.5857007080485346E-10</c:v>
                </c:pt>
                <c:pt idx="333">
                  <c:v>4.4765613438357832E-10</c:v>
                </c:pt>
                <c:pt idx="334">
                  <c:v>4.3702641505660722E-10</c:v>
                </c:pt>
                <c:pt idx="335">
                  <c:v>4.2660985855036415E-10</c:v>
                </c:pt>
                <c:pt idx="336">
                  <c:v>4.1644909742899472E-10</c:v>
                </c:pt>
                <c:pt idx="337">
                  <c:v>4.0652992083778372E-10</c:v>
                </c:pt>
                <c:pt idx="338">
                  <c:v>3.9683811792201595E-10</c:v>
                </c:pt>
                <c:pt idx="339">
                  <c:v>3.8734526697226102E-10</c:v>
                </c:pt>
                <c:pt idx="340">
                  <c:v>3.7809400055266451E-10</c:v>
                </c:pt>
                <c:pt idx="341">
                  <c:v>3.6905589695379604E-10</c:v>
                </c:pt>
                <c:pt idx="342">
                  <c:v>3.6021674532094039E-10</c:v>
                </c:pt>
                <c:pt idx="343">
                  <c:v>3.5160496736352798E-10</c:v>
                </c:pt>
                <c:pt idx="344">
                  <c:v>3.4319214137212839E-10</c:v>
                </c:pt>
                <c:pt idx="345">
                  <c:v>3.3497826734674163E-10</c:v>
                </c:pt>
                <c:pt idx="346">
                  <c:v>3.269633452873677E-10</c:v>
                </c:pt>
                <c:pt idx="347">
                  <c:v>3.191331643392914E-10</c:v>
                </c:pt>
                <c:pt idx="348">
                  <c:v>3.1147351364779752E-10</c:v>
                </c:pt>
                <c:pt idx="349">
                  <c:v>3.0398439321288606E-10</c:v>
                </c:pt>
                <c:pt idx="350">
                  <c:v>2.9668001388927223E-10</c:v>
                </c:pt>
                <c:pt idx="351">
                  <c:v>2.8954616482224083E-10</c:v>
                </c:pt>
                <c:pt idx="352">
                  <c:v>2.8258284601179184E-10</c:v>
                </c:pt>
                <c:pt idx="353">
                  <c:v>2.7581847916735569E-10</c:v>
                </c:pt>
                <c:pt idx="354">
                  <c:v>2.6918201001535635E-10</c:v>
                </c:pt>
                <c:pt idx="355">
                  <c:v>2.6270186026522424E-10</c:v>
                </c:pt>
                <c:pt idx="356">
                  <c:v>2.5636381906224415E-10</c:v>
                </c:pt>
                <c:pt idx="357">
                  <c:v>2.5018209726113128E-10</c:v>
                </c:pt>
                <c:pt idx="358">
                  <c:v>2.4415669486188563E-10</c:v>
                </c:pt>
                <c:pt idx="359">
                  <c:v>2.382876118645072E-10</c:v>
                </c:pt>
                <c:pt idx="360">
                  <c:v>2.3253221570485039E-10</c:v>
                </c:pt>
                <c:pt idx="361">
                  <c:v>2.2690471723763039E-10</c:v>
                </c:pt>
                <c:pt idx="362">
                  <c:v>2.2140511646284722E-10</c:v>
                </c:pt>
                <c:pt idx="363">
                  <c:v>2.1604762423521606E-10</c:v>
                </c:pt>
                <c:pt idx="364">
                  <c:v>2.1083224055473693E-10</c:v>
                </c:pt>
                <c:pt idx="365">
                  <c:v>2.0571633285726421E-10</c:v>
                </c:pt>
                <c:pt idx="366">
                  <c:v>2.007283228522283E-10</c:v>
                </c:pt>
                <c:pt idx="367">
                  <c:v>1.9588242139434442E-10</c:v>
                </c:pt>
                <c:pt idx="368">
                  <c:v>1.9112178506475175E-10</c:v>
                </c:pt>
                <c:pt idx="369">
                  <c:v>1.865032572823111E-10</c:v>
                </c:pt>
                <c:pt idx="370">
                  <c:v>1.8196999462816166E-10</c:v>
                </c:pt>
                <c:pt idx="371">
                  <c:v>1.7752199710230343E-10</c:v>
                </c:pt>
                <c:pt idx="372">
                  <c:v>1.7323031897831243E-10</c:v>
                </c:pt>
                <c:pt idx="373">
                  <c:v>1.6900969512789743E-10</c:v>
                </c:pt>
                <c:pt idx="374">
                  <c:v>1.6490275811520405E-10</c:v>
                </c:pt>
                <c:pt idx="375">
                  <c:v>1.6088108623080188E-10</c:v>
                </c:pt>
                <c:pt idx="376">
                  <c:v>1.5697310118412133E-10</c:v>
                </c:pt>
                <c:pt idx="377">
                  <c:v>1.5315038126573199E-10</c:v>
                </c:pt>
                <c:pt idx="378">
                  <c:v>1.4941292647563387E-10</c:v>
                </c:pt>
                <c:pt idx="379">
                  <c:v>1.4577494766854215E-10</c:v>
                </c:pt>
                <c:pt idx="380">
                  <c:v>1.4220802313502645E-10</c:v>
                </c:pt>
                <c:pt idx="381">
                  <c:v>1.3872636372980196E-10</c:v>
                </c:pt>
                <c:pt idx="382">
                  <c:v>1.3535839116229909E-10</c:v>
                </c:pt>
                <c:pt idx="383">
                  <c:v>1.3203305115894182E-10</c:v>
                </c:pt>
                <c:pt idx="384">
                  <c:v>1.2879297628387576E-10</c:v>
                </c:pt>
                <c:pt idx="385">
                  <c:v>1.2566658824653132E-10</c:v>
                </c:pt>
                <c:pt idx="386">
                  <c:v>1.2259704362804769E-10</c:v>
                </c:pt>
                <c:pt idx="387">
                  <c:v>1.1958434242842486E-10</c:v>
                </c:pt>
                <c:pt idx="388">
                  <c:v>1.1667111721180845E-10</c:v>
                </c:pt>
                <c:pt idx="389">
                  <c:v>1.1382894626876805E-10</c:v>
                </c:pt>
                <c:pt idx="390">
                  <c:v>1.1104361874458846E-10</c:v>
                </c:pt>
                <c:pt idx="391">
                  <c:v>1.0832934549398487E-10</c:v>
                </c:pt>
                <c:pt idx="392">
                  <c:v>1.056861265169573E-10</c:v>
                </c:pt>
                <c:pt idx="393">
                  <c:v>1.0309975095879054E-10</c:v>
                </c:pt>
                <c:pt idx="394">
                  <c:v>1.0059864052891498E-10</c:v>
                </c:pt>
                <c:pt idx="395">
                  <c:v>9.8125951808469836E-11</c:v>
                </c:pt>
                <c:pt idx="396">
                  <c:v>9.5710106506885495E-11</c:v>
                </c:pt>
                <c:pt idx="397">
                  <c:v>9.3379526333592366E-11</c:v>
                </c:pt>
                <c:pt idx="398">
                  <c:v>9.1077367869729642E-11</c:v>
                </c:pt>
                <c:pt idx="399">
                  <c:v>8.8832052824727725E-11</c:v>
                </c:pt>
                <c:pt idx="400">
                  <c:v>8.6672002908017021E-11</c:v>
                </c:pt>
                <c:pt idx="401">
                  <c:v>8.454037470073672E-11</c:v>
                </c:pt>
                <c:pt idx="402">
                  <c:v>8.2451379057602026E-11</c:v>
                </c:pt>
                <c:pt idx="403">
                  <c:v>8.0419226833328139E-11</c:v>
                </c:pt>
                <c:pt idx="404">
                  <c:v>7.8458128882630263E-11</c:v>
                </c:pt>
                <c:pt idx="405">
                  <c:v>7.6539663496077992E-11</c:v>
                </c:pt>
                <c:pt idx="406">
                  <c:v>7.4649619818956126E-11</c:v>
                </c:pt>
                <c:pt idx="407">
                  <c:v>7.2816419560695067E-11</c:v>
                </c:pt>
                <c:pt idx="408">
                  <c:v>7.1011641011864413E-11</c:v>
                </c:pt>
                <c:pt idx="409">
                  <c:v>6.9249495027179364E-11</c:v>
                </c:pt>
                <c:pt idx="410">
                  <c:v>6.7544192461355124E-11</c:v>
                </c:pt>
                <c:pt idx="411">
                  <c:v>6.5853100750246085E-11</c:v>
                </c:pt>
                <c:pt idx="412">
                  <c:v>6.4233063312713057E-11</c:v>
                </c:pt>
                <c:pt idx="413">
                  <c:v>6.2641447584610432E-11</c:v>
                </c:pt>
                <c:pt idx="414">
                  <c:v>6.1106675275368616E-11</c:v>
                </c:pt>
                <c:pt idx="415">
                  <c:v>5.9586113820842002E-11</c:v>
                </c:pt>
                <c:pt idx="416">
                  <c:v>5.8122395785176195E-11</c:v>
                </c:pt>
                <c:pt idx="417">
                  <c:v>5.6687099458940793E-11</c:v>
                </c:pt>
                <c:pt idx="418">
                  <c:v>5.5294435696850996E-11</c:v>
                </c:pt>
                <c:pt idx="419">
                  <c:v>5.3915982789476402E-11</c:v>
                </c:pt>
                <c:pt idx="420">
                  <c:v>5.255174073681701E-11</c:v>
                </c:pt>
                <c:pt idx="421">
                  <c:v>5.1272763812448829E-11</c:v>
                </c:pt>
                <c:pt idx="422">
                  <c:v>4.9979576033365447E-11</c:v>
                </c:pt>
                <c:pt idx="423">
                  <c:v>4.8757442527858075E-11</c:v>
                </c:pt>
                <c:pt idx="424">
                  <c:v>4.7549519877065904E-11</c:v>
                </c:pt>
                <c:pt idx="425">
                  <c:v>4.6355808080988936E-11</c:v>
                </c:pt>
                <c:pt idx="426">
                  <c:v>4.5218939703772776E-11</c:v>
                </c:pt>
                <c:pt idx="427">
                  <c:v>4.4096282181271818E-11</c:v>
                </c:pt>
                <c:pt idx="428">
                  <c:v>4.2987835513486061E-11</c:v>
                </c:pt>
                <c:pt idx="429">
                  <c:v>4.1893599700415507E-11</c:v>
                </c:pt>
                <c:pt idx="430">
                  <c:v>4.0856207306205761E-11</c:v>
                </c:pt>
                <c:pt idx="431">
                  <c:v>3.9833025766711216E-11</c:v>
                </c:pt>
                <c:pt idx="432">
                  <c:v>3.8838265936647076E-11</c:v>
                </c:pt>
                <c:pt idx="433">
                  <c:v>3.7886138670728542E-11</c:v>
                </c:pt>
                <c:pt idx="434">
                  <c:v>3.694822225952521E-11</c:v>
                </c:pt>
                <c:pt idx="435">
                  <c:v>3.6024516703037079E-11</c:v>
                </c:pt>
                <c:pt idx="436">
                  <c:v>3.5143443710694555E-11</c:v>
                </c:pt>
                <c:pt idx="437">
                  <c:v>3.4276581573067233E-11</c:v>
                </c:pt>
                <c:pt idx="438">
                  <c:v>3.3423930290155113E-11</c:v>
                </c:pt>
                <c:pt idx="439">
                  <c:v>3.2585489861958195E-11</c:v>
                </c:pt>
                <c:pt idx="440">
                  <c:v>3.177547114319168E-11</c:v>
                </c:pt>
                <c:pt idx="441">
                  <c:v>3.0979663279140368E-11</c:v>
                </c:pt>
                <c:pt idx="442">
                  <c:v>3.0198066269804258E-11</c:v>
                </c:pt>
                <c:pt idx="443">
                  <c:v>2.9444890969898552E-11</c:v>
                </c:pt>
                <c:pt idx="444">
                  <c:v>2.8705926524708048E-11</c:v>
                </c:pt>
                <c:pt idx="445">
                  <c:v>2.7966962079517543E-11</c:v>
                </c:pt>
                <c:pt idx="446">
                  <c:v>2.7284841053187847E-11</c:v>
                </c:pt>
                <c:pt idx="447">
                  <c:v>2.6588509172142949E-11</c:v>
                </c:pt>
                <c:pt idx="448">
                  <c:v>2.5934809855243657E-11</c:v>
                </c:pt>
                <c:pt idx="449">
                  <c:v>2.5295321393059567E-11</c:v>
                </c:pt>
                <c:pt idx="450">
                  <c:v>2.4655832930875476E-11</c:v>
                </c:pt>
                <c:pt idx="451">
                  <c:v>2.4030555323406588E-11</c:v>
                </c:pt>
                <c:pt idx="452">
                  <c:v>2.3433699425368104E-11</c:v>
                </c:pt>
                <c:pt idx="453">
                  <c:v>2.283684352732962E-11</c:v>
                </c:pt>
                <c:pt idx="454">
                  <c:v>2.226840933872154E-11</c:v>
                </c:pt>
                <c:pt idx="455">
                  <c:v>2.1714186004828662E-11</c:v>
                </c:pt>
                <c:pt idx="456">
                  <c:v>2.1188384380366188E-11</c:v>
                </c:pt>
                <c:pt idx="457">
                  <c:v>2.0648371901188511E-11</c:v>
                </c:pt>
                <c:pt idx="458">
                  <c:v>2.0136781131441239E-11</c:v>
                </c:pt>
                <c:pt idx="459">
                  <c:v>1.9639401216409169E-11</c:v>
                </c:pt>
                <c:pt idx="460">
                  <c:v>1.9142021301377099E-11</c:v>
                </c:pt>
                <c:pt idx="461">
                  <c:v>1.8673063095775433E-11</c:v>
                </c:pt>
                <c:pt idx="462">
                  <c:v>1.8204104890173767E-11</c:v>
                </c:pt>
                <c:pt idx="463">
                  <c:v>1.7749357539287303E-11</c:v>
                </c:pt>
                <c:pt idx="464">
                  <c:v>1.7308821043116041E-11</c:v>
                </c:pt>
                <c:pt idx="465">
                  <c:v>1.6868284546944778E-11</c:v>
                </c:pt>
                <c:pt idx="466">
                  <c:v>1.6441958905488718E-11</c:v>
                </c:pt>
                <c:pt idx="467">
                  <c:v>1.602984411874786E-11</c:v>
                </c:pt>
                <c:pt idx="468">
                  <c:v>1.5617729332007002E-11</c:v>
                </c:pt>
                <c:pt idx="469">
                  <c:v>1.5219825399981346E-11</c:v>
                </c:pt>
                <c:pt idx="470">
                  <c:v>1.4850343177386094E-11</c:v>
                </c:pt>
                <c:pt idx="471">
                  <c:v>1.4480860954790842E-11</c:v>
                </c:pt>
                <c:pt idx="472">
                  <c:v>1.4097167877480388E-11</c:v>
                </c:pt>
                <c:pt idx="473">
                  <c:v>1.375610736431554E-11</c:v>
                </c:pt>
                <c:pt idx="474">
                  <c:v>1.340083599643549E-11</c:v>
                </c:pt>
                <c:pt idx="475">
                  <c:v>1.3045564628555439E-11</c:v>
                </c:pt>
                <c:pt idx="476">
                  <c:v>1.2732925824820995E-11</c:v>
                </c:pt>
                <c:pt idx="477">
                  <c:v>1.2406076166371349E-11</c:v>
                </c:pt>
                <c:pt idx="478">
                  <c:v>1.2107648217352107E-11</c:v>
                </c:pt>
                <c:pt idx="479">
                  <c:v>1.1809220268332865E-11</c:v>
                </c:pt>
                <c:pt idx="480">
                  <c:v>1.1510792319313623E-11</c:v>
                </c:pt>
                <c:pt idx="481">
                  <c:v>1.1212364370294381E-11</c:v>
                </c:pt>
                <c:pt idx="482">
                  <c:v>1.0942358130705543E-11</c:v>
                </c:pt>
                <c:pt idx="483">
                  <c:v>1.0658141036401503E-11</c:v>
                </c:pt>
                <c:pt idx="484">
                  <c:v>1.0402345651527867E-11</c:v>
                </c:pt>
                <c:pt idx="485">
                  <c:v>1.0118128557223827E-11</c:v>
                </c:pt>
                <c:pt idx="486">
                  <c:v>9.8623331723501906E-12</c:v>
                </c:pt>
                <c:pt idx="487">
                  <c:v>9.6065377874765545E-12</c:v>
                </c:pt>
                <c:pt idx="488">
                  <c:v>9.3649532573181204E-12</c:v>
                </c:pt>
                <c:pt idx="489">
                  <c:v>9.1091578724444844E-12</c:v>
                </c:pt>
                <c:pt idx="490">
                  <c:v>8.8675733422860503E-12</c:v>
                </c:pt>
                <c:pt idx="491">
                  <c:v>8.6544105215580203E-12</c:v>
                </c:pt>
                <c:pt idx="492">
                  <c:v>8.4128259913995862E-12</c:v>
                </c:pt>
                <c:pt idx="493">
                  <c:v>8.2138740253867581E-12</c:v>
                </c:pt>
                <c:pt idx="494">
                  <c:v>8.0149220593739301E-12</c:v>
                </c:pt>
                <c:pt idx="495">
                  <c:v>7.8017592386459E-12</c:v>
                </c:pt>
                <c:pt idx="496">
                  <c:v>7.617018127348274E-12</c:v>
                </c:pt>
                <c:pt idx="497">
                  <c:v>7.4322770160506479E-12</c:v>
                </c:pt>
                <c:pt idx="498">
                  <c:v>7.2333250500378199E-12</c:v>
                </c:pt>
                <c:pt idx="499">
                  <c:v>7.0343730840249918E-12</c:v>
                </c:pt>
                <c:pt idx="500">
                  <c:v>6.8638428274425678E-12</c:v>
                </c:pt>
                <c:pt idx="501">
                  <c:v>6.7075234255753458E-12</c:v>
                </c:pt>
                <c:pt idx="502">
                  <c:v>6.5227823142777197E-12</c:v>
                </c:pt>
                <c:pt idx="503">
                  <c:v>6.3806737671256997E-12</c:v>
                </c:pt>
                <c:pt idx="504">
                  <c:v>6.2243543652584776E-12</c:v>
                </c:pt>
                <c:pt idx="505">
                  <c:v>6.0254023992456496E-12</c:v>
                </c:pt>
                <c:pt idx="506">
                  <c:v>5.8832938520936295E-12</c:v>
                </c:pt>
                <c:pt idx="507">
                  <c:v>5.7269744502264075E-12</c:v>
                </c:pt>
                <c:pt idx="508">
                  <c:v>5.5706550483591855E-12</c:v>
                </c:pt>
                <c:pt idx="509">
                  <c:v>5.4143356464919634E-12</c:v>
                </c:pt>
                <c:pt idx="510">
                  <c:v>5.2864379540551454E-12</c:v>
                </c:pt>
                <c:pt idx="511">
                  <c:v>5.1301185521879233E-12</c:v>
                </c:pt>
                <c:pt idx="512">
                  <c:v>5.0164317144663073E-12</c:v>
                </c:pt>
                <c:pt idx="513">
                  <c:v>4.8743231673142873E-12</c:v>
                </c:pt>
                <c:pt idx="514">
                  <c:v>4.7464254748774692E-12</c:v>
                </c:pt>
                <c:pt idx="515">
                  <c:v>4.6185277824406512E-12</c:v>
                </c:pt>
                <c:pt idx="516">
                  <c:v>4.5048409447190352E-12</c:v>
                </c:pt>
                <c:pt idx="517">
                  <c:v>4.3769432522822171E-12</c:v>
                </c:pt>
                <c:pt idx="518">
                  <c:v>4.2774672692758031E-12</c:v>
                </c:pt>
                <c:pt idx="519">
                  <c:v>4.1637804315541871E-12</c:v>
                </c:pt>
                <c:pt idx="520">
                  <c:v>4.0643044485477731E-12</c:v>
                </c:pt>
                <c:pt idx="521">
                  <c:v>3.950617610826157E-12</c:v>
                </c:pt>
                <c:pt idx="522">
                  <c:v>3.851141627819743E-12</c:v>
                </c:pt>
                <c:pt idx="523">
                  <c:v>3.765876499528531E-12</c:v>
                </c:pt>
                <c:pt idx="524">
                  <c:v>3.666400516522117E-12</c:v>
                </c:pt>
                <c:pt idx="525">
                  <c:v>3.5953462429461069E-12</c:v>
                </c:pt>
                <c:pt idx="526">
                  <c:v>3.4958702599396929E-12</c:v>
                </c:pt>
                <c:pt idx="527">
                  <c:v>3.3963942769332789E-12</c:v>
                </c:pt>
                <c:pt idx="528">
                  <c:v>3.3253400033572689E-12</c:v>
                </c:pt>
                <c:pt idx="529">
                  <c:v>3.2400748750660568E-12</c:v>
                </c:pt>
                <c:pt idx="530">
                  <c:v>3.1548097467748448E-12</c:v>
                </c:pt>
                <c:pt idx="531">
                  <c:v>3.0695446184836328E-12</c:v>
                </c:pt>
                <c:pt idx="532">
                  <c:v>2.9842794901924208E-12</c:v>
                </c:pt>
                <c:pt idx="533">
                  <c:v>2.9132252166164108E-12</c:v>
                </c:pt>
                <c:pt idx="534">
                  <c:v>2.8279600883251987E-12</c:v>
                </c:pt>
                <c:pt idx="535">
                  <c:v>2.7426949600339867E-12</c:v>
                </c:pt>
                <c:pt idx="536">
                  <c:v>2.7000623958883807E-12</c:v>
                </c:pt>
                <c:pt idx="537">
                  <c:v>2.6432189770275727E-12</c:v>
                </c:pt>
                <c:pt idx="538">
                  <c:v>2.5863755581667647E-12</c:v>
                </c:pt>
                <c:pt idx="539">
                  <c:v>2.5011104298755527E-12</c:v>
                </c:pt>
                <c:pt idx="540">
                  <c:v>2.4442670110147446E-12</c:v>
                </c:pt>
                <c:pt idx="541">
                  <c:v>2.4016344468691386E-12</c:v>
                </c:pt>
                <c:pt idx="542">
                  <c:v>2.3163693185779266E-12</c:v>
                </c:pt>
                <c:pt idx="543">
                  <c:v>2.2737367544323206E-12</c:v>
                </c:pt>
                <c:pt idx="544">
                  <c:v>2.2026824808563106E-12</c:v>
                </c:pt>
                <c:pt idx="545">
                  <c:v>2.1458390619955026E-12</c:v>
                </c:pt>
                <c:pt idx="546">
                  <c:v>2.0889956431346945E-12</c:v>
                </c:pt>
                <c:pt idx="547">
                  <c:v>2.0463630789890885E-12</c:v>
                </c:pt>
                <c:pt idx="548">
                  <c:v>1.9895196601282805E-12</c:v>
                </c:pt>
                <c:pt idx="549">
                  <c:v>1.9184653865522705E-12</c:v>
                </c:pt>
                <c:pt idx="550">
                  <c:v>1.8758328224066645E-12</c:v>
                </c:pt>
                <c:pt idx="551">
                  <c:v>1.8189894035458565E-12</c:v>
                </c:pt>
                <c:pt idx="552">
                  <c:v>1.7763568394002505E-12</c:v>
                </c:pt>
                <c:pt idx="553">
                  <c:v>1.7053025658242404E-12</c:v>
                </c:pt>
                <c:pt idx="554">
                  <c:v>1.6626700016786344E-12</c:v>
                </c:pt>
                <c:pt idx="555">
                  <c:v>1.5916157281026244E-12</c:v>
                </c:pt>
                <c:pt idx="556">
                  <c:v>1.5489831639570184E-12</c:v>
                </c:pt>
                <c:pt idx="557">
                  <c:v>1.5205614545266144E-12</c:v>
                </c:pt>
                <c:pt idx="558">
                  <c:v>1.4779288903810084E-12</c:v>
                </c:pt>
                <c:pt idx="559">
                  <c:v>1.4352963262354024E-12</c:v>
                </c:pt>
                <c:pt idx="560">
                  <c:v>1.3926637620897964E-12</c:v>
                </c:pt>
                <c:pt idx="561">
                  <c:v>1.3500311979441904E-12</c:v>
                </c:pt>
                <c:pt idx="562">
                  <c:v>1.3216094885137863E-12</c:v>
                </c:pt>
                <c:pt idx="563">
                  <c:v>1.2789769243681803E-12</c:v>
                </c:pt>
                <c:pt idx="564">
                  <c:v>1.2505552149377763E-12</c:v>
                </c:pt>
                <c:pt idx="565">
                  <c:v>1.2079226507921703E-12</c:v>
                </c:pt>
                <c:pt idx="566">
                  <c:v>1.1652900866465643E-12</c:v>
                </c:pt>
                <c:pt idx="567">
                  <c:v>1.1368683772161603E-12</c:v>
                </c:pt>
                <c:pt idx="568">
                  <c:v>1.1084466677857563E-12</c:v>
                </c:pt>
                <c:pt idx="569">
                  <c:v>1.0800249583553523E-12</c:v>
                </c:pt>
                <c:pt idx="570">
                  <c:v>1.0516032489249483E-12</c:v>
                </c:pt>
                <c:pt idx="571">
                  <c:v>1.0231815394945443E-12</c:v>
                </c:pt>
                <c:pt idx="572">
                  <c:v>9.9475983006414026E-13</c:v>
                </c:pt>
                <c:pt idx="573">
                  <c:v>9.6633812063373625E-13</c:v>
                </c:pt>
                <c:pt idx="574">
                  <c:v>9.3791641120333225E-13</c:v>
                </c:pt>
                <c:pt idx="575">
                  <c:v>9.2370555648813024E-13</c:v>
                </c:pt>
                <c:pt idx="576">
                  <c:v>8.9528384705772623E-13</c:v>
                </c:pt>
                <c:pt idx="577">
                  <c:v>8.8107299234252423E-13</c:v>
                </c:pt>
                <c:pt idx="578">
                  <c:v>8.3844042819691822E-13</c:v>
                </c:pt>
                <c:pt idx="579">
                  <c:v>8.2422957348171622E-13</c:v>
                </c:pt>
                <c:pt idx="580">
                  <c:v>8.2422957348171622E-13</c:v>
                </c:pt>
                <c:pt idx="581">
                  <c:v>7.9580786405131221E-13</c:v>
                </c:pt>
                <c:pt idx="582">
                  <c:v>7.9580786405131221E-13</c:v>
                </c:pt>
                <c:pt idx="583">
                  <c:v>7.673861546209082E-13</c:v>
                </c:pt>
                <c:pt idx="584">
                  <c:v>7.531752999057062E-13</c:v>
                </c:pt>
                <c:pt idx="585">
                  <c:v>7.2475359047530219E-13</c:v>
                </c:pt>
                <c:pt idx="586">
                  <c:v>7.1054273576010019E-13</c:v>
                </c:pt>
                <c:pt idx="587">
                  <c:v>6.8212102632969618E-13</c:v>
                </c:pt>
                <c:pt idx="588">
                  <c:v>6.5369931689929217E-13</c:v>
                </c:pt>
                <c:pt idx="589">
                  <c:v>6.3948846218409017E-13</c:v>
                </c:pt>
                <c:pt idx="590">
                  <c:v>6.2527760746888816E-13</c:v>
                </c:pt>
                <c:pt idx="591">
                  <c:v>5.9685589803848416E-13</c:v>
                </c:pt>
                <c:pt idx="592">
                  <c:v>5.9685589803848416E-13</c:v>
                </c:pt>
                <c:pt idx="593">
                  <c:v>5.8264504332328215E-13</c:v>
                </c:pt>
                <c:pt idx="594">
                  <c:v>5.5422333389287814E-13</c:v>
                </c:pt>
                <c:pt idx="595">
                  <c:v>5.4001247917767614E-13</c:v>
                </c:pt>
                <c:pt idx="596">
                  <c:v>5.4001247917767614E-13</c:v>
                </c:pt>
                <c:pt idx="597">
                  <c:v>5.2580162446247414E-13</c:v>
                </c:pt>
                <c:pt idx="598">
                  <c:v>5.1159076974727213E-13</c:v>
                </c:pt>
                <c:pt idx="599">
                  <c:v>4.9737991503207013E-13</c:v>
                </c:pt>
                <c:pt idx="600">
                  <c:v>4.9737991503207013E-13</c:v>
                </c:pt>
                <c:pt idx="601">
                  <c:v>4.8316906031686813E-13</c:v>
                </c:pt>
                <c:pt idx="602">
                  <c:v>4.5474735088646412E-13</c:v>
                </c:pt>
                <c:pt idx="603">
                  <c:v>4.4053649617126212E-13</c:v>
                </c:pt>
                <c:pt idx="604">
                  <c:v>4.2632564145606011E-13</c:v>
                </c:pt>
                <c:pt idx="605">
                  <c:v>4.1211478674085811E-13</c:v>
                </c:pt>
                <c:pt idx="606">
                  <c:v>3.979039320256561E-13</c:v>
                </c:pt>
                <c:pt idx="607">
                  <c:v>3.836930773104541E-13</c:v>
                </c:pt>
                <c:pt idx="608">
                  <c:v>3.836930773104541E-13</c:v>
                </c:pt>
                <c:pt idx="609">
                  <c:v>3.836930773104541E-13</c:v>
                </c:pt>
                <c:pt idx="610">
                  <c:v>3.836930773104541E-13</c:v>
                </c:pt>
                <c:pt idx="611">
                  <c:v>3.836930773104541E-13</c:v>
                </c:pt>
                <c:pt idx="612">
                  <c:v>3.694822225952521E-13</c:v>
                </c:pt>
                <c:pt idx="613">
                  <c:v>3.5527136788005009E-13</c:v>
                </c:pt>
                <c:pt idx="614">
                  <c:v>3.4106051316484809E-13</c:v>
                </c:pt>
                <c:pt idx="615">
                  <c:v>3.4106051316484809E-13</c:v>
                </c:pt>
                <c:pt idx="616">
                  <c:v>3.2684965844964609E-13</c:v>
                </c:pt>
                <c:pt idx="617">
                  <c:v>3.1263880373444408E-13</c:v>
                </c:pt>
                <c:pt idx="618">
                  <c:v>3.1263880373444408E-13</c:v>
                </c:pt>
                <c:pt idx="619">
                  <c:v>2.9842794901924208E-13</c:v>
                </c:pt>
                <c:pt idx="620">
                  <c:v>2.8421709430404007E-13</c:v>
                </c:pt>
                <c:pt idx="621">
                  <c:v>2.7000623958883807E-13</c:v>
                </c:pt>
                <c:pt idx="622">
                  <c:v>2.7000623958883807E-13</c:v>
                </c:pt>
                <c:pt idx="623">
                  <c:v>2.4158453015843406E-13</c:v>
                </c:pt>
                <c:pt idx="624">
                  <c:v>2.2737367544323206E-13</c:v>
                </c:pt>
                <c:pt idx="625">
                  <c:v>2.2737367544323206E-13</c:v>
                </c:pt>
                <c:pt idx="626">
                  <c:v>2.1316282072803006E-13</c:v>
                </c:pt>
                <c:pt idx="627">
                  <c:v>2.1316282072803006E-13</c:v>
                </c:pt>
                <c:pt idx="628">
                  <c:v>2.1316282072803006E-13</c:v>
                </c:pt>
                <c:pt idx="629">
                  <c:v>1.8474111129762605E-13</c:v>
                </c:pt>
                <c:pt idx="630">
                  <c:v>1.7053025658242404E-13</c:v>
                </c:pt>
                <c:pt idx="631">
                  <c:v>1.7053025658242404E-13</c:v>
                </c:pt>
                <c:pt idx="632">
                  <c:v>1.7053025658242404E-13</c:v>
                </c:pt>
                <c:pt idx="633">
                  <c:v>1.8474111129762605E-13</c:v>
                </c:pt>
                <c:pt idx="634">
                  <c:v>1.8474111129762605E-13</c:v>
                </c:pt>
                <c:pt idx="635">
                  <c:v>1.8474111129762605E-13</c:v>
                </c:pt>
                <c:pt idx="636">
                  <c:v>1.8474111129762605E-13</c:v>
                </c:pt>
                <c:pt idx="637">
                  <c:v>1.8474111129762605E-13</c:v>
                </c:pt>
                <c:pt idx="638">
                  <c:v>1.8474111129762605E-13</c:v>
                </c:pt>
                <c:pt idx="639">
                  <c:v>1.8474111129762605E-13</c:v>
                </c:pt>
                <c:pt idx="640">
                  <c:v>1.8474111129762605E-13</c:v>
                </c:pt>
                <c:pt idx="641">
                  <c:v>1.8474111129762605E-13</c:v>
                </c:pt>
                <c:pt idx="642">
                  <c:v>1.7053025658242404E-13</c:v>
                </c:pt>
                <c:pt idx="643">
                  <c:v>1.7053025658242404E-13</c:v>
                </c:pt>
                <c:pt idx="644">
                  <c:v>1.8474111129762605E-13</c:v>
                </c:pt>
                <c:pt idx="645">
                  <c:v>1.9895196601282805E-13</c:v>
                </c:pt>
                <c:pt idx="646">
                  <c:v>1.8474111129762605E-13</c:v>
                </c:pt>
                <c:pt idx="647">
                  <c:v>1.7053025658242404E-13</c:v>
                </c:pt>
                <c:pt idx="648">
                  <c:v>1.7053025658242404E-13</c:v>
                </c:pt>
                <c:pt idx="649">
                  <c:v>1.5631940186722204E-13</c:v>
                </c:pt>
                <c:pt idx="650">
                  <c:v>1.5631940186722204E-13</c:v>
                </c:pt>
                <c:pt idx="651">
                  <c:v>1.4210854715202004E-13</c:v>
                </c:pt>
                <c:pt idx="652">
                  <c:v>1.5631940186722204E-13</c:v>
                </c:pt>
                <c:pt idx="653">
                  <c:v>1.4210854715202004E-13</c:v>
                </c:pt>
                <c:pt idx="654">
                  <c:v>1.5631940186722204E-13</c:v>
                </c:pt>
                <c:pt idx="655">
                  <c:v>1.5631940186722204E-13</c:v>
                </c:pt>
                <c:pt idx="656">
                  <c:v>1.5631940186722204E-13</c:v>
                </c:pt>
                <c:pt idx="657">
                  <c:v>1.5631940186722204E-13</c:v>
                </c:pt>
                <c:pt idx="658">
                  <c:v>1.5631940186722204E-13</c:v>
                </c:pt>
                <c:pt idx="659">
                  <c:v>1.5631940186722204E-13</c:v>
                </c:pt>
                <c:pt idx="660">
                  <c:v>1.5631940186722204E-13</c:v>
                </c:pt>
                <c:pt idx="661">
                  <c:v>1.5631940186722204E-13</c:v>
                </c:pt>
                <c:pt idx="662">
                  <c:v>1.4210854715202004E-13</c:v>
                </c:pt>
                <c:pt idx="663">
                  <c:v>1.4210854715202004E-13</c:v>
                </c:pt>
                <c:pt idx="664">
                  <c:v>1.4210854715202004E-13</c:v>
                </c:pt>
                <c:pt idx="665">
                  <c:v>1.2789769243681803E-13</c:v>
                </c:pt>
                <c:pt idx="666">
                  <c:v>1.2789769243681803E-13</c:v>
                </c:pt>
                <c:pt idx="667">
                  <c:v>1.1368683772161603E-13</c:v>
                </c:pt>
                <c:pt idx="668">
                  <c:v>1.1368683772161603E-13</c:v>
                </c:pt>
                <c:pt idx="669">
                  <c:v>1.2789769243681803E-13</c:v>
                </c:pt>
                <c:pt idx="670">
                  <c:v>1.1368683772161603E-13</c:v>
                </c:pt>
                <c:pt idx="671">
                  <c:v>1.1368683772161603E-13</c:v>
                </c:pt>
                <c:pt idx="672">
                  <c:v>1.4210854715202004E-13</c:v>
                </c:pt>
                <c:pt idx="673">
                  <c:v>1.2789769243681803E-13</c:v>
                </c:pt>
                <c:pt idx="674">
                  <c:v>1.4210854715202004E-13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1.1368683772161603E-13</c:v>
                </c:pt>
                <c:pt idx="684">
                  <c:v>1.2789769243681803E-13</c:v>
                </c:pt>
                <c:pt idx="685">
                  <c:v>1.1368683772161603E-13</c:v>
                </c:pt>
                <c:pt idx="686">
                  <c:v>1.1368683772161603E-13</c:v>
                </c:pt>
                <c:pt idx="687">
                  <c:v>1.2789769243681803E-13</c:v>
                </c:pt>
                <c:pt idx="688">
                  <c:v>1.1368683772161603E-13</c:v>
                </c:pt>
                <c:pt idx="689">
                  <c:v>0</c:v>
                </c:pt>
                <c:pt idx="690">
                  <c:v>1.1368683772161603E-13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1.1368683772161603E-13</c:v>
                </c:pt>
                <c:pt idx="866">
                  <c:v>1.2789769243681803E-13</c:v>
                </c:pt>
                <c:pt idx="867">
                  <c:v>1.2789769243681803E-13</c:v>
                </c:pt>
                <c:pt idx="868">
                  <c:v>1.4210854715202004E-13</c:v>
                </c:pt>
                <c:pt idx="869">
                  <c:v>1.4210854715202004E-13</c:v>
                </c:pt>
                <c:pt idx="870">
                  <c:v>1.1368683772161603E-13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8AA-4523-B966-14D40064CF1D}"/>
            </c:ext>
          </c:extLst>
        </c:ser>
        <c:ser>
          <c:idx val="12"/>
          <c:order val="2"/>
          <c:tx>
            <c:strRef>
              <c:f>粘性抵抗と慣性抵抗を受ける物体の運動!$Y$5</c:f>
              <c:strCache>
                <c:ptCount val="1"/>
                <c:pt idx="0">
                  <c:v>鉛直加速度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粘性抵抗と慣性抵抗を受ける物体の運動!$M$8:$M$1008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粘性抵抗と慣性抵抗を受ける物体の運動!$Y$8:$Y$1008</c:f>
              <c:numCache>
                <c:formatCode>#,##0.000_ </c:formatCode>
                <c:ptCount val="1001"/>
                <c:pt idx="0">
                  <c:v>0</c:v>
                </c:pt>
                <c:pt idx="1">
                  <c:v>-2.8119728767705965E-12</c:v>
                </c:pt>
                <c:pt idx="2">
                  <c:v>-8.1090689718621434E-12</c:v>
                </c:pt>
                <c:pt idx="3">
                  <c:v>-1.5900170069471642E-11</c:v>
                </c:pt>
                <c:pt idx="4">
                  <c:v>-2.6197710667474894E-11</c:v>
                </c:pt>
                <c:pt idx="5">
                  <c:v>-3.9026559761623503E-11</c:v>
                </c:pt>
                <c:pt idx="6">
                  <c:v>-5.4402704563472071E-11</c:v>
                </c:pt>
                <c:pt idx="7">
                  <c:v>-7.2358119496129802E-11</c:v>
                </c:pt>
                <c:pt idx="8">
                  <c:v>-9.2915897198508901E-11</c:v>
                </c:pt>
                <c:pt idx="9">
                  <c:v>-1.1611156480739737E-10</c:v>
                </c:pt>
                <c:pt idx="10">
                  <c:v>-1.4197532038906502E-10</c:v>
                </c:pt>
                <c:pt idx="11">
                  <c:v>-1.7055334922133625E-10</c:v>
                </c:pt>
                <c:pt idx="12">
                  <c:v>-2.0187940208415966E-10</c:v>
                </c:pt>
                <c:pt idx="13">
                  <c:v>-2.3599788789852028E-10</c:v>
                </c:pt>
                <c:pt idx="14">
                  <c:v>-2.7295321558540309E-10</c:v>
                </c:pt>
                <c:pt idx="15">
                  <c:v>-3.127915704226325E-10</c:v>
                </c:pt>
                <c:pt idx="16">
                  <c:v>-3.5556269040171173E-10</c:v>
                </c:pt>
                <c:pt idx="17">
                  <c:v>-4.0131276080046518E-10</c:v>
                </c:pt>
                <c:pt idx="18">
                  <c:v>-4.5009151961039606E-10</c:v>
                </c:pt>
                <c:pt idx="19">
                  <c:v>-5.0194337575248937E-10</c:v>
                </c:pt>
                <c:pt idx="20">
                  <c:v>-5.5692161993192713E-10</c:v>
                </c:pt>
                <c:pt idx="21">
                  <c:v>-6.1506710835601552E-10</c:v>
                </c:pt>
                <c:pt idx="22">
                  <c:v>-6.7642957901625778E-10</c:v>
                </c:pt>
                <c:pt idx="23">
                  <c:v>-7.4104455904944189E-10</c:v>
                </c:pt>
                <c:pt idx="24">
                  <c:v>-8.0895468101971346E-10</c:v>
                </c:pt>
                <c:pt idx="25">
                  <c:v>-8.8019191935018171E-10</c:v>
                </c:pt>
                <c:pt idx="26">
                  <c:v>-9.5478647210711642E-10</c:v>
                </c:pt>
                <c:pt idx="27">
                  <c:v>-1.0327632082862692E-9</c:v>
                </c:pt>
                <c:pt idx="28">
                  <c:v>-1.1141363387423553E-9</c:v>
                </c:pt>
                <c:pt idx="29">
                  <c:v>-1.198925403400608E-9</c:v>
                </c:pt>
                <c:pt idx="30">
                  <c:v>-1.2871286259041881E-9</c:v>
                </c:pt>
                <c:pt idx="31">
                  <c:v>-1.378744229896256E-9</c:v>
                </c:pt>
                <c:pt idx="32">
                  <c:v>-1.4737580045220966E-9</c:v>
                </c:pt>
                <c:pt idx="33">
                  <c:v>-1.5721530743917356E-9</c:v>
                </c:pt>
                <c:pt idx="34">
                  <c:v>-1.6738948005468046E-9</c:v>
                </c:pt>
                <c:pt idx="35">
                  <c:v>-1.7789449913152566E-9</c:v>
                </c:pt>
                <c:pt idx="36">
                  <c:v>-1.8872494678134899E-9</c:v>
                </c:pt>
                <c:pt idx="37">
                  <c:v>-1.9987504984442239E-9</c:v>
                </c:pt>
                <c:pt idx="38">
                  <c:v>-2.1133770289338827E-9</c:v>
                </c:pt>
                <c:pt idx="39">
                  <c:v>-2.2310446823325947E-9</c:v>
                </c:pt>
                <c:pt idx="40">
                  <c:v>-2.3516601999062914E-9</c:v>
                </c:pt>
                <c:pt idx="41">
                  <c:v>-2.4751187766014482E-9</c:v>
                </c:pt>
                <c:pt idx="42">
                  <c:v>-2.6013040610450844E-9</c:v>
                </c:pt>
                <c:pt idx="43">
                  <c:v>-2.730094372793701E-9</c:v>
                </c:pt>
                <c:pt idx="44">
                  <c:v>-2.8613467151217264E-9</c:v>
                </c:pt>
                <c:pt idx="45">
                  <c:v>-2.9949180913035889E-9</c:v>
                </c:pt>
                <c:pt idx="46">
                  <c:v>-3.130658399186359E-9</c:v>
                </c:pt>
                <c:pt idx="47">
                  <c:v>-3.2683908912645165E-9</c:v>
                </c:pt>
                <c:pt idx="48">
                  <c:v>-3.4079485899951578E-9</c:v>
                </c:pt>
                <c:pt idx="49">
                  <c:v>-3.5491485306238246E-9</c:v>
                </c:pt>
                <c:pt idx="50">
                  <c:v>-3.6918024193255405E-9</c:v>
                </c:pt>
                <c:pt idx="51">
                  <c:v>-3.8357139686695518E-9</c:v>
                </c:pt>
                <c:pt idx="52">
                  <c:v>-3.9806824503330063E-9</c:v>
                </c:pt>
                <c:pt idx="53">
                  <c:v>-4.1264920369599167E-9</c:v>
                </c:pt>
                <c:pt idx="54">
                  <c:v>-4.2729348948000734E-9</c:v>
                </c:pt>
                <c:pt idx="55">
                  <c:v>-4.4197943083190694E-9</c:v>
                </c:pt>
                <c:pt idx="56">
                  <c:v>-4.5668597792314358E-9</c:v>
                </c:pt>
                <c:pt idx="57">
                  <c:v>-4.7139039338617295E-9</c:v>
                </c:pt>
                <c:pt idx="58">
                  <c:v>-4.8607047276050253E-9</c:v>
                </c:pt>
                <c:pt idx="59">
                  <c:v>-5.0070418922132376E-9</c:v>
                </c:pt>
                <c:pt idx="60">
                  <c:v>-5.1526898303677626E-9</c:v>
                </c:pt>
                <c:pt idx="61">
                  <c:v>-5.2974300501773541E-9</c:v>
                </c:pt>
                <c:pt idx="62">
                  <c:v>-5.4410458361076053E-9</c:v>
                </c:pt>
                <c:pt idx="63">
                  <c:v>-5.5833195844456895E-9</c:v>
                </c:pt>
                <c:pt idx="64">
                  <c:v>-5.7240372441924592E-9</c:v>
                </c:pt>
                <c:pt idx="65">
                  <c:v>-5.8629989752034817E-9</c:v>
                </c:pt>
                <c:pt idx="66">
                  <c:v>-5.9999907264796093E-9</c:v>
                </c:pt>
                <c:pt idx="67">
                  <c:v>-6.1348268687311247E-9</c:v>
                </c:pt>
                <c:pt idx="68">
                  <c:v>-6.2673102263488545E-9</c:v>
                </c:pt>
                <c:pt idx="69">
                  <c:v>-6.3972569463999207E-9</c:v>
                </c:pt>
                <c:pt idx="70">
                  <c:v>-6.524490281378803E-9</c:v>
                </c:pt>
                <c:pt idx="71">
                  <c:v>-6.6488405892073388E-9</c:v>
                </c:pt>
                <c:pt idx="72">
                  <c:v>-6.7701462214131425E-9</c:v>
                </c:pt>
                <c:pt idx="73">
                  <c:v>-6.8882544113080257E-9</c:v>
                </c:pt>
                <c:pt idx="74">
                  <c:v>-7.0030194976311577E-9</c:v>
                </c:pt>
                <c:pt idx="75">
                  <c:v>-7.1143038127274849E-9</c:v>
                </c:pt>
                <c:pt idx="76">
                  <c:v>-7.2219874525103478E-9</c:v>
                </c:pt>
                <c:pt idx="77">
                  <c:v>-7.3259460720009884E-9</c:v>
                </c:pt>
                <c:pt idx="78">
                  <c:v>-7.4260810833948199E-9</c:v>
                </c:pt>
                <c:pt idx="79">
                  <c:v>-7.5222885698167374E-9</c:v>
                </c:pt>
                <c:pt idx="80">
                  <c:v>-7.6144779370679316E-9</c:v>
                </c:pt>
                <c:pt idx="81">
                  <c:v>-7.7025807954100856E-9</c:v>
                </c:pt>
                <c:pt idx="82">
                  <c:v>-7.7865163206070065E-9</c:v>
                </c:pt>
                <c:pt idx="83">
                  <c:v>-7.8662303337750927E-9</c:v>
                </c:pt>
                <c:pt idx="84">
                  <c:v>-7.9416775378149396E-9</c:v>
                </c:pt>
                <c:pt idx="85">
                  <c:v>-8.0128010893076862E-9</c:v>
                </c:pt>
                <c:pt idx="86">
                  <c:v>-8.0795876655770371E-9</c:v>
                </c:pt>
                <c:pt idx="87">
                  <c:v>-8.1419955222372664E-9</c:v>
                </c:pt>
                <c:pt idx="88">
                  <c:v>-8.2000237711099544E-9</c:v>
                </c:pt>
                <c:pt idx="89">
                  <c:v>-8.2536555368051268E-9</c:v>
                </c:pt>
                <c:pt idx="90">
                  <c:v>-8.3028979247501411E-9</c:v>
                </c:pt>
                <c:pt idx="91">
                  <c:v>-8.3477651457997126E-9</c:v>
                </c:pt>
                <c:pt idx="92">
                  <c:v>-8.3882634172027792E-9</c:v>
                </c:pt>
                <c:pt idx="93">
                  <c:v>-8.4244229370256107E-9</c:v>
                </c:pt>
                <c:pt idx="94">
                  <c:v>-8.4562756796913163E-9</c:v>
                </c:pt>
                <c:pt idx="95">
                  <c:v>-8.4838580605151037E-9</c:v>
                </c:pt>
                <c:pt idx="96">
                  <c:v>-8.5072144884179579E-9</c:v>
                </c:pt>
                <c:pt idx="97">
                  <c:v>-8.5263867077856048E-9</c:v>
                </c:pt>
                <c:pt idx="98">
                  <c:v>-8.5414360029290037E-9</c:v>
                </c:pt>
                <c:pt idx="99">
                  <c:v>-8.5524209936238549E-9</c:v>
                </c:pt>
                <c:pt idx="100">
                  <c:v>-8.5594082932516358E-9</c:v>
                </c:pt>
                <c:pt idx="101">
                  <c:v>-8.5624689560859224E-9</c:v>
                </c:pt>
                <c:pt idx="102">
                  <c:v>-8.5616758127571302E-9</c:v>
                </c:pt>
                <c:pt idx="103">
                  <c:v>-8.5570981411819957E-9</c:v>
                </c:pt>
                <c:pt idx="104">
                  <c:v>-8.5488300882730073E-9</c:v>
                </c:pt>
                <c:pt idx="105">
                  <c:v>-8.5369462610174196E-9</c:v>
                </c:pt>
                <c:pt idx="106">
                  <c:v>-8.5215363654356224E-9</c:v>
                </c:pt>
                <c:pt idx="107">
                  <c:v>-8.502685666655907E-9</c:v>
                </c:pt>
                <c:pt idx="108">
                  <c:v>-8.4805007460886372E-9</c:v>
                </c:pt>
                <c:pt idx="109">
                  <c:v>-8.4550588752563272E-9</c:v>
                </c:pt>
                <c:pt idx="110">
                  <c:v>-8.4264586419635634E-9</c:v>
                </c:pt>
                <c:pt idx="111">
                  <c:v>-8.3948030749070313E-9</c:v>
                </c:pt>
                <c:pt idx="112">
                  <c:v>-8.3601907618913174E-9</c:v>
                </c:pt>
                <c:pt idx="113">
                  <c:v>-8.3227114089368115E-9</c:v>
                </c:pt>
                <c:pt idx="114">
                  <c:v>-8.282473373810717E-9</c:v>
                </c:pt>
                <c:pt idx="115">
                  <c:v>-8.2395708034255222E-9</c:v>
                </c:pt>
                <c:pt idx="116">
                  <c:v>-8.1941067264779122E-9</c:v>
                </c:pt>
                <c:pt idx="117">
                  <c:v>-8.1461823953077328E-9</c:v>
                </c:pt>
                <c:pt idx="118">
                  <c:v>-8.0958955095411511E-9</c:v>
                </c:pt>
                <c:pt idx="119">
                  <c:v>-8.0433437688043341E-9</c:v>
                </c:pt>
                <c:pt idx="120">
                  <c:v>-7.9886444126486822E-9</c:v>
                </c:pt>
                <c:pt idx="121">
                  <c:v>-7.9318613899204138E-9</c:v>
                </c:pt>
                <c:pt idx="122">
                  <c:v>-7.8731208219551263E-9</c:v>
                </c:pt>
                <c:pt idx="123">
                  <c:v>-7.8125097502379504E-9</c:v>
                </c:pt>
                <c:pt idx="124">
                  <c:v>-7.750116992610856E-9</c:v>
                </c:pt>
                <c:pt idx="125">
                  <c:v>-7.6860509068410465E-9</c:v>
                </c:pt>
                <c:pt idx="126">
                  <c:v>-7.6203949816999739E-9</c:v>
                </c:pt>
                <c:pt idx="127">
                  <c:v>-7.5532398113864474E-9</c:v>
                </c:pt>
                <c:pt idx="128">
                  <c:v>-7.4846777664561159E-9</c:v>
                </c:pt>
                <c:pt idx="129">
                  <c:v>-7.4147941120372707E-9</c:v>
                </c:pt>
                <c:pt idx="130">
                  <c:v>-7.3436829950423999E-9</c:v>
                </c:pt>
                <c:pt idx="131">
                  <c:v>-7.2714261278861159E-9</c:v>
                </c:pt>
                <c:pt idx="132">
                  <c:v>-7.1981069993398705E-9</c:v>
                </c:pt>
                <c:pt idx="133">
                  <c:v>-7.1238055454614369E-9</c:v>
                </c:pt>
                <c:pt idx="134">
                  <c:v>-7.0485999259517484E-9</c:v>
                </c:pt>
                <c:pt idx="135">
                  <c:v>-6.9725718532254177E-9</c:v>
                </c:pt>
                <c:pt idx="136">
                  <c:v>-6.8957906051991813E-9</c:v>
                </c:pt>
                <c:pt idx="137">
                  <c:v>-6.8183378942876516E-9</c:v>
                </c:pt>
                <c:pt idx="138">
                  <c:v>-6.74026878755285E-9</c:v>
                </c:pt>
                <c:pt idx="139">
                  <c:v>-6.6616649974093889E-9</c:v>
                </c:pt>
                <c:pt idx="140">
                  <c:v>-6.5825922490603261E-9</c:v>
                </c:pt>
                <c:pt idx="141">
                  <c:v>-6.5031109386382013E-9</c:v>
                </c:pt>
                <c:pt idx="142">
                  <c:v>-6.4233027785576269E-9</c:v>
                </c:pt>
                <c:pt idx="143">
                  <c:v>-6.3432032959553908E-9</c:v>
                </c:pt>
                <c:pt idx="144">
                  <c:v>-6.2628835451050691E-9</c:v>
                </c:pt>
                <c:pt idx="145">
                  <c:v>-6.1824056984960407E-9</c:v>
                </c:pt>
                <c:pt idx="146">
                  <c:v>-6.1018159414061302E-9</c:v>
                </c:pt>
                <c:pt idx="147">
                  <c:v>-6.0211693408973588E-9</c:v>
                </c:pt>
                <c:pt idx="148">
                  <c:v>-5.9405138586043904E-9</c:v>
                </c:pt>
                <c:pt idx="149">
                  <c:v>-5.8598992325187282E-9</c:v>
                </c:pt>
                <c:pt idx="150">
                  <c:v>-5.7793805297023937E-9</c:v>
                </c:pt>
                <c:pt idx="151">
                  <c:v>-5.698998606362693E-9</c:v>
                </c:pt>
                <c:pt idx="152">
                  <c:v>-5.6187960950637716E-9</c:v>
                </c:pt>
                <c:pt idx="153">
                  <c:v>-5.5388085229424178E-9</c:v>
                </c:pt>
                <c:pt idx="154">
                  <c:v>-5.4590838516332951E-9</c:v>
                </c:pt>
                <c:pt idx="155">
                  <c:v>-5.3796540555595129E-9</c:v>
                </c:pt>
                <c:pt idx="156">
                  <c:v>-5.3005599909283774E-9</c:v>
                </c:pt>
                <c:pt idx="157">
                  <c:v>-5.2218354085198371E-9</c:v>
                </c:pt>
                <c:pt idx="158">
                  <c:v>-5.1435051773296436E-9</c:v>
                </c:pt>
                <c:pt idx="159">
                  <c:v>-5.0656066008514244E-9</c:v>
                </c:pt>
                <c:pt idx="160">
                  <c:v>-4.9881752062219675E-9</c:v>
                </c:pt>
                <c:pt idx="161">
                  <c:v>-4.9112358624370245E-9</c:v>
                </c:pt>
                <c:pt idx="162">
                  <c:v>-4.8348045567081499E-9</c:v>
                </c:pt>
                <c:pt idx="163">
                  <c:v>-4.7589203688858106E-9</c:v>
                </c:pt>
                <c:pt idx="164">
                  <c:v>-4.6835975098247218E-9</c:v>
                </c:pt>
                <c:pt idx="165">
                  <c:v>-4.6088750593753502E-9</c:v>
                </c:pt>
                <c:pt idx="166">
                  <c:v>-4.534744135753499E-9</c:v>
                </c:pt>
                <c:pt idx="167">
                  <c:v>-4.4612473715233136E-9</c:v>
                </c:pt>
                <c:pt idx="168">
                  <c:v>-4.3883936484689912E-9</c:v>
                </c:pt>
                <c:pt idx="169">
                  <c:v>-4.3161971774452468E-9</c:v>
                </c:pt>
                <c:pt idx="170">
                  <c:v>-4.2446774983773139E-9</c:v>
                </c:pt>
                <c:pt idx="171">
                  <c:v>-4.1738559275472653E-9</c:v>
                </c:pt>
                <c:pt idx="172">
                  <c:v>-4.1037395703824586E-9</c:v>
                </c:pt>
                <c:pt idx="173">
                  <c:v>-4.0343444140944484E-9</c:v>
                </c:pt>
                <c:pt idx="174">
                  <c:v>-3.965675787753753E-9</c:v>
                </c:pt>
                <c:pt idx="175">
                  <c:v>-3.8977532312856056E-9</c:v>
                </c:pt>
                <c:pt idx="176">
                  <c:v>-3.8305749683331669E-9</c:v>
                </c:pt>
                <c:pt idx="177">
                  <c:v>-3.7641534333943127E-9</c:v>
                </c:pt>
                <c:pt idx="178">
                  <c:v>-3.6985028373237583E-9</c:v>
                </c:pt>
                <c:pt idx="179">
                  <c:v>-3.6336178510509853E-9</c:v>
                </c:pt>
                <c:pt idx="180">
                  <c:v>-3.5695162381443879E-9</c:v>
                </c:pt>
                <c:pt idx="181">
                  <c:v>-3.5061962222471266E-9</c:v>
                </c:pt>
                <c:pt idx="182">
                  <c:v>-3.4436613560728802E-9</c:v>
                </c:pt>
                <c:pt idx="183">
                  <c:v>-3.381922297762685E-9</c:v>
                </c:pt>
                <c:pt idx="184">
                  <c:v>-3.3209772709597019E-9</c:v>
                </c:pt>
                <c:pt idx="185">
                  <c:v>-3.2608298283776094E-9</c:v>
                </c:pt>
                <c:pt idx="186">
                  <c:v>-3.2014781936595682E-9</c:v>
                </c:pt>
                <c:pt idx="187">
                  <c:v>-3.1429170377350601E-9</c:v>
                </c:pt>
                <c:pt idx="188">
                  <c:v>-3.0851694532429974E-9</c:v>
                </c:pt>
                <c:pt idx="189">
                  <c:v>-3.0282105711876284E-9</c:v>
                </c:pt>
                <c:pt idx="190">
                  <c:v>-2.9720510497099895E-9</c:v>
                </c:pt>
                <c:pt idx="191">
                  <c:v>-2.9166962178805989E-9</c:v>
                </c:pt>
                <c:pt idx="192">
                  <c:v>-2.862138970272099E-9</c:v>
                </c:pt>
                <c:pt idx="193">
                  <c:v>-2.8083686487434534E-9</c:v>
                </c:pt>
                <c:pt idx="194">
                  <c:v>-2.7553781478673045E-9</c:v>
                </c:pt>
                <c:pt idx="195">
                  <c:v>-2.7031834548552069E-9</c:v>
                </c:pt>
                <c:pt idx="196">
                  <c:v>-2.6517721352092849E-9</c:v>
                </c:pt>
                <c:pt idx="197">
                  <c:v>-2.6011388598590202E-9</c:v>
                </c:pt>
                <c:pt idx="198">
                  <c:v>-2.5512782997338945E-9</c:v>
                </c:pt>
                <c:pt idx="199">
                  <c:v>-2.5021886784770686E-9</c:v>
                </c:pt>
                <c:pt idx="200">
                  <c:v>-2.4538646670180242E-9</c:v>
                </c:pt>
                <c:pt idx="201">
                  <c:v>-2.4063098180704401E-9</c:v>
                </c:pt>
                <c:pt idx="202">
                  <c:v>-2.3595045917090829E-9</c:v>
                </c:pt>
                <c:pt idx="203">
                  <c:v>-2.3134472115771132E-9</c:v>
                </c:pt>
                <c:pt idx="204">
                  <c:v>-2.268137677674531E-9</c:v>
                </c:pt>
                <c:pt idx="205">
                  <c:v>-2.2235688845739787E-9</c:v>
                </c:pt>
                <c:pt idx="206">
                  <c:v>-2.1797266214207411E-9</c:v>
                </c:pt>
                <c:pt idx="207">
                  <c:v>-2.1366108882148183E-9</c:v>
                </c:pt>
                <c:pt idx="208">
                  <c:v>-2.0942128031720131E-9</c:v>
                </c:pt>
                <c:pt idx="209">
                  <c:v>-2.0525217081512892E-9</c:v>
                </c:pt>
                <c:pt idx="210">
                  <c:v>-2.0115376031526466E-9</c:v>
                </c:pt>
                <c:pt idx="211">
                  <c:v>-1.9712516063918883E-9</c:v>
                </c:pt>
                <c:pt idx="212">
                  <c:v>-1.931653059727978E-9</c:v>
                </c:pt>
                <c:pt idx="213">
                  <c:v>-1.8927401868040761E-9</c:v>
                </c:pt>
                <c:pt idx="214">
                  <c:v>-1.8545058821928251E-9</c:v>
                </c:pt>
                <c:pt idx="215">
                  <c:v>-1.8169359350395098E-9</c:v>
                </c:pt>
                <c:pt idx="216">
                  <c:v>-1.7800196872030938E-9</c:v>
                </c:pt>
                <c:pt idx="217">
                  <c:v>-1.7437624677540953E-9</c:v>
                </c:pt>
                <c:pt idx="218">
                  <c:v>-1.7081465131241202E-9</c:v>
                </c:pt>
                <c:pt idx="219">
                  <c:v>-1.6731682705994899E-9</c:v>
                </c:pt>
                <c:pt idx="220">
                  <c:v>-1.6388135293254891E-9</c:v>
                </c:pt>
                <c:pt idx="221">
                  <c:v>-1.6050822893021177E-9</c:v>
                </c:pt>
                <c:pt idx="222">
                  <c:v>-1.5719621160315E-9</c:v>
                </c:pt>
                <c:pt idx="223">
                  <c:v>-1.5394476804431179E-9</c:v>
                </c:pt>
                <c:pt idx="224">
                  <c:v>-1.507533653466453E-9</c:v>
                </c:pt>
                <c:pt idx="225">
                  <c:v>-1.4762004951762719E-9</c:v>
                </c:pt>
                <c:pt idx="226">
                  <c:v>-1.4454428765020566E-9</c:v>
                </c:pt>
                <c:pt idx="227">
                  <c:v>-1.4152643501574858E-9</c:v>
                </c:pt>
                <c:pt idx="228">
                  <c:v>-1.385645376217326E-9</c:v>
                </c:pt>
                <c:pt idx="229">
                  <c:v>-1.3565824019678985E-9</c:v>
                </c:pt>
                <c:pt idx="230">
                  <c:v>-1.3280647692681669E-9</c:v>
                </c:pt>
                <c:pt idx="231">
                  <c:v>-1.3000889254044523E-9</c:v>
                </c:pt>
                <c:pt idx="232">
                  <c:v>-1.2726459885925578E-9</c:v>
                </c:pt>
                <c:pt idx="233">
                  <c:v>-1.2457217479777682E-9</c:v>
                </c:pt>
                <c:pt idx="234">
                  <c:v>-1.2193197562737623E-9</c:v>
                </c:pt>
                <c:pt idx="235">
                  <c:v>-1.1934169208416279E-9</c:v>
                </c:pt>
                <c:pt idx="236">
                  <c:v>-1.1680132416813649E-9</c:v>
                </c:pt>
                <c:pt idx="237">
                  <c:v>-1.143106942436134E-9</c:v>
                </c:pt>
                <c:pt idx="238">
                  <c:v>-1.1186802595375411E-9</c:v>
                </c:pt>
                <c:pt idx="239">
                  <c:v>-1.0947278639150682E-9</c:v>
                </c:pt>
                <c:pt idx="240">
                  <c:v>-1.0712462028550362E-9</c:v>
                </c:pt>
                <c:pt idx="241">
                  <c:v>-1.0482352763574454E-9</c:v>
                </c:pt>
                <c:pt idx="242">
                  <c:v>-1.0256755444970622E-9</c:v>
                </c:pt>
                <c:pt idx="243">
                  <c:v>-1.0035510200623321E-9</c:v>
                </c:pt>
                <c:pt idx="244">
                  <c:v>-9.8187413755113084E-10</c:v>
                </c:pt>
                <c:pt idx="245">
                  <c:v>-9.6062713339506445E-10</c:v>
                </c:pt>
                <c:pt idx="246">
                  <c:v>-9.3980467852361471E-10</c:v>
                </c:pt>
                <c:pt idx="247">
                  <c:v>-9.1939433843890583E-10</c:v>
                </c:pt>
                <c:pt idx="248">
                  <c:v>-8.9939433678409841E-10</c:v>
                </c:pt>
                <c:pt idx="249">
                  <c:v>-8.7980289720235305E-10</c:v>
                </c:pt>
                <c:pt idx="250">
                  <c:v>-8.6060758519579394E-10</c:v>
                </c:pt>
                <c:pt idx="251">
                  <c:v>-8.4179063719602709E-10</c:v>
                </c:pt>
                <c:pt idx="252">
                  <c:v>-8.2335915863041009E-10</c:v>
                </c:pt>
                <c:pt idx="253">
                  <c:v>-8.0530782042842475E-10</c:v>
                </c:pt>
                <c:pt idx="254">
                  <c:v>-7.8762063537851645E-10</c:v>
                </c:pt>
                <c:pt idx="255">
                  <c:v>-7.7028872169648821E-10</c:v>
                </c:pt>
                <c:pt idx="256">
                  <c:v>-7.5332984295073402E-10</c:v>
                </c:pt>
                <c:pt idx="257">
                  <c:v>-7.3670847200446588E-10</c:v>
                </c:pt>
                <c:pt idx="258">
                  <c:v>-7.2042816157136258E-10</c:v>
                </c:pt>
                <c:pt idx="259">
                  <c:v>-7.0448891165142413E-10</c:v>
                </c:pt>
                <c:pt idx="260">
                  <c:v>-6.8887651138993533E-10</c:v>
                </c:pt>
                <c:pt idx="261">
                  <c:v>-6.7359096078689618E-10</c:v>
                </c:pt>
                <c:pt idx="262">
                  <c:v>-6.5862870712862787E-10</c:v>
                </c:pt>
                <c:pt idx="263">
                  <c:v>-6.439826449877728E-10</c:v>
                </c:pt>
                <c:pt idx="264">
                  <c:v>-6.2963323443909758E-10</c:v>
                </c:pt>
                <c:pt idx="265">
                  <c:v>-6.155875809099598E-10</c:v>
                </c:pt>
                <c:pt idx="266">
                  <c:v>-6.0184035532984126E-10</c:v>
                </c:pt>
                <c:pt idx="267">
                  <c:v>-5.8837557048718736E-10</c:v>
                </c:pt>
                <c:pt idx="268">
                  <c:v>-5.751967790956769E-10</c:v>
                </c:pt>
                <c:pt idx="269">
                  <c:v>-5.6229865208479168E-10</c:v>
                </c:pt>
                <c:pt idx="270">
                  <c:v>-5.496758603840135E-10</c:v>
                </c:pt>
                <c:pt idx="271">
                  <c:v>-5.3731064042494836E-10</c:v>
                </c:pt>
                <c:pt idx="272">
                  <c:v>-5.2521542670547205E-10</c:v>
                </c:pt>
                <c:pt idx="273">
                  <c:v>-5.1338489015506639E-10</c:v>
                </c:pt>
                <c:pt idx="274">
                  <c:v>-5.0179771449165855E-10</c:v>
                </c:pt>
                <c:pt idx="275">
                  <c:v>-4.9046455785628496E-10</c:v>
                </c:pt>
                <c:pt idx="276">
                  <c:v>-4.7937120939423039E-10</c:v>
                </c:pt>
                <c:pt idx="277">
                  <c:v>-4.6851944546233426E-10</c:v>
                </c:pt>
                <c:pt idx="278">
                  <c:v>-4.5789683156272076E-10</c:v>
                </c:pt>
                <c:pt idx="279">
                  <c:v>-4.475015913385505E-10</c:v>
                </c:pt>
                <c:pt idx="280">
                  <c:v>-4.3733550114666286E-10</c:v>
                </c:pt>
                <c:pt idx="281">
                  <c:v>-4.2738612648918206E-10</c:v>
                </c:pt>
                <c:pt idx="282">
                  <c:v>-4.1765524372294749E-10</c:v>
                </c:pt>
                <c:pt idx="283">
                  <c:v>-4.0814285284795915E-10</c:v>
                </c:pt>
                <c:pt idx="284">
                  <c:v>-3.9882586122530483E-10</c:v>
                </c:pt>
                <c:pt idx="285">
                  <c:v>-3.8971847970969975E-10</c:v>
                </c:pt>
                <c:pt idx="286">
                  <c:v>-3.8080472108958929E-10</c:v>
                </c:pt>
                <c:pt idx="287">
                  <c:v>-3.7208636172181286E-10</c:v>
                </c:pt>
                <c:pt idx="288">
                  <c:v>-3.6355451982217346E-10</c:v>
                </c:pt>
                <c:pt idx="289">
                  <c:v>-3.5521807717486809E-10</c:v>
                </c:pt>
                <c:pt idx="290">
                  <c:v>-3.4706459928202094E-10</c:v>
                </c:pt>
                <c:pt idx="291">
                  <c:v>-3.3909053342995321E-10</c:v>
                </c:pt>
                <c:pt idx="292">
                  <c:v>-3.3129587961866491E-10</c:v>
                </c:pt>
                <c:pt idx="293">
                  <c:v>-3.2365932156608324E-10</c:v>
                </c:pt>
                <c:pt idx="294">
                  <c:v>-3.1619684648376278E-10</c:v>
                </c:pt>
                <c:pt idx="295">
                  <c:v>-3.0890490165802476E-10</c:v>
                </c:pt>
                <c:pt idx="296">
                  <c:v>-3.0177460530467215E-10</c:v>
                </c:pt>
                <c:pt idx="297">
                  <c:v>-2.9479707563950797E-10</c:v>
                </c:pt>
                <c:pt idx="298">
                  <c:v>-2.879740890193716E-10</c:v>
                </c:pt>
                <c:pt idx="299">
                  <c:v>-2.8131097451478126E-10</c:v>
                </c:pt>
                <c:pt idx="300">
                  <c:v>-2.7478819220050354E-10</c:v>
                </c:pt>
                <c:pt idx="301">
                  <c:v>-2.6841817657441425E-10</c:v>
                </c:pt>
                <c:pt idx="302">
                  <c:v>-2.6218494042495877E-10</c:v>
                </c:pt>
                <c:pt idx="303">
                  <c:v>-2.5609026010897651E-10</c:v>
                </c:pt>
                <c:pt idx="304">
                  <c:v>-2.5013591198330687E-10</c:v>
                </c:pt>
                <c:pt idx="305">
                  <c:v>-2.4431301426375285E-10</c:v>
                </c:pt>
                <c:pt idx="306">
                  <c:v>-2.3862511966399325E-10</c:v>
                </c:pt>
                <c:pt idx="307">
                  <c:v>-2.3305801732931286E-10</c:v>
                </c:pt>
                <c:pt idx="308">
                  <c:v>-2.2761881268706929E-10</c:v>
                </c:pt>
                <c:pt idx="309">
                  <c:v>-2.2230395302358374E-10</c:v>
                </c:pt>
                <c:pt idx="310">
                  <c:v>-2.1711699105253501E-10</c:v>
                </c:pt>
                <c:pt idx="311">
                  <c:v>-2.120330577781715E-10</c:v>
                </c:pt>
                <c:pt idx="312">
                  <c:v>-2.07064587698369E-10</c:v>
                </c:pt>
                <c:pt idx="313">
                  <c:v>-2.0221335716996691E-10</c:v>
                </c:pt>
                <c:pt idx="314">
                  <c:v>-1.9746870805192884E-10</c:v>
                </c:pt>
                <c:pt idx="315">
                  <c:v>-1.9283774577161239E-10</c:v>
                </c:pt>
                <c:pt idx="316">
                  <c:v>-1.8830981218798115E-10</c:v>
                </c:pt>
                <c:pt idx="317">
                  <c:v>-1.8388313094419573E-10</c:v>
                </c:pt>
                <c:pt idx="318">
                  <c:v>-1.7954882025605912E-10</c:v>
                </c:pt>
                <c:pt idx="319">
                  <c:v>-1.7533174911932292E-10</c:v>
                </c:pt>
                <c:pt idx="320">
                  <c:v>-1.7119816675403854E-10</c:v>
                </c:pt>
                <c:pt idx="321">
                  <c:v>-1.6717471851279697E-10</c:v>
                </c:pt>
                <c:pt idx="322">
                  <c:v>-1.6322587725881021E-10</c:v>
                </c:pt>
                <c:pt idx="323">
                  <c:v>-1.5937295927415107E-10</c:v>
                </c:pt>
                <c:pt idx="324">
                  <c:v>-1.5560708277462254E-10</c:v>
                </c:pt>
                <c:pt idx="325">
                  <c:v>-1.5193180047390342E-10</c:v>
                </c:pt>
                <c:pt idx="326">
                  <c:v>-1.4834000694463612E-10</c:v>
                </c:pt>
                <c:pt idx="327">
                  <c:v>-1.4482992582998122E-10</c:v>
                </c:pt>
                <c:pt idx="328">
                  <c:v>-1.4139622805942054E-10</c:v>
                </c:pt>
                <c:pt idx="329">
                  <c:v>-1.3804246634663286E-10</c:v>
                </c:pt>
                <c:pt idx="330">
                  <c:v>-1.34772193405297E-10</c:v>
                </c:pt>
                <c:pt idx="331">
                  <c:v>-1.3156764566701895E-10</c:v>
                </c:pt>
                <c:pt idx="332">
                  <c:v>-1.2843948127283511E-10</c:v>
                </c:pt>
                <c:pt idx="333">
                  <c:v>-1.2538592386590608E-10</c:v>
                </c:pt>
                <c:pt idx="334">
                  <c:v>-1.2240697344623186E-10</c:v>
                </c:pt>
                <c:pt idx="335">
                  <c:v>-1.1949019551593665E-10</c:v>
                </c:pt>
                <c:pt idx="336">
                  <c:v>-1.1664624821605685E-10</c:v>
                </c:pt>
                <c:pt idx="337">
                  <c:v>-1.1386624976239546E-10</c:v>
                </c:pt>
                <c:pt idx="338">
                  <c:v>-1.1115375286863127E-10</c:v>
                </c:pt>
                <c:pt idx="339">
                  <c:v>-1.084963230368885E-10</c:v>
                </c:pt>
                <c:pt idx="340">
                  <c:v>-1.0590461840820353E-10</c:v>
                </c:pt>
                <c:pt idx="341">
                  <c:v>-1.0337153355521878E-10</c:v>
                </c:pt>
                <c:pt idx="342">
                  <c:v>-1.0089706847793423E-10</c:v>
                </c:pt>
                <c:pt idx="343">
                  <c:v>-9.8484775890028686E-11</c:v>
                </c:pt>
                <c:pt idx="344">
                  <c:v>-9.6131103077823354E-11</c:v>
                </c:pt>
                <c:pt idx="345">
                  <c:v>-9.382894461396063E-11</c:v>
                </c:pt>
                <c:pt idx="346">
                  <c:v>-9.1583629568958713E-11</c:v>
                </c:pt>
                <c:pt idx="347">
                  <c:v>-8.9393381585978204E-11</c:v>
                </c:pt>
                <c:pt idx="348">
                  <c:v>-8.7247542523982702E-11</c:v>
                </c:pt>
                <c:pt idx="349">
                  <c:v>-8.5147888739811606E-11</c:v>
                </c:pt>
                <c:pt idx="350">
                  <c:v>-8.3103302017661917E-11</c:v>
                </c:pt>
                <c:pt idx="351">
                  <c:v>-8.1104900573336636E-11</c:v>
                </c:pt>
                <c:pt idx="352">
                  <c:v>-7.915268440683576E-11</c:v>
                </c:pt>
                <c:pt idx="353">
                  <c:v>-7.7260864372874494E-11</c:v>
                </c:pt>
                <c:pt idx="354">
                  <c:v>-7.5399242405183031E-11</c:v>
                </c:pt>
                <c:pt idx="355">
                  <c:v>-7.3587358428994776E-11</c:v>
                </c:pt>
                <c:pt idx="356">
                  <c:v>-7.1812777946433926E-11</c:v>
                </c:pt>
                <c:pt idx="357">
                  <c:v>-7.0079053671179281E-11</c:v>
                </c:pt>
                <c:pt idx="358">
                  <c:v>-6.8393291030588443E-11</c:v>
                </c:pt>
                <c:pt idx="359">
                  <c:v>-6.6748384597303811E-11</c:v>
                </c:pt>
                <c:pt idx="360">
                  <c:v>-6.5135452587128384E-11</c:v>
                </c:pt>
                <c:pt idx="361">
                  <c:v>-6.3561600427419762E-11</c:v>
                </c:pt>
                <c:pt idx="362">
                  <c:v>-6.2019722690820345E-11</c:v>
                </c:pt>
                <c:pt idx="363">
                  <c:v>-6.0518701161527133E-11</c:v>
                </c:pt>
                <c:pt idx="364">
                  <c:v>-5.9060312196379527E-11</c:v>
                </c:pt>
                <c:pt idx="365">
                  <c:v>-5.7625015870144125E-11</c:v>
                </c:pt>
                <c:pt idx="366">
                  <c:v>-5.6228799394375528E-11</c:v>
                </c:pt>
                <c:pt idx="367">
                  <c:v>-5.4869886412234337E-11</c:v>
                </c:pt>
                <c:pt idx="368">
                  <c:v>-5.3537618782684149E-11</c:v>
                </c:pt>
                <c:pt idx="369">
                  <c:v>-5.2244431003600766E-11</c:v>
                </c:pt>
                <c:pt idx="370">
                  <c:v>-5.0974335863429587E-11</c:v>
                </c:pt>
                <c:pt idx="371">
                  <c:v>-4.9725557005331211E-11</c:v>
                </c:pt>
                <c:pt idx="372">
                  <c:v>-4.8524739781896642E-11</c:v>
                </c:pt>
                <c:pt idx="373">
                  <c:v>-4.7343462483695475E-11</c:v>
                </c:pt>
                <c:pt idx="374">
                  <c:v>-4.6190606894924713E-11</c:v>
                </c:pt>
                <c:pt idx="375">
                  <c:v>-4.5066173015584354E-11</c:v>
                </c:pt>
                <c:pt idx="376">
                  <c:v>-4.39701608456744E-11</c:v>
                </c:pt>
                <c:pt idx="377">
                  <c:v>-4.2900794028355449E-11</c:v>
                </c:pt>
                <c:pt idx="378">
                  <c:v>-4.1856296206788102E-11</c:v>
                </c:pt>
                <c:pt idx="379">
                  <c:v>-4.0836667380972358E-11</c:v>
                </c:pt>
                <c:pt idx="380">
                  <c:v>-3.9836578480390017E-11</c:v>
                </c:pt>
                <c:pt idx="381">
                  <c:v>-3.8861358575559279E-11</c:v>
                </c:pt>
                <c:pt idx="382">
                  <c:v>-3.7919889450677147E-11</c:v>
                </c:pt>
                <c:pt idx="383">
                  <c:v>-3.6985525753152615E-11</c:v>
                </c:pt>
                <c:pt idx="384">
                  <c:v>-3.6077807408219087E-11</c:v>
                </c:pt>
                <c:pt idx="385">
                  <c:v>-3.5202063486394763E-11</c:v>
                </c:pt>
                <c:pt idx="386">
                  <c:v>-3.4344083132964442E-11</c:v>
                </c:pt>
                <c:pt idx="387">
                  <c:v>-3.3500313634249324E-11</c:v>
                </c:pt>
                <c:pt idx="388">
                  <c:v>-3.2683189488125208E-11</c:v>
                </c:pt>
                <c:pt idx="389">
                  <c:v>-3.1885605267234496E-11</c:v>
                </c:pt>
                <c:pt idx="390">
                  <c:v>-3.1104008257898386E-11</c:v>
                </c:pt>
                <c:pt idx="391">
                  <c:v>-3.0345503887474479E-11</c:v>
                </c:pt>
                <c:pt idx="392">
                  <c:v>-2.9604763085444574E-11</c:v>
                </c:pt>
                <c:pt idx="393">
                  <c:v>-2.8881785851808672E-11</c:v>
                </c:pt>
                <c:pt idx="394">
                  <c:v>-2.8181901257084974E-11</c:v>
                </c:pt>
                <c:pt idx="395">
                  <c:v>-2.7487345732879476E-11</c:v>
                </c:pt>
                <c:pt idx="396">
                  <c:v>-2.681055377706798E-11</c:v>
                </c:pt>
                <c:pt idx="397">
                  <c:v>-2.6158630817008088E-11</c:v>
                </c:pt>
                <c:pt idx="398">
                  <c:v>-2.5515589641145198E-11</c:v>
                </c:pt>
                <c:pt idx="399">
                  <c:v>-2.4883206606318709E-11</c:v>
                </c:pt>
                <c:pt idx="400">
                  <c:v>-2.4281021637762024E-11</c:v>
                </c:pt>
                <c:pt idx="401">
                  <c:v>-2.3680613026044739E-11</c:v>
                </c:pt>
                <c:pt idx="402">
                  <c:v>-2.3097967982721457E-11</c:v>
                </c:pt>
                <c:pt idx="403">
                  <c:v>-2.2527757437273976E-11</c:v>
                </c:pt>
                <c:pt idx="404">
                  <c:v>-2.1980639530738699E-11</c:v>
                </c:pt>
                <c:pt idx="405">
                  <c:v>-2.1440627051561023E-11</c:v>
                </c:pt>
                <c:pt idx="406">
                  <c:v>-2.0911272713419748E-11</c:v>
                </c:pt>
                <c:pt idx="407">
                  <c:v>-2.0396129229993676E-11</c:v>
                </c:pt>
                <c:pt idx="408">
                  <c:v>-1.9893420244443405E-11</c:v>
                </c:pt>
                <c:pt idx="409">
                  <c:v>-1.9397816686250735E-11</c:v>
                </c:pt>
                <c:pt idx="410">
                  <c:v>-1.8923529410130868E-11</c:v>
                </c:pt>
                <c:pt idx="411">
                  <c:v>-1.8449242134011001E-11</c:v>
                </c:pt>
                <c:pt idx="412">
                  <c:v>-1.7996271139963937E-11</c:v>
                </c:pt>
                <c:pt idx="413">
                  <c:v>-1.7546852859595674E-11</c:v>
                </c:pt>
                <c:pt idx="414">
                  <c:v>-1.7116974504460813E-11</c:v>
                </c:pt>
                <c:pt idx="415">
                  <c:v>-1.6692425219844154E-11</c:v>
                </c:pt>
                <c:pt idx="416">
                  <c:v>-1.6283863146782096E-11</c:v>
                </c:pt>
                <c:pt idx="417">
                  <c:v>-1.5878853787398839E-11</c:v>
                </c:pt>
                <c:pt idx="418">
                  <c:v>-1.5491607996409584E-11</c:v>
                </c:pt>
                <c:pt idx="419">
                  <c:v>-1.510436220542033E-11</c:v>
                </c:pt>
                <c:pt idx="420">
                  <c:v>-1.4720669128109876E-11</c:v>
                </c:pt>
                <c:pt idx="421">
                  <c:v>-1.4361845046551025E-11</c:v>
                </c:pt>
                <c:pt idx="422">
                  <c:v>-1.4001244608152774E-11</c:v>
                </c:pt>
                <c:pt idx="423">
                  <c:v>-1.3656631381309126E-11</c:v>
                </c:pt>
                <c:pt idx="424">
                  <c:v>-1.3322676295501878E-11</c:v>
                </c:pt>
                <c:pt idx="425">
                  <c:v>-1.2988721209694631E-11</c:v>
                </c:pt>
                <c:pt idx="426">
                  <c:v>-1.2667200621763186E-11</c:v>
                </c:pt>
                <c:pt idx="427">
                  <c:v>-1.2352785461189342E-11</c:v>
                </c:pt>
                <c:pt idx="428">
                  <c:v>-1.2041923014294298E-11</c:v>
                </c:pt>
                <c:pt idx="429">
                  <c:v>-1.1736389637917455E-11</c:v>
                </c:pt>
                <c:pt idx="430">
                  <c:v>-1.1445067116255814E-11</c:v>
                </c:pt>
                <c:pt idx="431">
                  <c:v>-1.1157297308272973E-11</c:v>
                </c:pt>
                <c:pt idx="432">
                  <c:v>-1.0880185641326534E-11</c:v>
                </c:pt>
                <c:pt idx="433">
                  <c:v>-1.0613732115416497E-11</c:v>
                </c:pt>
                <c:pt idx="434">
                  <c:v>-1.0350831303185259E-11</c:v>
                </c:pt>
                <c:pt idx="435">
                  <c:v>-1.0091483204632823E-11</c:v>
                </c:pt>
                <c:pt idx="436">
                  <c:v>-9.8463459607955883E-12</c:v>
                </c:pt>
                <c:pt idx="437">
                  <c:v>-9.5994323601189535E-12</c:v>
                </c:pt>
                <c:pt idx="438">
                  <c:v>-9.3649532573181204E-12</c:v>
                </c:pt>
                <c:pt idx="439">
                  <c:v>-9.1251450839990866E-12</c:v>
                </c:pt>
                <c:pt idx="440">
                  <c:v>-8.9013241222346551E-12</c:v>
                </c:pt>
                <c:pt idx="441">
                  <c:v>-8.6775031604702235E-12</c:v>
                </c:pt>
                <c:pt idx="442">
                  <c:v>-8.460787626063393E-12</c:v>
                </c:pt>
                <c:pt idx="443">
                  <c:v>-8.2494011621747632E-12</c:v>
                </c:pt>
                <c:pt idx="444">
                  <c:v>-8.0415674119649339E-12</c:v>
                </c:pt>
                <c:pt idx="445">
                  <c:v>-7.8372863754339051E-12</c:v>
                </c:pt>
                <c:pt idx="446">
                  <c:v>-7.6436634799392777E-12</c:v>
                </c:pt>
                <c:pt idx="447">
                  <c:v>-7.4464878707658499E-12</c:v>
                </c:pt>
                <c:pt idx="448">
                  <c:v>-7.2635231163076242E-12</c:v>
                </c:pt>
                <c:pt idx="449">
                  <c:v>-7.0858874323675991E-12</c:v>
                </c:pt>
                <c:pt idx="450">
                  <c:v>-6.9046990347487736E-12</c:v>
                </c:pt>
                <c:pt idx="451">
                  <c:v>-6.7323924213269493E-12</c:v>
                </c:pt>
                <c:pt idx="452">
                  <c:v>-6.567191235262726E-12</c:v>
                </c:pt>
                <c:pt idx="453">
                  <c:v>-6.3966609786803019E-12</c:v>
                </c:pt>
                <c:pt idx="454">
                  <c:v>-6.2385652199736796E-12</c:v>
                </c:pt>
                <c:pt idx="455">
                  <c:v>-6.0822458181064576E-12</c:v>
                </c:pt>
                <c:pt idx="456">
                  <c:v>-5.9365845572756371E-12</c:v>
                </c:pt>
                <c:pt idx="457">
                  <c:v>-5.7838178690872155E-12</c:v>
                </c:pt>
                <c:pt idx="458">
                  <c:v>-5.6417093219351955E-12</c:v>
                </c:pt>
                <c:pt idx="459">
                  <c:v>-5.5013771316225757E-12</c:v>
                </c:pt>
                <c:pt idx="460">
                  <c:v>-5.3610449413099559E-12</c:v>
                </c:pt>
                <c:pt idx="461">
                  <c:v>-5.2313708920337376E-12</c:v>
                </c:pt>
                <c:pt idx="462">
                  <c:v>-5.0981441290787188E-12</c:v>
                </c:pt>
                <c:pt idx="463">
                  <c:v>-4.9720227934813011E-12</c:v>
                </c:pt>
                <c:pt idx="464">
                  <c:v>-4.8494541715626838E-12</c:v>
                </c:pt>
                <c:pt idx="465">
                  <c:v>-4.7251091928046662E-12</c:v>
                </c:pt>
                <c:pt idx="466">
                  <c:v>-4.6043169277254492E-12</c:v>
                </c:pt>
                <c:pt idx="467">
                  <c:v>-4.4906300900038332E-12</c:v>
                </c:pt>
                <c:pt idx="468">
                  <c:v>-4.3769432522822171E-12</c:v>
                </c:pt>
                <c:pt idx="469">
                  <c:v>-4.2650327714000014E-12</c:v>
                </c:pt>
                <c:pt idx="470">
                  <c:v>-4.1602277178753866E-12</c:v>
                </c:pt>
                <c:pt idx="471">
                  <c:v>-4.0571990211901721E-12</c:v>
                </c:pt>
                <c:pt idx="472">
                  <c:v>-3.9488412539867568E-12</c:v>
                </c:pt>
                <c:pt idx="473">
                  <c:v>-3.8546943414985435E-12</c:v>
                </c:pt>
                <c:pt idx="474">
                  <c:v>-3.7552183584921295E-12</c:v>
                </c:pt>
                <c:pt idx="475">
                  <c:v>-3.6557423754857155E-12</c:v>
                </c:pt>
                <c:pt idx="476">
                  <c:v>-3.5669245335157029E-12</c:v>
                </c:pt>
                <c:pt idx="477">
                  <c:v>-3.4745539778668899E-12</c:v>
                </c:pt>
                <c:pt idx="478">
                  <c:v>-3.3928415632544784E-12</c:v>
                </c:pt>
                <c:pt idx="479">
                  <c:v>-3.3058000781238661E-12</c:v>
                </c:pt>
                <c:pt idx="480">
                  <c:v>-3.2240876635114546E-12</c:v>
                </c:pt>
                <c:pt idx="481">
                  <c:v>-3.1423752488990431E-12</c:v>
                </c:pt>
                <c:pt idx="482">
                  <c:v>-3.0677682616442326E-12</c:v>
                </c:pt>
                <c:pt idx="483">
                  <c:v>-2.986055847031821E-12</c:v>
                </c:pt>
                <c:pt idx="484">
                  <c:v>-2.915001573455811E-12</c:v>
                </c:pt>
                <c:pt idx="485">
                  <c:v>-2.8350655156827997E-12</c:v>
                </c:pt>
                <c:pt idx="486">
                  <c:v>-2.7640112421067897E-12</c:v>
                </c:pt>
                <c:pt idx="487">
                  <c:v>-2.6911806116913795E-12</c:v>
                </c:pt>
                <c:pt idx="488">
                  <c:v>-2.6236790517941699E-12</c:v>
                </c:pt>
                <c:pt idx="489">
                  <c:v>-2.5508484213787597E-12</c:v>
                </c:pt>
                <c:pt idx="490">
                  <c:v>-2.4833468614815501E-12</c:v>
                </c:pt>
                <c:pt idx="491">
                  <c:v>-2.4247270857813419E-12</c:v>
                </c:pt>
                <c:pt idx="492">
                  <c:v>-2.3554491690447321E-12</c:v>
                </c:pt>
                <c:pt idx="493">
                  <c:v>-2.3021584638627246E-12</c:v>
                </c:pt>
                <c:pt idx="494">
                  <c:v>-2.2453150450019166E-12</c:v>
                </c:pt>
                <c:pt idx="495">
                  <c:v>-2.1849189124623081E-12</c:v>
                </c:pt>
                <c:pt idx="496">
                  <c:v>-2.1369572777985013E-12</c:v>
                </c:pt>
                <c:pt idx="497">
                  <c:v>-2.0818902157770935E-12</c:v>
                </c:pt>
                <c:pt idx="498">
                  <c:v>-2.0268231537556858E-12</c:v>
                </c:pt>
                <c:pt idx="499">
                  <c:v>-1.971756091734278E-12</c:v>
                </c:pt>
                <c:pt idx="500">
                  <c:v>-1.9237944570704713E-12</c:v>
                </c:pt>
                <c:pt idx="501">
                  <c:v>-1.879385536085465E-12</c:v>
                </c:pt>
                <c:pt idx="502">
                  <c:v>-1.8278711877428577E-12</c:v>
                </c:pt>
                <c:pt idx="503">
                  <c:v>-1.7852386235972517E-12</c:v>
                </c:pt>
                <c:pt idx="504">
                  <c:v>-1.7426060594516457E-12</c:v>
                </c:pt>
                <c:pt idx="505">
                  <c:v>-1.6875389974302379E-12</c:v>
                </c:pt>
                <c:pt idx="506">
                  <c:v>-1.6449064332846319E-12</c:v>
                </c:pt>
                <c:pt idx="507">
                  <c:v>-1.6040502259784262E-12</c:v>
                </c:pt>
                <c:pt idx="508">
                  <c:v>-1.5614176618328202E-12</c:v>
                </c:pt>
                <c:pt idx="509">
                  <c:v>-1.5170087408478139E-12</c:v>
                </c:pt>
                <c:pt idx="510">
                  <c:v>-1.4797052472204086E-12</c:v>
                </c:pt>
                <c:pt idx="511">
                  <c:v>-1.4370726830748026E-12</c:v>
                </c:pt>
                <c:pt idx="512">
                  <c:v>-1.4050982599655981E-12</c:v>
                </c:pt>
                <c:pt idx="513">
                  <c:v>-1.3660184094987926E-12</c:v>
                </c:pt>
                <c:pt idx="514">
                  <c:v>-1.3304912727107876E-12</c:v>
                </c:pt>
                <c:pt idx="515">
                  <c:v>-1.2949641359227826E-12</c:v>
                </c:pt>
                <c:pt idx="516">
                  <c:v>-1.2612133559741778E-12</c:v>
                </c:pt>
                <c:pt idx="517">
                  <c:v>-1.2256862191861728E-12</c:v>
                </c:pt>
                <c:pt idx="518">
                  <c:v>-1.1990408665951691E-12</c:v>
                </c:pt>
                <c:pt idx="519">
                  <c:v>-1.1652900866465643E-12</c:v>
                </c:pt>
                <c:pt idx="520">
                  <c:v>-1.1386447340555605E-12</c:v>
                </c:pt>
                <c:pt idx="521">
                  <c:v>-1.106670310946356E-12</c:v>
                </c:pt>
                <c:pt idx="522">
                  <c:v>-1.078248601515952E-12</c:v>
                </c:pt>
                <c:pt idx="523">
                  <c:v>-1.0551559626037488E-12</c:v>
                </c:pt>
                <c:pt idx="524">
                  <c:v>-1.0267342531733448E-12</c:v>
                </c:pt>
                <c:pt idx="525">
                  <c:v>-1.007194327939942E-12</c:v>
                </c:pt>
                <c:pt idx="526">
                  <c:v>-9.8054897534893826E-13</c:v>
                </c:pt>
                <c:pt idx="527">
                  <c:v>-9.50350909079134E-13</c:v>
                </c:pt>
                <c:pt idx="528">
                  <c:v>-9.3081098384573124E-13</c:v>
                </c:pt>
                <c:pt idx="529">
                  <c:v>-9.0771834493352799E-13</c:v>
                </c:pt>
                <c:pt idx="530">
                  <c:v>-8.8284934918192448E-13</c:v>
                </c:pt>
                <c:pt idx="531">
                  <c:v>-8.5798035343032097E-13</c:v>
                </c:pt>
                <c:pt idx="532">
                  <c:v>-8.3488771451811772E-13</c:v>
                </c:pt>
                <c:pt idx="533">
                  <c:v>-8.1712414612411521E-13</c:v>
                </c:pt>
                <c:pt idx="534">
                  <c:v>-7.9225515037251171E-13</c:v>
                </c:pt>
                <c:pt idx="535">
                  <c:v>-7.6916251146030845E-13</c:v>
                </c:pt>
                <c:pt idx="536">
                  <c:v>-7.5495165674510645E-13</c:v>
                </c:pt>
                <c:pt idx="537">
                  <c:v>-7.4251715886930469E-13</c:v>
                </c:pt>
                <c:pt idx="538">
                  <c:v>-7.2652994731470244E-13</c:v>
                </c:pt>
                <c:pt idx="539">
                  <c:v>-6.9988459472369868E-13</c:v>
                </c:pt>
                <c:pt idx="540">
                  <c:v>-6.8212102632969618E-13</c:v>
                </c:pt>
                <c:pt idx="541">
                  <c:v>-6.7146288529329468E-13</c:v>
                </c:pt>
                <c:pt idx="542">
                  <c:v>-6.4837024638109142E-13</c:v>
                </c:pt>
                <c:pt idx="543">
                  <c:v>-6.3771210534468992E-13</c:v>
                </c:pt>
                <c:pt idx="544">
                  <c:v>-6.1639582327188691E-13</c:v>
                </c:pt>
                <c:pt idx="545">
                  <c:v>-6.0040861171728466E-13</c:v>
                </c:pt>
                <c:pt idx="546">
                  <c:v>-5.844214001626824E-13</c:v>
                </c:pt>
                <c:pt idx="547">
                  <c:v>-5.7198690228688065E-13</c:v>
                </c:pt>
                <c:pt idx="548">
                  <c:v>-5.5777604757167865E-13</c:v>
                </c:pt>
                <c:pt idx="549">
                  <c:v>-5.3823612233827589E-13</c:v>
                </c:pt>
                <c:pt idx="550">
                  <c:v>-5.2757798130187439E-13</c:v>
                </c:pt>
                <c:pt idx="551">
                  <c:v>-5.0981441290787188E-13</c:v>
                </c:pt>
                <c:pt idx="552">
                  <c:v>-4.9737991503207013E-13</c:v>
                </c:pt>
                <c:pt idx="553">
                  <c:v>-4.7783998979866737E-13</c:v>
                </c:pt>
                <c:pt idx="554">
                  <c:v>-4.6718184876226587E-13</c:v>
                </c:pt>
                <c:pt idx="555">
                  <c:v>-4.4586556668946287E-13</c:v>
                </c:pt>
                <c:pt idx="556">
                  <c:v>-4.3165471197426086E-13</c:v>
                </c:pt>
                <c:pt idx="557">
                  <c:v>-4.2632564145606011E-13</c:v>
                </c:pt>
                <c:pt idx="558">
                  <c:v>-4.1389114358025836E-13</c:v>
                </c:pt>
                <c:pt idx="559">
                  <c:v>-4.0145664570445661E-13</c:v>
                </c:pt>
                <c:pt idx="560">
                  <c:v>-3.8902214782865485E-13</c:v>
                </c:pt>
                <c:pt idx="561">
                  <c:v>-3.765876499528531E-13</c:v>
                </c:pt>
                <c:pt idx="562">
                  <c:v>-3.694822225952521E-13</c:v>
                </c:pt>
                <c:pt idx="563">
                  <c:v>-3.5527136788005009E-13</c:v>
                </c:pt>
                <c:pt idx="564">
                  <c:v>-3.4816594052244909E-13</c:v>
                </c:pt>
                <c:pt idx="565">
                  <c:v>-3.3573144264664734E-13</c:v>
                </c:pt>
                <c:pt idx="566">
                  <c:v>-3.2507330161024584E-13</c:v>
                </c:pt>
                <c:pt idx="567">
                  <c:v>-3.1796787425264483E-13</c:v>
                </c:pt>
                <c:pt idx="568">
                  <c:v>-3.1263880373444408E-13</c:v>
                </c:pt>
                <c:pt idx="569">
                  <c:v>-3.0375701953744283E-13</c:v>
                </c:pt>
                <c:pt idx="570">
                  <c:v>-2.9309887850104133E-13</c:v>
                </c:pt>
                <c:pt idx="571">
                  <c:v>-2.8599345114344032E-13</c:v>
                </c:pt>
                <c:pt idx="572">
                  <c:v>-2.7888802378583932E-13</c:v>
                </c:pt>
                <c:pt idx="573">
                  <c:v>-2.7178259642823832E-13</c:v>
                </c:pt>
                <c:pt idx="574">
                  <c:v>-2.6290081223123707E-13</c:v>
                </c:pt>
                <c:pt idx="575">
                  <c:v>-2.6112445539183682E-13</c:v>
                </c:pt>
                <c:pt idx="576">
                  <c:v>-2.4868995751603507E-13</c:v>
                </c:pt>
                <c:pt idx="577">
                  <c:v>-2.4513724383723456E-13</c:v>
                </c:pt>
                <c:pt idx="578">
                  <c:v>-2.3625545964023331E-13</c:v>
                </c:pt>
                <c:pt idx="579">
                  <c:v>-2.2915003228263231E-13</c:v>
                </c:pt>
                <c:pt idx="580">
                  <c:v>-2.3092638912203256E-13</c:v>
                </c:pt>
                <c:pt idx="581">
                  <c:v>-2.2204460492503131E-13</c:v>
                </c:pt>
                <c:pt idx="582">
                  <c:v>-2.2382096176443156E-13</c:v>
                </c:pt>
                <c:pt idx="583">
                  <c:v>-2.1493917756743031E-13</c:v>
                </c:pt>
                <c:pt idx="584">
                  <c:v>-2.0961010704922955E-13</c:v>
                </c:pt>
                <c:pt idx="585">
                  <c:v>-2.0250467969162855E-13</c:v>
                </c:pt>
                <c:pt idx="586">
                  <c:v>-1.9895196601282805E-13</c:v>
                </c:pt>
                <c:pt idx="587">
                  <c:v>-1.9184653865522705E-13</c:v>
                </c:pt>
                <c:pt idx="588">
                  <c:v>-1.8474111129762605E-13</c:v>
                </c:pt>
                <c:pt idx="589">
                  <c:v>-1.794120407794253E-13</c:v>
                </c:pt>
                <c:pt idx="590">
                  <c:v>-1.7408297026122455E-13</c:v>
                </c:pt>
                <c:pt idx="591">
                  <c:v>-1.6875389974302379E-13</c:v>
                </c:pt>
                <c:pt idx="592">
                  <c:v>-1.6697754290362354E-13</c:v>
                </c:pt>
                <c:pt idx="593">
                  <c:v>-1.6342482922482304E-13</c:v>
                </c:pt>
                <c:pt idx="594">
                  <c:v>-1.5631940186722204E-13</c:v>
                </c:pt>
                <c:pt idx="595">
                  <c:v>-1.5276668818842154E-13</c:v>
                </c:pt>
                <c:pt idx="596">
                  <c:v>-1.5099033134902129E-13</c:v>
                </c:pt>
                <c:pt idx="597">
                  <c:v>-1.4388490399142029E-13</c:v>
                </c:pt>
                <c:pt idx="598">
                  <c:v>-1.4210854715202004E-13</c:v>
                </c:pt>
                <c:pt idx="599">
                  <c:v>-1.3855583347321954E-13</c:v>
                </c:pt>
                <c:pt idx="600">
                  <c:v>-1.3855583347321954E-13</c:v>
                </c:pt>
                <c:pt idx="601">
                  <c:v>-1.3677947663381929E-13</c:v>
                </c:pt>
                <c:pt idx="602">
                  <c:v>-1.2789769243681803E-13</c:v>
                </c:pt>
                <c:pt idx="603">
                  <c:v>-1.2079226507921703E-13</c:v>
                </c:pt>
                <c:pt idx="604">
                  <c:v>-1.2079226507921703E-13</c:v>
                </c:pt>
                <c:pt idx="605">
                  <c:v>-1.1546319456101628E-13</c:v>
                </c:pt>
                <c:pt idx="606">
                  <c:v>-1.1191048088221578E-13</c:v>
                </c:pt>
                <c:pt idx="607">
                  <c:v>-1.0835776720341528E-13</c:v>
                </c:pt>
                <c:pt idx="608">
                  <c:v>-1.0835776720341528E-13</c:v>
                </c:pt>
                <c:pt idx="609">
                  <c:v>-1.0658141036401503E-13</c:v>
                </c:pt>
                <c:pt idx="610">
                  <c:v>-1.0835776720341528E-13</c:v>
                </c:pt>
                <c:pt idx="611">
                  <c:v>-1.0658141036401503E-13</c:v>
                </c:pt>
                <c:pt idx="612">
                  <c:v>-1.0302869668521453E-13</c:v>
                </c:pt>
                <c:pt idx="613">
                  <c:v>-9.9475983006414026E-14</c:v>
                </c:pt>
                <c:pt idx="614">
                  <c:v>-9.5923269327613525E-14</c:v>
                </c:pt>
                <c:pt idx="615">
                  <c:v>-9.5923269327613525E-14</c:v>
                </c:pt>
                <c:pt idx="616">
                  <c:v>-9.4146912488213275E-14</c:v>
                </c:pt>
                <c:pt idx="617">
                  <c:v>-8.7041485130612273E-14</c:v>
                </c:pt>
                <c:pt idx="618">
                  <c:v>-8.7041485130612273E-14</c:v>
                </c:pt>
                <c:pt idx="619">
                  <c:v>-8.5265128291212022E-14</c:v>
                </c:pt>
                <c:pt idx="620">
                  <c:v>-7.9936057773011271E-14</c:v>
                </c:pt>
                <c:pt idx="621">
                  <c:v>-7.460698725481052E-14</c:v>
                </c:pt>
                <c:pt idx="622">
                  <c:v>-7.460698725481052E-14</c:v>
                </c:pt>
                <c:pt idx="623">
                  <c:v>-6.9277916736609768E-14</c:v>
                </c:pt>
                <c:pt idx="624">
                  <c:v>-6.3948846218409017E-14</c:v>
                </c:pt>
                <c:pt idx="625">
                  <c:v>-6.5725203057809267E-14</c:v>
                </c:pt>
                <c:pt idx="626">
                  <c:v>-6.0396132539608516E-14</c:v>
                </c:pt>
                <c:pt idx="627">
                  <c:v>-6.0396132539608516E-14</c:v>
                </c:pt>
                <c:pt idx="628">
                  <c:v>-6.0396132539608516E-14</c:v>
                </c:pt>
                <c:pt idx="629">
                  <c:v>-5.3290705182007514E-14</c:v>
                </c:pt>
                <c:pt idx="630">
                  <c:v>-4.7961634663806763E-14</c:v>
                </c:pt>
                <c:pt idx="631">
                  <c:v>-4.9737991503207013E-14</c:v>
                </c:pt>
                <c:pt idx="632">
                  <c:v>-4.7961634663806763E-14</c:v>
                </c:pt>
                <c:pt idx="633">
                  <c:v>-4.9737991503207013E-14</c:v>
                </c:pt>
                <c:pt idx="634">
                  <c:v>-5.3290705182007514E-14</c:v>
                </c:pt>
                <c:pt idx="635">
                  <c:v>-5.3290705182007514E-14</c:v>
                </c:pt>
                <c:pt idx="636">
                  <c:v>-5.1514348342607263E-14</c:v>
                </c:pt>
                <c:pt idx="637">
                  <c:v>-5.1514348342607263E-14</c:v>
                </c:pt>
                <c:pt idx="638">
                  <c:v>-4.9737991503207013E-14</c:v>
                </c:pt>
                <c:pt idx="639">
                  <c:v>-5.1514348342607263E-14</c:v>
                </c:pt>
                <c:pt idx="640">
                  <c:v>-4.9737991503207013E-14</c:v>
                </c:pt>
                <c:pt idx="641">
                  <c:v>-5.1514348342607263E-14</c:v>
                </c:pt>
                <c:pt idx="642">
                  <c:v>-4.9737991503207013E-14</c:v>
                </c:pt>
                <c:pt idx="643">
                  <c:v>-4.6185277824406512E-14</c:v>
                </c:pt>
                <c:pt idx="644">
                  <c:v>-5.1514348342607263E-14</c:v>
                </c:pt>
                <c:pt idx="645">
                  <c:v>-5.6843418860808015E-14</c:v>
                </c:pt>
                <c:pt idx="646">
                  <c:v>-5.1514348342607263E-14</c:v>
                </c:pt>
                <c:pt idx="647">
                  <c:v>-4.6185277824406512E-14</c:v>
                </c:pt>
                <c:pt idx="648">
                  <c:v>-4.9737991503207013E-14</c:v>
                </c:pt>
                <c:pt idx="649">
                  <c:v>-4.2632564145606011E-14</c:v>
                </c:pt>
                <c:pt idx="650">
                  <c:v>-4.6185277824406512E-14</c:v>
                </c:pt>
                <c:pt idx="651">
                  <c:v>-3.907985046680551E-14</c:v>
                </c:pt>
                <c:pt idx="652">
                  <c:v>-4.2632564145606011E-14</c:v>
                </c:pt>
                <c:pt idx="653">
                  <c:v>-4.2632564145606011E-14</c:v>
                </c:pt>
                <c:pt idx="654">
                  <c:v>-4.4408920985006262E-14</c:v>
                </c:pt>
                <c:pt idx="655">
                  <c:v>-4.2632564145606011E-14</c:v>
                </c:pt>
                <c:pt idx="656">
                  <c:v>-4.4408920985006262E-14</c:v>
                </c:pt>
                <c:pt idx="657">
                  <c:v>-4.4408920985006262E-14</c:v>
                </c:pt>
                <c:pt idx="658">
                  <c:v>-4.4408920985006262E-14</c:v>
                </c:pt>
                <c:pt idx="659">
                  <c:v>-4.6185277824406512E-14</c:v>
                </c:pt>
                <c:pt idx="660">
                  <c:v>-4.2632564145606011E-14</c:v>
                </c:pt>
                <c:pt idx="661">
                  <c:v>-4.6185277824406512E-14</c:v>
                </c:pt>
                <c:pt idx="662">
                  <c:v>-3.730349362740526E-14</c:v>
                </c:pt>
                <c:pt idx="663">
                  <c:v>-4.2632564145606011E-14</c:v>
                </c:pt>
                <c:pt idx="664">
                  <c:v>-4.0856207306205761E-14</c:v>
                </c:pt>
                <c:pt idx="665">
                  <c:v>-3.5527136788005009E-14</c:v>
                </c:pt>
                <c:pt idx="666">
                  <c:v>-3.907985046680551E-14</c:v>
                </c:pt>
                <c:pt idx="667">
                  <c:v>-3.0198066269804258E-14</c:v>
                </c:pt>
                <c:pt idx="668">
                  <c:v>-3.1974423109204508E-14</c:v>
                </c:pt>
                <c:pt idx="669">
                  <c:v>-3.730349362740526E-14</c:v>
                </c:pt>
                <c:pt idx="670">
                  <c:v>-3.1974423109204508E-14</c:v>
                </c:pt>
                <c:pt idx="671">
                  <c:v>-3.3750779948604759E-14</c:v>
                </c:pt>
                <c:pt idx="672">
                  <c:v>-3.907985046680551E-14</c:v>
                </c:pt>
                <c:pt idx="673">
                  <c:v>-3.3750779948604759E-14</c:v>
                </c:pt>
                <c:pt idx="674">
                  <c:v>-4.0856207306205761E-14</c:v>
                </c:pt>
                <c:pt idx="675">
                  <c:v>-2.3092638912203256E-14</c:v>
                </c:pt>
                <c:pt idx="676">
                  <c:v>-2.6645352591003757E-14</c:v>
                </c:pt>
                <c:pt idx="677">
                  <c:v>-2.6645352591003757E-14</c:v>
                </c:pt>
                <c:pt idx="678">
                  <c:v>-2.3092638912203256E-14</c:v>
                </c:pt>
                <c:pt idx="679">
                  <c:v>-2.3092638912203256E-14</c:v>
                </c:pt>
                <c:pt idx="680">
                  <c:v>-3.0198066269804258E-14</c:v>
                </c:pt>
                <c:pt idx="681">
                  <c:v>-2.1316282072803006E-14</c:v>
                </c:pt>
                <c:pt idx="682">
                  <c:v>-2.6645352591003757E-14</c:v>
                </c:pt>
                <c:pt idx="683">
                  <c:v>-3.1974423109204508E-14</c:v>
                </c:pt>
                <c:pt idx="684">
                  <c:v>-3.5527136788005009E-14</c:v>
                </c:pt>
                <c:pt idx="685">
                  <c:v>-3.5527136788005009E-14</c:v>
                </c:pt>
                <c:pt idx="686">
                  <c:v>-3.1974423109204508E-14</c:v>
                </c:pt>
                <c:pt idx="687">
                  <c:v>-3.5527136788005009E-14</c:v>
                </c:pt>
                <c:pt idx="688">
                  <c:v>-3.0198066269804258E-14</c:v>
                </c:pt>
                <c:pt idx="689">
                  <c:v>-2.6645352591003757E-14</c:v>
                </c:pt>
                <c:pt idx="690">
                  <c:v>-3.3750779948604759E-14</c:v>
                </c:pt>
                <c:pt idx="691">
                  <c:v>-2.8421709430404007E-14</c:v>
                </c:pt>
                <c:pt idx="692">
                  <c:v>-2.4868995751603507E-14</c:v>
                </c:pt>
                <c:pt idx="693">
                  <c:v>-2.3092638912203256E-14</c:v>
                </c:pt>
                <c:pt idx="694">
                  <c:v>-2.1316282072803006E-14</c:v>
                </c:pt>
                <c:pt idx="695">
                  <c:v>-2.3092638912203256E-14</c:v>
                </c:pt>
                <c:pt idx="696">
                  <c:v>-2.4868995751603507E-14</c:v>
                </c:pt>
                <c:pt idx="697">
                  <c:v>-1.9539925233402755E-14</c:v>
                </c:pt>
                <c:pt idx="698">
                  <c:v>-2.4868995751603507E-14</c:v>
                </c:pt>
                <c:pt idx="699">
                  <c:v>-2.3092638912203256E-14</c:v>
                </c:pt>
                <c:pt idx="700">
                  <c:v>-1.9539925233402755E-14</c:v>
                </c:pt>
                <c:pt idx="701">
                  <c:v>-1.7763568394002505E-14</c:v>
                </c:pt>
                <c:pt idx="702">
                  <c:v>-1.4210854715202004E-14</c:v>
                </c:pt>
                <c:pt idx="703">
                  <c:v>-1.4210854715202004E-14</c:v>
                </c:pt>
                <c:pt idx="704">
                  <c:v>-1.5987211554602254E-14</c:v>
                </c:pt>
                <c:pt idx="705">
                  <c:v>-1.5987211554602254E-14</c:v>
                </c:pt>
                <c:pt idx="706">
                  <c:v>-1.7763568394002505E-14</c:v>
                </c:pt>
                <c:pt idx="707">
                  <c:v>-1.5987211554602254E-14</c:v>
                </c:pt>
                <c:pt idx="708">
                  <c:v>-7.1054273576010019E-15</c:v>
                </c:pt>
                <c:pt idx="709">
                  <c:v>-7.1054273576010019E-15</c:v>
                </c:pt>
                <c:pt idx="710">
                  <c:v>-7.1054273576010019E-15</c:v>
                </c:pt>
                <c:pt idx="711">
                  <c:v>-8.8817841970012523E-15</c:v>
                </c:pt>
                <c:pt idx="712">
                  <c:v>-7.1054273576010019E-15</c:v>
                </c:pt>
                <c:pt idx="713">
                  <c:v>-3.5527136788005009E-15</c:v>
                </c:pt>
                <c:pt idx="714">
                  <c:v>-5.3290705182007514E-15</c:v>
                </c:pt>
                <c:pt idx="715">
                  <c:v>0</c:v>
                </c:pt>
                <c:pt idx="716">
                  <c:v>-7.1054273576010019E-15</c:v>
                </c:pt>
                <c:pt idx="717">
                  <c:v>0</c:v>
                </c:pt>
                <c:pt idx="718">
                  <c:v>3.5527136788005009E-15</c:v>
                </c:pt>
                <c:pt idx="719">
                  <c:v>0</c:v>
                </c:pt>
                <c:pt idx="720">
                  <c:v>0</c:v>
                </c:pt>
                <c:pt idx="721">
                  <c:v>3.5527136788005009E-15</c:v>
                </c:pt>
                <c:pt idx="722">
                  <c:v>-3.5527136788005009E-15</c:v>
                </c:pt>
                <c:pt idx="723">
                  <c:v>0</c:v>
                </c:pt>
                <c:pt idx="724">
                  <c:v>3.5527136788005009E-15</c:v>
                </c:pt>
                <c:pt idx="725">
                  <c:v>3.5527136788005009E-15</c:v>
                </c:pt>
                <c:pt idx="726">
                  <c:v>0</c:v>
                </c:pt>
                <c:pt idx="727">
                  <c:v>-3.5527136788005009E-15</c:v>
                </c:pt>
                <c:pt idx="728">
                  <c:v>-3.5527136788005009E-15</c:v>
                </c:pt>
                <c:pt idx="729">
                  <c:v>0</c:v>
                </c:pt>
                <c:pt idx="730">
                  <c:v>-3.5527136788005009E-15</c:v>
                </c:pt>
                <c:pt idx="731">
                  <c:v>0</c:v>
                </c:pt>
                <c:pt idx="732">
                  <c:v>-3.5527136788005009E-15</c:v>
                </c:pt>
                <c:pt idx="733">
                  <c:v>-3.5527136788005009E-15</c:v>
                </c:pt>
                <c:pt idx="734">
                  <c:v>-3.5527136788005009E-15</c:v>
                </c:pt>
                <c:pt idx="735">
                  <c:v>0</c:v>
                </c:pt>
                <c:pt idx="736">
                  <c:v>-3.5527136788005009E-15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3.5527136788005009E-15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3.5527136788005009E-15</c:v>
                </c:pt>
                <c:pt idx="750">
                  <c:v>3.5527136788005009E-15</c:v>
                </c:pt>
                <c:pt idx="751">
                  <c:v>3.5527136788005009E-15</c:v>
                </c:pt>
                <c:pt idx="752">
                  <c:v>3.5527136788005009E-15</c:v>
                </c:pt>
                <c:pt idx="753">
                  <c:v>0</c:v>
                </c:pt>
                <c:pt idx="754">
                  <c:v>3.5527136788005009E-15</c:v>
                </c:pt>
                <c:pt idx="755">
                  <c:v>0</c:v>
                </c:pt>
                <c:pt idx="756">
                  <c:v>-3.5527136788005009E-15</c:v>
                </c:pt>
                <c:pt idx="757">
                  <c:v>0</c:v>
                </c:pt>
                <c:pt idx="758">
                  <c:v>-3.5527136788005009E-15</c:v>
                </c:pt>
                <c:pt idx="759">
                  <c:v>-3.5527136788005009E-15</c:v>
                </c:pt>
                <c:pt idx="760">
                  <c:v>0</c:v>
                </c:pt>
                <c:pt idx="761">
                  <c:v>0</c:v>
                </c:pt>
                <c:pt idx="762">
                  <c:v>-3.5527136788005009E-15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3.5527136788005009E-15</c:v>
                </c:pt>
                <c:pt idx="768">
                  <c:v>3.5527136788005009E-15</c:v>
                </c:pt>
                <c:pt idx="769">
                  <c:v>1.0658141036401503E-14</c:v>
                </c:pt>
                <c:pt idx="770">
                  <c:v>7.1054273576010019E-15</c:v>
                </c:pt>
                <c:pt idx="771">
                  <c:v>1.0658141036401503E-14</c:v>
                </c:pt>
                <c:pt idx="772">
                  <c:v>1.0658141036401503E-14</c:v>
                </c:pt>
                <c:pt idx="773">
                  <c:v>1.0658141036401503E-14</c:v>
                </c:pt>
                <c:pt idx="774">
                  <c:v>1.0658141036401503E-14</c:v>
                </c:pt>
                <c:pt idx="775">
                  <c:v>1.2434497875801753E-14</c:v>
                </c:pt>
                <c:pt idx="776">
                  <c:v>1.2434497875801753E-14</c:v>
                </c:pt>
                <c:pt idx="777">
                  <c:v>1.0658141036401503E-14</c:v>
                </c:pt>
                <c:pt idx="778">
                  <c:v>8.8817841970012523E-15</c:v>
                </c:pt>
                <c:pt idx="779">
                  <c:v>3.5527136788005009E-15</c:v>
                </c:pt>
                <c:pt idx="780">
                  <c:v>8.8817841970012523E-15</c:v>
                </c:pt>
                <c:pt idx="781">
                  <c:v>0</c:v>
                </c:pt>
                <c:pt idx="782">
                  <c:v>0</c:v>
                </c:pt>
                <c:pt idx="783">
                  <c:v>3.5527136788005009E-15</c:v>
                </c:pt>
                <c:pt idx="784">
                  <c:v>3.5527136788005009E-15</c:v>
                </c:pt>
                <c:pt idx="785">
                  <c:v>3.5527136788005009E-15</c:v>
                </c:pt>
                <c:pt idx="786">
                  <c:v>0</c:v>
                </c:pt>
                <c:pt idx="787">
                  <c:v>0</c:v>
                </c:pt>
                <c:pt idx="788">
                  <c:v>-3.5527136788005009E-15</c:v>
                </c:pt>
                <c:pt idx="789">
                  <c:v>-3.5527136788005009E-15</c:v>
                </c:pt>
                <c:pt idx="790">
                  <c:v>-5.3290705182007514E-15</c:v>
                </c:pt>
                <c:pt idx="791">
                  <c:v>-5.3290705182007514E-15</c:v>
                </c:pt>
                <c:pt idx="792">
                  <c:v>-5.3290705182007514E-15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-3.5527136788005009E-15</c:v>
                </c:pt>
                <c:pt idx="799">
                  <c:v>0</c:v>
                </c:pt>
                <c:pt idx="800">
                  <c:v>3.5527136788005009E-15</c:v>
                </c:pt>
                <c:pt idx="801">
                  <c:v>3.5527136788005009E-15</c:v>
                </c:pt>
                <c:pt idx="802">
                  <c:v>3.5527136788005009E-15</c:v>
                </c:pt>
                <c:pt idx="803">
                  <c:v>8.8817841970012523E-15</c:v>
                </c:pt>
                <c:pt idx="804">
                  <c:v>8.8817841970012523E-15</c:v>
                </c:pt>
                <c:pt idx="805">
                  <c:v>7.1054273576010019E-15</c:v>
                </c:pt>
                <c:pt idx="806">
                  <c:v>3.5527136788005009E-15</c:v>
                </c:pt>
                <c:pt idx="807">
                  <c:v>3.5527136788005009E-15</c:v>
                </c:pt>
                <c:pt idx="808">
                  <c:v>7.1054273576010019E-15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-3.5527136788005009E-15</c:v>
                </c:pt>
                <c:pt idx="813">
                  <c:v>3.5527136788005009E-15</c:v>
                </c:pt>
                <c:pt idx="814">
                  <c:v>3.5527136788005009E-15</c:v>
                </c:pt>
                <c:pt idx="815">
                  <c:v>3.5527136788005009E-15</c:v>
                </c:pt>
                <c:pt idx="816">
                  <c:v>0</c:v>
                </c:pt>
                <c:pt idx="817">
                  <c:v>5.3290705182007514E-15</c:v>
                </c:pt>
                <c:pt idx="818">
                  <c:v>0</c:v>
                </c:pt>
                <c:pt idx="819">
                  <c:v>0</c:v>
                </c:pt>
                <c:pt idx="820">
                  <c:v>-3.5527136788005009E-15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-3.5527136788005009E-15</c:v>
                </c:pt>
                <c:pt idx="828">
                  <c:v>-8.8817841970012523E-15</c:v>
                </c:pt>
                <c:pt idx="829">
                  <c:v>-7.1054273576010019E-15</c:v>
                </c:pt>
                <c:pt idx="830">
                  <c:v>-3.5527136788005009E-15</c:v>
                </c:pt>
                <c:pt idx="831">
                  <c:v>-1.0658141036401503E-14</c:v>
                </c:pt>
                <c:pt idx="832">
                  <c:v>0</c:v>
                </c:pt>
                <c:pt idx="833">
                  <c:v>3.5527136788005009E-15</c:v>
                </c:pt>
                <c:pt idx="834">
                  <c:v>3.5527136788005009E-15</c:v>
                </c:pt>
                <c:pt idx="835">
                  <c:v>1.0658141036401503E-14</c:v>
                </c:pt>
                <c:pt idx="836">
                  <c:v>1.0658141036401503E-14</c:v>
                </c:pt>
                <c:pt idx="837">
                  <c:v>8.8817841970012523E-15</c:v>
                </c:pt>
                <c:pt idx="838">
                  <c:v>3.5527136788005009E-15</c:v>
                </c:pt>
                <c:pt idx="839">
                  <c:v>3.5527136788005009E-15</c:v>
                </c:pt>
                <c:pt idx="840">
                  <c:v>8.8817841970012523E-15</c:v>
                </c:pt>
                <c:pt idx="841">
                  <c:v>7.1054273576010019E-15</c:v>
                </c:pt>
                <c:pt idx="842">
                  <c:v>1.4210854715202004E-14</c:v>
                </c:pt>
                <c:pt idx="843">
                  <c:v>1.0658141036401503E-14</c:v>
                </c:pt>
                <c:pt idx="844">
                  <c:v>1.0658141036401503E-14</c:v>
                </c:pt>
                <c:pt idx="845">
                  <c:v>1.0658141036401503E-14</c:v>
                </c:pt>
                <c:pt idx="846">
                  <c:v>7.1054273576010019E-15</c:v>
                </c:pt>
                <c:pt idx="847">
                  <c:v>8.8817841970012523E-15</c:v>
                </c:pt>
                <c:pt idx="848">
                  <c:v>1.0658141036401503E-14</c:v>
                </c:pt>
                <c:pt idx="849">
                  <c:v>3.5527136788005009E-15</c:v>
                </c:pt>
                <c:pt idx="850">
                  <c:v>0</c:v>
                </c:pt>
                <c:pt idx="851">
                  <c:v>0</c:v>
                </c:pt>
                <c:pt idx="852">
                  <c:v>5.3290705182007514E-15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-3.5527136788005009E-15</c:v>
                </c:pt>
                <c:pt idx="857">
                  <c:v>-5.3290705182007514E-15</c:v>
                </c:pt>
                <c:pt idx="858">
                  <c:v>-7.1054273576010019E-15</c:v>
                </c:pt>
                <c:pt idx="859">
                  <c:v>-1.2434497875801753E-14</c:v>
                </c:pt>
                <c:pt idx="860">
                  <c:v>-1.5987211554602254E-14</c:v>
                </c:pt>
                <c:pt idx="861">
                  <c:v>-1.9539925233402755E-14</c:v>
                </c:pt>
                <c:pt idx="862">
                  <c:v>-2.4868995751603507E-14</c:v>
                </c:pt>
                <c:pt idx="863">
                  <c:v>-2.3092638912203256E-14</c:v>
                </c:pt>
                <c:pt idx="864">
                  <c:v>-2.6645352591003757E-14</c:v>
                </c:pt>
                <c:pt idx="865">
                  <c:v>-3.0198066269804258E-14</c:v>
                </c:pt>
                <c:pt idx="866">
                  <c:v>-3.3750779948604759E-14</c:v>
                </c:pt>
                <c:pt idx="867">
                  <c:v>-3.5527136788005009E-14</c:v>
                </c:pt>
                <c:pt idx="868">
                  <c:v>-3.907985046680551E-14</c:v>
                </c:pt>
                <c:pt idx="869">
                  <c:v>-4.0856207306205761E-14</c:v>
                </c:pt>
                <c:pt idx="870">
                  <c:v>-3.1974423109204508E-14</c:v>
                </c:pt>
                <c:pt idx="871">
                  <c:v>-2.3092638912203256E-14</c:v>
                </c:pt>
                <c:pt idx="872">
                  <c:v>-2.3092638912203256E-14</c:v>
                </c:pt>
                <c:pt idx="873">
                  <c:v>-1.9539925233402755E-14</c:v>
                </c:pt>
                <c:pt idx="874">
                  <c:v>-1.9539925233402755E-14</c:v>
                </c:pt>
                <c:pt idx="875">
                  <c:v>-1.2434497875801753E-14</c:v>
                </c:pt>
                <c:pt idx="876">
                  <c:v>-1.4210854715202004E-14</c:v>
                </c:pt>
                <c:pt idx="877">
                  <c:v>-1.5987211554602254E-14</c:v>
                </c:pt>
                <c:pt idx="878">
                  <c:v>-1.2434497875801753E-14</c:v>
                </c:pt>
                <c:pt idx="879">
                  <c:v>-7.1054273576010019E-15</c:v>
                </c:pt>
                <c:pt idx="880">
                  <c:v>-3.5527136788005009E-15</c:v>
                </c:pt>
                <c:pt idx="881">
                  <c:v>-5.3290705182007514E-15</c:v>
                </c:pt>
                <c:pt idx="882">
                  <c:v>0</c:v>
                </c:pt>
                <c:pt idx="883">
                  <c:v>3.5527136788005009E-15</c:v>
                </c:pt>
                <c:pt idx="884">
                  <c:v>7.1054273576010019E-15</c:v>
                </c:pt>
                <c:pt idx="885">
                  <c:v>7.1054273576010019E-15</c:v>
                </c:pt>
                <c:pt idx="886">
                  <c:v>8.8817841970012523E-15</c:v>
                </c:pt>
                <c:pt idx="887">
                  <c:v>3.5527136788005009E-15</c:v>
                </c:pt>
                <c:pt idx="888">
                  <c:v>5.3290705182007514E-15</c:v>
                </c:pt>
                <c:pt idx="889">
                  <c:v>1.2434497875801753E-14</c:v>
                </c:pt>
                <c:pt idx="890">
                  <c:v>7.1054273576010019E-15</c:v>
                </c:pt>
                <c:pt idx="891">
                  <c:v>1.0658141036401503E-14</c:v>
                </c:pt>
                <c:pt idx="892">
                  <c:v>8.8817841970012523E-15</c:v>
                </c:pt>
                <c:pt idx="893">
                  <c:v>1.2434497875801753E-14</c:v>
                </c:pt>
                <c:pt idx="894">
                  <c:v>1.2434497875801753E-14</c:v>
                </c:pt>
                <c:pt idx="895">
                  <c:v>1.5987211554602254E-14</c:v>
                </c:pt>
                <c:pt idx="896">
                  <c:v>1.5987211554602254E-14</c:v>
                </c:pt>
                <c:pt idx="897">
                  <c:v>1.7763568394002505E-14</c:v>
                </c:pt>
                <c:pt idx="898">
                  <c:v>1.0658141036401503E-14</c:v>
                </c:pt>
                <c:pt idx="899">
                  <c:v>1.5987211554602254E-14</c:v>
                </c:pt>
                <c:pt idx="900">
                  <c:v>8.8817841970012523E-15</c:v>
                </c:pt>
                <c:pt idx="901">
                  <c:v>1.5987211554602254E-14</c:v>
                </c:pt>
                <c:pt idx="902">
                  <c:v>7.1054273576010019E-15</c:v>
                </c:pt>
                <c:pt idx="903">
                  <c:v>1.0658141036401503E-14</c:v>
                </c:pt>
                <c:pt idx="904">
                  <c:v>1.2434497875801753E-14</c:v>
                </c:pt>
                <c:pt idx="905">
                  <c:v>1.5987211554602254E-14</c:v>
                </c:pt>
                <c:pt idx="906">
                  <c:v>7.1054273576010019E-15</c:v>
                </c:pt>
                <c:pt idx="907">
                  <c:v>8.8817841970012523E-15</c:v>
                </c:pt>
                <c:pt idx="908">
                  <c:v>7.1054273576010019E-15</c:v>
                </c:pt>
                <c:pt idx="909">
                  <c:v>7.1054273576010019E-15</c:v>
                </c:pt>
                <c:pt idx="910">
                  <c:v>1.0658141036401503E-14</c:v>
                </c:pt>
                <c:pt idx="911">
                  <c:v>5.3290705182007514E-15</c:v>
                </c:pt>
                <c:pt idx="912">
                  <c:v>3.5527136788005009E-15</c:v>
                </c:pt>
                <c:pt idx="913">
                  <c:v>3.5527136788005009E-15</c:v>
                </c:pt>
                <c:pt idx="914">
                  <c:v>0</c:v>
                </c:pt>
                <c:pt idx="915">
                  <c:v>7.1054273576010019E-15</c:v>
                </c:pt>
                <c:pt idx="916">
                  <c:v>8.8817841970012523E-15</c:v>
                </c:pt>
                <c:pt idx="917">
                  <c:v>7.1054273576010019E-15</c:v>
                </c:pt>
                <c:pt idx="918">
                  <c:v>3.5527136788005009E-15</c:v>
                </c:pt>
                <c:pt idx="919">
                  <c:v>3.5527136788005009E-15</c:v>
                </c:pt>
                <c:pt idx="920">
                  <c:v>5.3290705182007514E-15</c:v>
                </c:pt>
                <c:pt idx="921">
                  <c:v>3.5527136788005009E-15</c:v>
                </c:pt>
                <c:pt idx="922">
                  <c:v>3.5527136788005009E-15</c:v>
                </c:pt>
                <c:pt idx="923">
                  <c:v>0</c:v>
                </c:pt>
                <c:pt idx="924">
                  <c:v>5.3290705182007514E-15</c:v>
                </c:pt>
                <c:pt idx="925">
                  <c:v>1.2434497875801753E-14</c:v>
                </c:pt>
                <c:pt idx="926">
                  <c:v>1.4210854715202004E-14</c:v>
                </c:pt>
                <c:pt idx="927">
                  <c:v>1.2434497875801753E-14</c:v>
                </c:pt>
                <c:pt idx="928">
                  <c:v>7.1054273576010019E-15</c:v>
                </c:pt>
                <c:pt idx="929">
                  <c:v>7.1054273576010019E-15</c:v>
                </c:pt>
                <c:pt idx="930">
                  <c:v>8.8817841970012523E-15</c:v>
                </c:pt>
                <c:pt idx="931">
                  <c:v>7.1054273576010019E-15</c:v>
                </c:pt>
                <c:pt idx="932">
                  <c:v>7.1054273576010019E-15</c:v>
                </c:pt>
                <c:pt idx="933">
                  <c:v>3.5527136788005009E-15</c:v>
                </c:pt>
                <c:pt idx="934">
                  <c:v>3.5527136788005009E-15</c:v>
                </c:pt>
                <c:pt idx="935">
                  <c:v>3.5527136788005009E-15</c:v>
                </c:pt>
                <c:pt idx="936">
                  <c:v>0</c:v>
                </c:pt>
                <c:pt idx="937">
                  <c:v>3.5527136788005009E-15</c:v>
                </c:pt>
                <c:pt idx="938">
                  <c:v>7.1054273576010019E-15</c:v>
                </c:pt>
                <c:pt idx="939">
                  <c:v>8.8817841970012523E-15</c:v>
                </c:pt>
                <c:pt idx="940">
                  <c:v>1.2434497875801753E-14</c:v>
                </c:pt>
                <c:pt idx="941">
                  <c:v>1.0658141036401503E-14</c:v>
                </c:pt>
                <c:pt idx="942">
                  <c:v>1.0658141036401503E-14</c:v>
                </c:pt>
                <c:pt idx="943">
                  <c:v>7.1054273576010019E-15</c:v>
                </c:pt>
                <c:pt idx="944">
                  <c:v>3.5527136788005009E-15</c:v>
                </c:pt>
                <c:pt idx="945">
                  <c:v>3.5527136788005009E-15</c:v>
                </c:pt>
                <c:pt idx="946">
                  <c:v>3.5527136788005009E-15</c:v>
                </c:pt>
                <c:pt idx="947">
                  <c:v>3.5527136788005009E-15</c:v>
                </c:pt>
                <c:pt idx="948">
                  <c:v>7.1054273576010019E-15</c:v>
                </c:pt>
                <c:pt idx="949">
                  <c:v>7.1054273576010019E-15</c:v>
                </c:pt>
                <c:pt idx="950">
                  <c:v>1.2434497875801753E-14</c:v>
                </c:pt>
                <c:pt idx="951">
                  <c:v>8.8817841970012523E-15</c:v>
                </c:pt>
                <c:pt idx="952">
                  <c:v>3.5527136788005009E-15</c:v>
                </c:pt>
                <c:pt idx="953">
                  <c:v>3.5527136788005009E-15</c:v>
                </c:pt>
                <c:pt idx="954">
                  <c:v>3.5527136788005009E-15</c:v>
                </c:pt>
                <c:pt idx="955">
                  <c:v>7.1054273576010019E-15</c:v>
                </c:pt>
                <c:pt idx="956">
                  <c:v>3.5527136788005009E-15</c:v>
                </c:pt>
                <c:pt idx="957">
                  <c:v>3.5527136788005009E-15</c:v>
                </c:pt>
                <c:pt idx="958">
                  <c:v>3.5527136788005009E-15</c:v>
                </c:pt>
                <c:pt idx="959">
                  <c:v>7.1054273576010019E-15</c:v>
                </c:pt>
                <c:pt idx="960">
                  <c:v>1.0658141036401503E-14</c:v>
                </c:pt>
                <c:pt idx="961">
                  <c:v>1.2434497875801753E-14</c:v>
                </c:pt>
                <c:pt idx="962">
                  <c:v>1.5987211554602254E-14</c:v>
                </c:pt>
                <c:pt idx="963">
                  <c:v>1.0658141036401503E-14</c:v>
                </c:pt>
                <c:pt idx="964">
                  <c:v>1.5987211554602254E-14</c:v>
                </c:pt>
                <c:pt idx="965">
                  <c:v>1.0658141036401503E-14</c:v>
                </c:pt>
                <c:pt idx="966">
                  <c:v>1.2434497875801753E-14</c:v>
                </c:pt>
                <c:pt idx="967">
                  <c:v>1.4210854715202004E-14</c:v>
                </c:pt>
                <c:pt idx="968">
                  <c:v>7.1054273576010019E-15</c:v>
                </c:pt>
                <c:pt idx="969">
                  <c:v>8.8817841970012523E-15</c:v>
                </c:pt>
                <c:pt idx="970">
                  <c:v>7.1054273576010019E-15</c:v>
                </c:pt>
                <c:pt idx="971">
                  <c:v>0</c:v>
                </c:pt>
                <c:pt idx="972">
                  <c:v>-5.3290705182007514E-15</c:v>
                </c:pt>
                <c:pt idx="973">
                  <c:v>0</c:v>
                </c:pt>
                <c:pt idx="974">
                  <c:v>0</c:v>
                </c:pt>
                <c:pt idx="975">
                  <c:v>-3.5527136788005009E-15</c:v>
                </c:pt>
                <c:pt idx="976">
                  <c:v>-3.5527136788005009E-15</c:v>
                </c:pt>
                <c:pt idx="977">
                  <c:v>0</c:v>
                </c:pt>
                <c:pt idx="978">
                  <c:v>3.5527136788005009E-15</c:v>
                </c:pt>
                <c:pt idx="979">
                  <c:v>3.5527136788005009E-15</c:v>
                </c:pt>
                <c:pt idx="980">
                  <c:v>5.3290705182007514E-15</c:v>
                </c:pt>
                <c:pt idx="981">
                  <c:v>8.8817841970012523E-15</c:v>
                </c:pt>
                <c:pt idx="982">
                  <c:v>1.0658141036401503E-14</c:v>
                </c:pt>
                <c:pt idx="983">
                  <c:v>8.8817841970012523E-15</c:v>
                </c:pt>
                <c:pt idx="984">
                  <c:v>8.8817841970012523E-15</c:v>
                </c:pt>
                <c:pt idx="985">
                  <c:v>5.3290705182007514E-15</c:v>
                </c:pt>
                <c:pt idx="986">
                  <c:v>3.5527136788005009E-15</c:v>
                </c:pt>
                <c:pt idx="987">
                  <c:v>5.3290705182007514E-15</c:v>
                </c:pt>
                <c:pt idx="988">
                  <c:v>7.1054273576010019E-15</c:v>
                </c:pt>
                <c:pt idx="989">
                  <c:v>7.1054273576010019E-15</c:v>
                </c:pt>
                <c:pt idx="990">
                  <c:v>8.8817841970012523E-15</c:v>
                </c:pt>
                <c:pt idx="991">
                  <c:v>7.1054273576010019E-15</c:v>
                </c:pt>
                <c:pt idx="992">
                  <c:v>8.8817841970012523E-15</c:v>
                </c:pt>
                <c:pt idx="993">
                  <c:v>3.5527136788005009E-15</c:v>
                </c:pt>
                <c:pt idx="994">
                  <c:v>3.5527136788005009E-15</c:v>
                </c:pt>
                <c:pt idx="995">
                  <c:v>3.5527136788005009E-15</c:v>
                </c:pt>
                <c:pt idx="996">
                  <c:v>0</c:v>
                </c:pt>
                <c:pt idx="997">
                  <c:v>0</c:v>
                </c:pt>
                <c:pt idx="998">
                  <c:v>5.3290705182007514E-15</c:v>
                </c:pt>
                <c:pt idx="999">
                  <c:v>0</c:v>
                </c:pt>
                <c:pt idx="1000">
                  <c:v>-3.5527136788005009E-15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8AA-4523-B966-14D40064CF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998040"/>
        <c:axId val="873996728"/>
      </c:scatterChart>
      <c:valAx>
        <c:axId val="86505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時間  </a:t>
                </a:r>
                <a:r>
                  <a:rPr lang="en-US" altLang="ja-JP" sz="1200"/>
                  <a:t>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3312"/>
        <c:crossesAt val="-1.0000000000000006E+99"/>
        <c:crossBetween val="midCat"/>
      </c:valAx>
      <c:valAx>
        <c:axId val="86505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位置</a:t>
                </a:r>
              </a:p>
            </c:rich>
          </c:tx>
          <c:layout>
            <c:manualLayout>
              <c:xMode val="edge"/>
              <c:yMode val="edge"/>
              <c:x val="8.608703588310453E-3"/>
              <c:y val="0.341619985707558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E+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2656"/>
        <c:crosses val="autoZero"/>
        <c:crossBetween val="midCat"/>
      </c:valAx>
      <c:valAx>
        <c:axId val="873996728"/>
        <c:scaling>
          <c:orientation val="minMax"/>
        </c:scaling>
        <c:delete val="0"/>
        <c:axPos val="r"/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加速度　　　速度</a:t>
                </a:r>
              </a:p>
            </c:rich>
          </c:tx>
          <c:layout>
            <c:manualLayout>
              <c:xMode val="edge"/>
              <c:yMode val="edge"/>
              <c:x val="0.9302932457183859"/>
              <c:y val="0.21693390898283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0E+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73998040"/>
        <c:crosses val="max"/>
        <c:crossBetween val="midCat"/>
      </c:valAx>
      <c:valAx>
        <c:axId val="873998040"/>
        <c:scaling>
          <c:orientation val="minMax"/>
        </c:scaling>
        <c:delete val="1"/>
        <c:axPos val="b"/>
        <c:numFmt formatCode="#,##0.000_ " sourceLinked="1"/>
        <c:majorTickMark val="out"/>
        <c:minorTickMark val="none"/>
        <c:tickLblPos val="nextTo"/>
        <c:crossAx val="8739967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013022788920569"/>
          <c:y val="0.1453914808634906"/>
          <c:w val="0.20578420849977416"/>
          <c:h val="0.19153378728422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粘性抵抗と慣性抵抗を受ける物体の垂直運動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650810535356359"/>
          <c:y val="2.183166079323598E-2"/>
          <c:w val="0.71028308961379827"/>
          <c:h val="0.83244976999033748"/>
        </c:manualLayout>
      </c:layout>
      <c:scatterChart>
        <c:scatterStyle val="lineMarker"/>
        <c:varyColors val="0"/>
        <c:ser>
          <c:idx val="1"/>
          <c:order val="2"/>
          <c:tx>
            <c:strRef>
              <c:f>粘性抵抗と慣性抵抗を受ける物体の運動!$S$5</c:f>
              <c:strCache>
                <c:ptCount val="1"/>
                <c:pt idx="0">
                  <c:v>鉛直位置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粘性抵抗と慣性抵抗を受ける物体の運動!$M$8:$M$1008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粘性抵抗と慣性抵抗を受ける物体の運動!$S$8:$S$1008</c:f>
              <c:numCache>
                <c:formatCode>#,##0_ </c:formatCode>
                <c:ptCount val="1001"/>
                <c:pt idx="0">
                  <c:v>2000</c:v>
                </c:pt>
                <c:pt idx="1">
                  <c:v>1999.9509765233468</c:v>
                </c:pt>
                <c:pt idx="2">
                  <c:v>1999.8039579810491</c:v>
                </c:pt>
                <c:pt idx="3">
                  <c:v>1999.5590509305866</c:v>
                </c:pt>
                <c:pt idx="4">
                  <c:v>1999.2164000893097</c:v>
                </c:pt>
                <c:pt idx="5">
                  <c:v>1998.7761881083561</c:v>
                </c:pt>
                <c:pt idx="6">
                  <c:v>1998.2386352880292</c:v>
                </c:pt>
                <c:pt idx="7">
                  <c:v>1997.6039992355666</c:v>
                </c:pt>
                <c:pt idx="8">
                  <c:v>1996.872574466433</c:v>
                </c:pt>
                <c:pt idx="9">
                  <c:v>1996.0446919504384</c:v>
                </c:pt>
                <c:pt idx="10">
                  <c:v>1995.1207186041549</c:v>
                </c:pt>
                <c:pt idx="11">
                  <c:v>1994.1010567312796</c:v>
                </c:pt>
                <c:pt idx="12">
                  <c:v>1992.9861434127292</c:v>
                </c:pt>
                <c:pt idx="13">
                  <c:v>1991.7764498484119</c:v>
                </c:pt>
                <c:pt idx="14">
                  <c:v>1990.4724806527497</c:v>
                </c:pt>
                <c:pt idx="15">
                  <c:v>1989.0747731061449</c:v>
                </c:pt>
                <c:pt idx="16">
                  <c:v>1987.5838963647045</c:v>
                </c:pt>
                <c:pt idx="17">
                  <c:v>1986.0004506306279</c:v>
                </c:pt>
                <c:pt idx="18">
                  <c:v>1984.3250662857579</c:v>
                </c:pt>
                <c:pt idx="19">
                  <c:v>1982.5584029908641</c:v>
                </c:pt>
                <c:pt idx="20">
                  <c:v>1980.7011487532961</c:v>
                </c:pt>
                <c:pt idx="21">
                  <c:v>1978.7540189656888</c:v>
                </c:pt>
                <c:pt idx="22">
                  <c:v>1976.7177554184425</c:v>
                </c:pt>
                <c:pt idx="23">
                  <c:v>1974.5931252887256</c:v>
                </c:pt>
                <c:pt idx="24">
                  <c:v>1972.3809201087568</c:v>
                </c:pt>
                <c:pt idx="25">
                  <c:v>1970.0819547161288</c:v>
                </c:pt>
                <c:pt idx="26">
                  <c:v>1967.6970661889202</c:v>
                </c:pt>
                <c:pt idx="27">
                  <c:v>1965.2271127683227</c:v>
                </c:pt>
                <c:pt idx="28">
                  <c:v>1962.6729727714794</c:v>
                </c:pt>
                <c:pt idx="29">
                  <c:v>1960.0355434971773</c:v>
                </c:pt>
                <c:pt idx="30">
                  <c:v>1957.315740127</c:v>
                </c:pt>
                <c:pt idx="31">
                  <c:v>1954.5144946244695</c:v>
                </c:pt>
                <c:pt idx="32">
                  <c:v>1951.6327546346442</c:v>
                </c:pt>
                <c:pt idx="33">
                  <c:v>1948.6714823865627</c:v>
                </c:pt>
                <c:pt idx="34">
                  <c:v>1945.6316536008335</c:v>
                </c:pt>
                <c:pt idx="35">
                  <c:v>1942.5142564045834</c:v>
                </c:pt>
                <c:pt idx="36">
                  <c:v>1939.3202902558814</c:v>
                </c:pt>
                <c:pt idx="37">
                  <c:v>1936.0507648796522</c:v>
                </c:pt>
                <c:pt idx="38">
                  <c:v>1932.7066992169873</c:v>
                </c:pt>
                <c:pt idx="39">
                  <c:v>1929.2891203896579</c:v>
                </c:pt>
                <c:pt idx="40">
                  <c:v>1925.7990626815176</c:v>
                </c:pt>
                <c:pt idx="41">
                  <c:v>1922.237566538372</c:v>
                </c:pt>
                <c:pt idx="42">
                  <c:v>1918.6056775877798</c:v>
                </c:pt>
                <c:pt idx="43">
                  <c:v>1914.9044456801339</c:v>
                </c:pt>
                <c:pt idx="44">
                  <c:v>1911.1349239522538</c:v>
                </c:pt>
                <c:pt idx="45">
                  <c:v>1907.2981679146096</c:v>
                </c:pt>
                <c:pt idx="46">
                  <c:v>1903.395234563186</c:v>
                </c:pt>
                <c:pt idx="47">
                  <c:v>1899.4271815168756</c:v>
                </c:pt>
                <c:pt idx="48">
                  <c:v>1895.3950661811912</c:v>
                </c:pt>
                <c:pt idx="49">
                  <c:v>1891.2999449389697</c:v>
                </c:pt>
                <c:pt idx="50">
                  <c:v>1887.1428723686445</c:v>
                </c:pt>
                <c:pt idx="51">
                  <c:v>1882.9249004905544</c:v>
                </c:pt>
                <c:pt idx="52">
                  <c:v>1878.6470780416653</c:v>
                </c:pt>
                <c:pt idx="53">
                  <c:v>1874.3104497789818</c:v>
                </c:pt>
                <c:pt idx="54">
                  <c:v>1869.9160558118392</c:v>
                </c:pt>
                <c:pt idx="55">
                  <c:v>1865.4649309631782</c:v>
                </c:pt>
                <c:pt idx="56">
                  <c:v>1860.9581041598226</c:v>
                </c:pt>
                <c:pt idx="57">
                  <c:v>1856.3965978517049</c:v>
                </c:pt>
                <c:pt idx="58">
                  <c:v>1851.7814274599075</c:v>
                </c:pt>
                <c:pt idx="59">
                  <c:v>1847.1136008533235</c:v>
                </c:pt>
                <c:pt idx="60">
                  <c:v>1842.3941178536727</c:v>
                </c:pt>
                <c:pt idx="61">
                  <c:v>1837.6239697685503</c:v>
                </c:pt>
                <c:pt idx="62">
                  <c:v>1832.8041389521325</c:v>
                </c:pt>
                <c:pt idx="63">
                  <c:v>1827.9355983931093</c:v>
                </c:pt>
                <c:pt idx="64">
                  <c:v>1823.0193113293719</c:v>
                </c:pt>
                <c:pt idx="65">
                  <c:v>1818.0562308889353</c:v>
                </c:pt>
                <c:pt idx="66">
                  <c:v>1813.047299756545</c:v>
                </c:pt>
                <c:pt idx="67">
                  <c:v>1807.9934498653768</c:v>
                </c:pt>
                <c:pt idx="68">
                  <c:v>1802.8956021132155</c:v>
                </c:pt>
                <c:pt idx="69">
                  <c:v>1797.7546661024639</c:v>
                </c:pt>
                <c:pt idx="70">
                  <c:v>1792.5715399033184</c:v>
                </c:pt>
                <c:pt idx="71">
                  <c:v>1787.3471098394264</c:v>
                </c:pt>
                <c:pt idx="72">
                  <c:v>1782.0822502953224</c:v>
                </c:pt>
                <c:pt idx="73">
                  <c:v>1776.7778235449305</c:v>
                </c:pt>
                <c:pt idx="74">
                  <c:v>1771.4346796004097</c:v>
                </c:pt>
                <c:pt idx="75">
                  <c:v>1766.0536560806122</c:v>
                </c:pt>
                <c:pt idx="76">
                  <c:v>1760.6355780984231</c:v>
                </c:pt>
                <c:pt idx="77">
                  <c:v>1755.1812581662418</c:v>
                </c:pt>
                <c:pt idx="78">
                  <c:v>1749.6914961188747</c:v>
                </c:pt>
                <c:pt idx="79">
                  <c:v>1744.167079053105</c:v>
                </c:pt>
                <c:pt idx="80">
                  <c:v>1738.6087812832122</c:v>
                </c:pt>
                <c:pt idx="81">
                  <c:v>1733.0173643117241</c:v>
                </c:pt>
                <c:pt idx="82">
                  <c:v>1727.3935768146846</c:v>
                </c:pt>
                <c:pt idx="83">
                  <c:v>1721.738154640738</c:v>
                </c:pt>
                <c:pt idx="84">
                  <c:v>1716.0518208233389</c:v>
                </c:pt>
                <c:pt idx="85">
                  <c:v>1710.3352856054044</c:v>
                </c:pt>
                <c:pt idx="86">
                  <c:v>1704.5892464757499</c:v>
                </c:pt>
                <c:pt idx="87">
                  <c:v>1698.8143882166507</c:v>
                </c:pt>
                <c:pt idx="88">
                  <c:v>1693.0113829618981</c:v>
                </c:pt>
                <c:pt idx="89">
                  <c:v>1687.1808902647272</c:v>
                </c:pt>
                <c:pt idx="90">
                  <c:v>1681.3235571750133</c:v>
                </c:pt>
                <c:pt idx="91">
                  <c:v>1675.4400183251521</c:v>
                </c:pt>
                <c:pt idx="92">
                  <c:v>1669.5308960240532</c:v>
                </c:pt>
                <c:pt idx="93">
                  <c:v>1663.5968003586938</c:v>
                </c:pt>
                <c:pt idx="94">
                  <c:v>1657.6383293027045</c:v>
                </c:pt>
                <c:pt idx="95">
                  <c:v>1651.6560688314653</c:v>
                </c:pt>
                <c:pt idx="96">
                  <c:v>1645.6505930432215</c:v>
                </c:pt>
                <c:pt idx="97">
                  <c:v>1639.6224642857348</c:v>
                </c:pt>
                <c:pt idx="98">
                  <c:v>1633.5722332880143</c:v>
                </c:pt>
                <c:pt idx="99">
                  <c:v>1627.5004392966821</c:v>
                </c:pt>
                <c:pt idx="100">
                  <c:v>1621.4076102165488</c:v>
                </c:pt>
                <c:pt idx="101">
                  <c:v>1615.294262754996</c:v>
                </c:pt>
                <c:pt idx="102">
                  <c:v>1609.1609025697724</c:v>
                </c:pt>
                <c:pt idx="103">
                  <c:v>1603.008024419835</c:v>
                </c:pt>
                <c:pt idx="104">
                  <c:v>1596.8361123188793</c:v>
                </c:pt>
                <c:pt idx="105">
                  <c:v>1590.645639691222</c:v>
                </c:pt>
                <c:pt idx="106">
                  <c:v>1584.4370695297114</c:v>
                </c:pt>
                <c:pt idx="107">
                  <c:v>1578.2108545553644</c:v>
                </c:pt>
                <c:pt idx="108">
                  <c:v>1571.9674373784378</c:v>
                </c:pt>
                <c:pt idx="109">
                  <c:v>1565.7072506606548</c:v>
                </c:pt>
                <c:pt idx="110">
                  <c:v>1559.4307172783363</c:v>
                </c:pt>
                <c:pt idx="111">
                  <c:v>1553.1382504861801</c:v>
                </c:pt>
                <c:pt idx="112">
                  <c:v>1546.8302540814643</c:v>
                </c:pt>
                <c:pt idx="113">
                  <c:v>1540.5071225684505</c:v>
                </c:pt>
                <c:pt idx="114">
                  <c:v>1534.1692413227859</c:v>
                </c:pt>
                <c:pt idx="115">
                  <c:v>1527.8169867557065</c:v>
                </c:pt>
                <c:pt idx="116">
                  <c:v>1521.4507264778638</c:v>
                </c:pt>
                <c:pt idx="117">
                  <c:v>1515.070819462604</c:v>
                </c:pt>
                <c:pt idx="118">
                  <c:v>1508.6776162085412</c:v>
                </c:pt>
                <c:pt idx="119">
                  <c:v>1502.2714589012774</c:v>
                </c:pt>
                <c:pt idx="120">
                  <c:v>1495.8526815741316</c:v>
                </c:pt>
                <c:pt idx="121">
                  <c:v>1489.4216102677526</c:v>
                </c:pt>
                <c:pt idx="122">
                  <c:v>1482.9785631884938</c:v>
                </c:pt>
                <c:pt idx="123">
                  <c:v>1476.5238508654443</c:v>
                </c:pt>
                <c:pt idx="124">
                  <c:v>1470.0577763060146</c:v>
                </c:pt>
                <c:pt idx="125">
                  <c:v>1463.5806351499864</c:v>
                </c:pt>
                <c:pt idx="126">
                  <c:v>1457.0927158219381</c:v>
                </c:pt>
                <c:pt idx="127">
                  <c:v>1450.5942996819765</c:v>
                </c:pt>
                <c:pt idx="128">
                  <c:v>1444.0856611746974</c:v>
                </c:pt>
                <c:pt idx="129">
                  <c:v>1437.567067976318</c:v>
                </c:pt>
                <c:pt idx="130">
                  <c:v>1431.0387811399221</c:v>
                </c:pt>
                <c:pt idx="131">
                  <c:v>1424.501055238768</c:v>
                </c:pt>
                <c:pt idx="132">
                  <c:v>1417.9541385076152</c:v>
                </c:pt>
                <c:pt idx="133">
                  <c:v>1411.39827298203</c:v>
                </c:pt>
                <c:pt idx="134">
                  <c:v>1404.833694635638</c:v>
                </c:pt>
                <c:pt idx="135">
                  <c:v>1398.2606335152916</c:v>
                </c:pt>
                <c:pt idx="136">
                  <c:v>1391.67931387413</c:v>
                </c:pt>
                <c:pt idx="137">
                  <c:v>1385.0899543025114</c:v>
                </c:pt>
                <c:pt idx="138">
                  <c:v>1378.4927678568004</c:v>
                </c:pt>
                <c:pt idx="139">
                  <c:v>1371.8879621859996</c:v>
                </c:pt>
                <c:pt idx="140">
                  <c:v>1365.2757396562142</c:v>
                </c:pt>
                <c:pt idx="141">
                  <c:v>1358.6562974729491</c:v>
                </c:pt>
                <c:pt idx="142">
                  <c:v>1352.0298278012306</c:v>
                </c:pt>
                <c:pt idx="143">
                  <c:v>1345.3965178835565</c:v>
                </c:pt>
                <c:pt idx="144">
                  <c:v>1338.7565501556787</c:v>
                </c:pt>
                <c:pt idx="145">
                  <c:v>1332.1101023602221</c:v>
                </c:pt>
                <c:pt idx="146">
                  <c:v>1325.457347658149</c:v>
                </c:pt>
                <c:pt idx="147">
                  <c:v>1318.7984547380811</c:v>
                </c:pt>
                <c:pt idx="148">
                  <c:v>1312.133587923488</c:v>
                </c:pt>
                <c:pt idx="149">
                  <c:v>1305.4629072777618</c:v>
                </c:pt>
                <c:pt idx="150">
                  <c:v>1298.7865687071885</c:v>
                </c:pt>
                <c:pt idx="151">
                  <c:v>1292.1047240618366</c:v>
                </c:pt>
                <c:pt idx="152">
                  <c:v>1285.4175212343837</c:v>
                </c:pt>
                <c:pt idx="153">
                  <c:v>1278.7251042568976</c:v>
                </c:pt>
                <c:pt idx="154">
                  <c:v>1272.0276133955974</c:v>
                </c:pt>
                <c:pt idx="155">
                  <c:v>1265.3251852436154</c:v>
                </c:pt>
                <c:pt idx="156">
                  <c:v>1258.6179528117816</c:v>
                </c:pt>
                <c:pt idx="157">
                  <c:v>1251.9060456174625</c:v>
                </c:pt>
                <c:pt idx="158">
                  <c:v>1245.1895897714689</c:v>
                </c:pt>
                <c:pt idx="159">
                  <c:v>1238.4687080630706</c:v>
                </c:pt>
                <c:pt idx="160">
                  <c:v>1231.7435200431346</c:v>
                </c:pt>
                <c:pt idx="161">
                  <c:v>1225.0141421054202</c:v>
                </c:pt>
                <c:pt idx="162">
                  <c:v>1218.2806875660572</c:v>
                </c:pt>
                <c:pt idx="163">
                  <c:v>1211.543266741234</c:v>
                </c:pt>
                <c:pt idx="164">
                  <c:v>1204.801987023126</c:v>
                </c:pt>
                <c:pt idx="165">
                  <c:v>1198.0569529540919</c:v>
                </c:pt>
                <c:pt idx="166">
                  <c:v>1191.3082662991667</c:v>
                </c:pt>
                <c:pt idx="167">
                  <c:v>1184.5560261168825</c:v>
                </c:pt>
                <c:pt idx="168">
                  <c:v>1177.8003288284413</c:v>
                </c:pt>
                <c:pt idx="169">
                  <c:v>1171.0412682852757</c:v>
                </c:pt>
                <c:pt idx="170">
                  <c:v>1164.2789358350215</c:v>
                </c:pt>
                <c:pt idx="171">
                  <c:v>1157.5134203859345</c:v>
                </c:pt>
                <c:pt idx="172">
                  <c:v>1150.7448084697783</c:v>
                </c:pt>
                <c:pt idx="173">
                  <c:v>1143.9731843032143</c:v>
                </c:pt>
                <c:pt idx="174">
                  <c:v>1137.1986298477218</c:v>
                </c:pt>
                <c:pt idx="175">
                  <c:v>1130.4212248680765</c:v>
                </c:pt>
                <c:pt idx="176">
                  <c:v>1123.641046989417</c:v>
                </c:pt>
                <c:pt idx="177">
                  <c:v>1116.8581717529269</c:v>
                </c:pt>
                <c:pt idx="178">
                  <c:v>1110.0726726701614</c:v>
                </c:pt>
                <c:pt idx="179">
                  <c:v>1103.2846212760453</c:v>
                </c:pt>
                <c:pt idx="180">
                  <c:v>1096.4940871805707</c:v>
                </c:pt>
                <c:pt idx="181">
                  <c:v>1089.7011381192219</c:v>
                </c:pt>
                <c:pt idx="182">
                  <c:v>1082.9058400021536</c:v>
                </c:pt>
                <c:pt idx="183">
                  <c:v>1076.1082569621487</c:v>
                </c:pt>
                <c:pt idx="184">
                  <c:v>1069.3084514013863</c:v>
                </c:pt>
                <c:pt idx="185">
                  <c:v>1062.5064840370378</c:v>
                </c:pt>
                <c:pt idx="186">
                  <c:v>1055.7024139457255</c:v>
                </c:pt>
                <c:pt idx="187">
                  <c:v>1048.8962986068627</c:v>
                </c:pt>
                <c:pt idx="188">
                  <c:v>1042.0881939449032</c:v>
                </c:pt>
                <c:pt idx="189">
                  <c:v>1035.2781543705239</c:v>
                </c:pt>
                <c:pt idx="190">
                  <c:v>1028.4662328207646</c:v>
                </c:pt>
                <c:pt idx="191">
                  <c:v>1021.6524807981497</c:v>
                </c:pt>
                <c:pt idx="192">
                  <c:v>1014.8369484088126</c:v>
                </c:pt>
                <c:pt idx="193">
                  <c:v>1008.0196843996495</c:v>
                </c:pt>
                <c:pt idx="194">
                  <c:v>1001.2007361945219</c:v>
                </c:pt>
                <c:pt idx="195">
                  <c:v>994.38014992953163</c:v>
                </c:pt>
                <c:pt idx="196">
                  <c:v>987.55797048738987</c:v>
                </c:pt>
                <c:pt idx="197">
                  <c:v>980.73424153090161</c:v>
                </c:pt>
                <c:pt idx="198">
                  <c:v>973.9090055355864</c:v>
                </c:pt>
                <c:pt idx="199">
                  <c:v>967.08230382145564</c:v>
                </c:pt>
                <c:pt idx="200">
                  <c:v>960.25417658396736</c:v>
                </c:pt>
                <c:pt idx="201">
                  <c:v>953.42466292417771</c:v>
                </c:pt>
                <c:pt idx="202">
                  <c:v>946.59380087810928</c:v>
                </c:pt>
                <c:pt idx="203">
                  <c:v>939.76162744535327</c:v>
                </c:pt>
                <c:pt idx="204">
                  <c:v>932.9281786169272</c:v>
                </c:pt>
                <c:pt idx="205">
                  <c:v>926.0934894024042</c:v>
                </c:pt>
                <c:pt idx="206">
                  <c:v>919.25759385633194</c:v>
                </c:pt>
                <c:pt idx="207">
                  <c:v>912.42052510395956</c:v>
                </c:pt>
                <c:pt idx="208">
                  <c:v>905.58231536628932</c:v>
                </c:pt>
                <c:pt idx="209">
                  <c:v>898.74299598446953</c:v>
                </c:pt>
                <c:pt idx="210">
                  <c:v>891.90259744354489</c:v>
                </c:pt>
                <c:pt idx="211">
                  <c:v>885.06114939558211</c:v>
                </c:pt>
                <c:pt idx="212">
                  <c:v>878.21868068218248</c:v>
                </c:pt>
                <c:pt idx="213">
                  <c:v>871.37521935640257</c:v>
                </c:pt>
                <c:pt idx="214">
                  <c:v>864.53079270409182</c:v>
                </c:pt>
                <c:pt idx="215">
                  <c:v>857.68542726466706</c:v>
                </c:pt>
                <c:pt idx="216">
                  <c:v>850.83914885133402</c:v>
                </c:pt>
                <c:pt idx="217">
                  <c:v>843.99198257077285</c:v>
                </c:pt>
                <c:pt idx="218">
                  <c:v>837.14395284230034</c:v>
                </c:pt>
                <c:pt idx="219">
                  <c:v>830.2950834165207</c:v>
                </c:pt>
                <c:pt idx="220">
                  <c:v>823.4453973934809</c:v>
                </c:pt>
                <c:pt idx="221">
                  <c:v>816.59491724034081</c:v>
                </c:pt>
                <c:pt idx="222">
                  <c:v>809.74366480857145</c:v>
                </c:pt>
                <c:pt idx="223">
                  <c:v>802.89166135069411</c:v>
                </c:pt>
                <c:pt idx="224">
                  <c:v>796.03892753657158</c:v>
                </c:pt>
                <c:pt idx="225">
                  <c:v>789.18548346926252</c:v>
                </c:pt>
                <c:pt idx="226">
                  <c:v>782.33134870045149</c:v>
                </c:pt>
                <c:pt idx="227">
                  <c:v>775.47654224546488</c:v>
                </c:pt>
                <c:pt idx="228">
                  <c:v>768.62108259788397</c:v>
                </c:pt>
                <c:pt idx="229">
                  <c:v>761.76498774376478</c:v>
                </c:pt>
                <c:pt idx="230">
                  <c:v>754.90827517547621</c:v>
                </c:pt>
                <c:pt idx="231">
                  <c:v>748.05096190516554</c:v>
                </c:pt>
                <c:pt idx="232">
                  <c:v>741.19306447786107</c:v>
                </c:pt>
                <c:pt idx="233">
                  <c:v>734.33459898422188</c:v>
                </c:pt>
                <c:pt idx="234">
                  <c:v>727.4755810729439</c:v>
                </c:pt>
                <c:pt idx="235">
                  <c:v>720.61602596283115</c:v>
                </c:pt>
                <c:pt idx="236">
                  <c:v>713.75594845454032</c:v>
                </c:pt>
                <c:pt idx="237">
                  <c:v>706.895362942009</c:v>
                </c:pt>
                <c:pt idx="238">
                  <c:v>700.03428342357427</c:v>
                </c:pt>
                <c:pt idx="239">
                  <c:v>693.17272351279121</c:v>
                </c:pt>
                <c:pt idx="240">
                  <c:v>686.31069644895695</c:v>
                </c:pt>
                <c:pt idx="241">
                  <c:v>679.44821510735198</c:v>
                </c:pt>
                <c:pt idx="242">
                  <c:v>672.58529200920145</c:v>
                </c:pt>
                <c:pt idx="243">
                  <c:v>665.72193933136816</c:v>
                </c:pt>
                <c:pt idx="244">
                  <c:v>658.85816891578224</c:v>
                </c:pt>
                <c:pt idx="245">
                  <c:v>651.9939922786142</c:v>
                </c:pt>
                <c:pt idx="246">
                  <c:v>645.12942061919932</c:v>
                </c:pt>
                <c:pt idx="247">
                  <c:v>638.26446482871972</c:v>
                </c:pt>
                <c:pt idx="248">
                  <c:v>631.39913549865003</c:v>
                </c:pt>
                <c:pt idx="249">
                  <c:v>624.53344292897395</c:v>
                </c:pt>
                <c:pt idx="250">
                  <c:v>617.66739713617642</c:v>
                </c:pt>
                <c:pt idx="251">
                  <c:v>610.801007861019</c:v>
                </c:pt>
                <c:pt idx="252">
                  <c:v>603.93428457610355</c:v>
                </c:pt>
                <c:pt idx="253">
                  <c:v>597.06723649322885</c:v>
                </c:pt>
                <c:pt idx="254">
                  <c:v>590.19987257054822</c:v>
                </c:pt>
                <c:pt idx="255">
                  <c:v>583.33220151953105</c:v>
                </c:pt>
                <c:pt idx="256">
                  <c:v>576.46423181173441</c:v>
                </c:pt>
                <c:pt idx="257">
                  <c:v>569.59597168539062</c:v>
                </c:pt>
                <c:pt idx="258">
                  <c:v>562.72742915181425</c:v>
                </c:pt>
                <c:pt idx="259">
                  <c:v>555.85861200163492</c:v>
                </c:pt>
                <c:pt idx="260">
                  <c:v>548.98952781085904</c:v>
                </c:pt>
                <c:pt idx="261">
                  <c:v>542.12018394676716</c:v>
                </c:pt>
                <c:pt idx="262">
                  <c:v>535.25058757364889</c:v>
                </c:pt>
                <c:pt idx="263">
                  <c:v>528.38074565838212</c:v>
                </c:pt>
                <c:pt idx="264">
                  <c:v>521.51066497585828</c:v>
                </c:pt>
                <c:pt idx="265">
                  <c:v>514.64035211426142</c:v>
                </c:pt>
                <c:pt idx="266">
                  <c:v>507.76981348020058</c:v>
                </c:pt>
                <c:pt idx="267">
                  <c:v>500.89905530370294</c:v>
                </c:pt>
                <c:pt idx="268">
                  <c:v>494.02808364307015</c:v>
                </c:pt>
                <c:pt idx="269">
                  <c:v>487.15690438960166</c:v>
                </c:pt>
                <c:pt idx="270">
                  <c:v>480.28552327218847</c:v>
                </c:pt>
                <c:pt idx="271">
                  <c:v>473.4139458617812</c:v>
                </c:pt>
                <c:pt idx="272">
                  <c:v>466.54217757573588</c:v>
                </c:pt>
                <c:pt idx="273">
                  <c:v>459.67022368204022</c:v>
                </c:pt>
                <c:pt idx="274">
                  <c:v>452.7980893034246</c:v>
                </c:pt>
                <c:pt idx="275">
                  <c:v>445.92577942135972</c:v>
                </c:pt>
                <c:pt idx="276">
                  <c:v>439.05329887994526</c:v>
                </c:pt>
                <c:pt idx="277">
                  <c:v>432.18065238969149</c:v>
                </c:pt>
                <c:pt idx="278">
                  <c:v>425.30784453119691</c:v>
                </c:pt>
                <c:pt idx="279">
                  <c:v>418.43487975872563</c:v>
                </c:pt>
                <c:pt idx="280">
                  <c:v>411.56176240368586</c:v>
                </c:pt>
                <c:pt idx="281">
                  <c:v>404.68849667801362</c:v>
                </c:pt>
                <c:pt idx="282">
                  <c:v>397.815086677463</c:v>
                </c:pt>
                <c:pt idx="283">
                  <c:v>390.94153638480611</c:v>
                </c:pt>
                <c:pt idx="284">
                  <c:v>384.06784967294561</c:v>
                </c:pt>
                <c:pt idx="285">
                  <c:v>377.19403030794103</c:v>
                </c:pt>
                <c:pt idx="286">
                  <c:v>370.32008195195272</c:v>
                </c:pt>
                <c:pt idx="287">
                  <c:v>363.44600816610426</c:v>
                </c:pt>
                <c:pt idx="288">
                  <c:v>356.57181241326674</c:v>
                </c:pt>
                <c:pt idx="289">
                  <c:v>349.69749806076595</c:v>
                </c:pt>
                <c:pt idx="290">
                  <c:v>342.82306838301554</c:v>
                </c:pt>
                <c:pt idx="291">
                  <c:v>335.94852656407778</c:v>
                </c:pt>
                <c:pt idx="292">
                  <c:v>329.07387570015391</c:v>
                </c:pt>
                <c:pt idx="293">
                  <c:v>322.19911880200561</c:v>
                </c:pt>
                <c:pt idx="294">
                  <c:v>315.32425879731045</c:v>
                </c:pt>
                <c:pt idx="295">
                  <c:v>308.44929853295207</c:v>
                </c:pt>
                <c:pt idx="296">
                  <c:v>301.57424077724778</c:v>
                </c:pt>
                <c:pt idx="297">
                  <c:v>294.69908822211454</c:v>
                </c:pt>
                <c:pt idx="298">
                  <c:v>287.8238434851753</c:v>
                </c:pt>
                <c:pt idx="299">
                  <c:v>280.94850911180788</c:v>
                </c:pt>
                <c:pt idx="300">
                  <c:v>274.07308757713679</c:v>
                </c:pt>
                <c:pt idx="301">
                  <c:v>267.19758128797059</c:v>
                </c:pt>
                <c:pt idx="302">
                  <c:v>260.32199258468609</c:v>
                </c:pt>
                <c:pt idx="303">
                  <c:v>253.44632374306016</c:v>
                </c:pt>
                <c:pt idx="304">
                  <c:v>246.57057697605163</c:v>
                </c:pt>
                <c:pt idx="305">
                  <c:v>239.69475443553372</c:v>
                </c:pt>
                <c:pt idx="306">
                  <c:v>232.81885821397904</c:v>
                </c:pt>
                <c:pt idx="307">
                  <c:v>225.94289034609804</c:v>
                </c:pt>
                <c:pt idx="308">
                  <c:v>219.06685281043235</c:v>
                </c:pt>
                <c:pt idx="309">
                  <c:v>212.19074753090433</c:v>
                </c:pt>
                <c:pt idx="310">
                  <c:v>205.31457637832375</c:v>
                </c:pt>
                <c:pt idx="311">
                  <c:v>198.43834117185315</c:v>
                </c:pt>
                <c:pt idx="312">
                  <c:v>191.56204368043257</c:v>
                </c:pt>
                <c:pt idx="313">
                  <c:v>184.68568562416547</c:v>
                </c:pt>
                <c:pt idx="314">
                  <c:v>177.809268675666</c:v>
                </c:pt>
                <c:pt idx="315">
                  <c:v>170.93279446136935</c:v>
                </c:pt>
                <c:pt idx="316">
                  <c:v>164.05626456280598</c:v>
                </c:pt>
                <c:pt idx="317">
                  <c:v>157.17968051784067</c:v>
                </c:pt>
                <c:pt idx="318">
                  <c:v>150.30304382187754</c:v>
                </c:pt>
                <c:pt idx="319">
                  <c:v>143.42635592903173</c:v>
                </c:pt>
                <c:pt idx="320">
                  <c:v>136.54961825326885</c:v>
                </c:pt>
                <c:pt idx="321">
                  <c:v>129.6728321695129</c:v>
                </c:pt>
                <c:pt idx="322">
                  <c:v>122.79599901472389</c:v>
                </c:pt>
                <c:pt idx="323">
                  <c:v>115.91912008894543</c:v>
                </c:pt>
                <c:pt idx="324">
                  <c:v>109.04219665632375</c:v>
                </c:pt>
                <c:pt idx="325">
                  <c:v>102.16522994609839</c:v>
                </c:pt>
                <c:pt idx="326">
                  <c:v>95.288221153565686</c:v>
                </c:pt>
                <c:pt idx="327">
                  <c:v>88.411171441015583</c:v>
                </c:pt>
                <c:pt idx="328">
                  <c:v>81.5340819386428</c:v>
                </c:pt>
                <c:pt idx="329">
                  <c:v>74.656953745432659</c:v>
                </c:pt>
                <c:pt idx="330">
                  <c:v>67.779787930022565</c:v>
                </c:pt>
                <c:pt idx="331">
                  <c:v>60.902585531539813</c:v>
                </c:pt>
                <c:pt idx="332">
                  <c:v>54.02534756041613</c:v>
                </c:pt>
                <c:pt idx="333">
                  <c:v>47.148074999179833</c:v>
                </c:pt>
                <c:pt idx="334">
                  <c:v>40.270768803226133</c:v>
                </c:pt>
                <c:pt idx="335">
                  <c:v>33.393429901566186</c:v>
                </c:pt>
                <c:pt idx="336">
                  <c:v>26.516059197555446</c:v>
                </c:pt>
                <c:pt idx="337">
                  <c:v>19.638657569601975</c:v>
                </c:pt>
                <c:pt idx="338">
                  <c:v>12.761225871855178</c:v>
                </c:pt>
                <c:pt idx="339">
                  <c:v>5.8837649348755354</c:v>
                </c:pt>
                <c:pt idx="340">
                  <c:v>-0.99372443371413788</c:v>
                </c:pt>
                <c:pt idx="341">
                  <c:v>-7.8712414485953888</c:v>
                </c:pt>
                <c:pt idx="342">
                  <c:v>-14.748785346138323</c:v>
                </c:pt>
                <c:pt idx="343">
                  <c:v>-21.626355383802778</c:v>
                </c:pt>
                <c:pt idx="344">
                  <c:v>-28.503950839556019</c:v>
                </c:pt>
                <c:pt idx="345">
                  <c:v>-35.381571011306534</c:v>
                </c:pt>
                <c:pt idx="346">
                  <c:v>-42.259215216353397</c:v>
                </c:pt>
                <c:pt idx="347">
                  <c:v>-49.136882790850883</c:v>
                </c:pt>
                <c:pt idx="348">
                  <c:v>-56.01457308928785</c:v>
                </c:pt>
                <c:pt idx="349">
                  <c:v>-62.892285483981446</c:v>
                </c:pt>
                <c:pt idx="350">
                  <c:v>-69.77001936458484</c:v>
                </c:pt>
                <c:pt idx="351">
                  <c:v>-76.647774137608508</c:v>
                </c:pt>
                <c:pt idx="352">
                  <c:v>-83.525549225954776</c:v>
                </c:pt>
                <c:pt idx="353">
                  <c:v>-90.403344068465131</c:v>
                </c:pt>
                <c:pt idx="354">
                  <c:v>-97.281158119480125</c:v>
                </c:pt>
                <c:pt idx="355">
                  <c:v>-104.15899084841135</c:v>
                </c:pt>
                <c:pt idx="356">
                  <c:v>-111.03684173932523</c:v>
                </c:pt>
                <c:pt idx="357">
                  <c:v>-117.91471029053839</c:v>
                </c:pt>
                <c:pt idx="358">
                  <c:v>-124.79259601422412</c:v>
                </c:pt>
                <c:pt idx="359">
                  <c:v>-131.67049843602959</c:v>
                </c:pt>
                <c:pt idx="360">
                  <c:v>-138.54841709470401</c:v>
                </c:pt>
                <c:pt idx="361">
                  <c:v>-145.42635154173661</c:v>
                </c:pt>
                <c:pt idx="362">
                  <c:v>-152.30430134100482</c:v>
                </c:pt>
                <c:pt idx="363">
                  <c:v>-159.1822660684322</c:v>
                </c:pt>
                <c:pt idx="364">
                  <c:v>-166.06024531165573</c:v>
                </c:pt>
                <c:pt idx="365">
                  <c:v>-172.93823866970246</c:v>
                </c:pt>
                <c:pt idx="366">
                  <c:v>-179.81624575267466</c:v>
                </c:pt>
                <c:pt idx="367">
                  <c:v>-186.69426618144425</c:v>
                </c:pt>
                <c:pt idx="368">
                  <c:v>-193.57229958735519</c:v>
                </c:pt>
                <c:pt idx="369">
                  <c:v>-200.45034561193427</c:v>
                </c:pt>
                <c:pt idx="370">
                  <c:v>-207.32840390660996</c:v>
                </c:pt>
                <c:pt idx="371">
                  <c:v>-214.20647413243896</c:v>
                </c:pt>
                <c:pt idx="372">
                  <c:v>-221.08455595984012</c:v>
                </c:pt>
                <c:pt idx="373">
                  <c:v>-227.96264906833602</c:v>
                </c:pt>
                <c:pt idx="374">
                  <c:v>-234.84075314630152</c:v>
                </c:pt>
                <c:pt idx="375">
                  <c:v>-241.7188678907192</c:v>
                </c:pt>
                <c:pt idx="376">
                  <c:v>-248.59699300694166</c:v>
                </c:pt>
                <c:pt idx="377">
                  <c:v>-255.4751282084604</c:v>
                </c:pt>
                <c:pt idx="378">
                  <c:v>-262.35327321668098</c:v>
                </c:pt>
                <c:pt idx="379">
                  <c:v>-269.23142776070421</c:v>
                </c:pt>
                <c:pt idx="380">
                  <c:v>-276.10959157711414</c:v>
                </c:pt>
                <c:pt idx="381">
                  <c:v>-282.98776440977093</c:v>
                </c:pt>
                <c:pt idx="382">
                  <c:v>-289.86594600961001</c:v>
                </c:pt>
                <c:pt idx="383">
                  <c:v>-296.74413613444671</c:v>
                </c:pt>
                <c:pt idx="384">
                  <c:v>-303.62233454878606</c:v>
                </c:pt>
                <c:pt idx="385">
                  <c:v>-310.50054102363828</c:v>
                </c:pt>
                <c:pt idx="386">
                  <c:v>-317.37875533633888</c:v>
                </c:pt>
                <c:pt idx="387">
                  <c:v>-324.25697727037414</c:v>
                </c:pt>
                <c:pt idx="388">
                  <c:v>-331.13520661521102</c:v>
                </c:pt>
                <c:pt idx="389">
                  <c:v>-338.01344316613211</c:v>
                </c:pt>
                <c:pt idx="390">
                  <c:v>-344.89168672407487</c:v>
                </c:pt>
                <c:pt idx="391">
                  <c:v>-351.76993709547565</c:v>
                </c:pt>
                <c:pt idx="392">
                  <c:v>-358.64819409211765</c:v>
                </c:pt>
                <c:pt idx="393">
                  <c:v>-365.52645753098312</c:v>
                </c:pt>
                <c:pt idx="394">
                  <c:v>-372.40472723411017</c:v>
                </c:pt>
                <c:pt idx="395">
                  <c:v>-379.28300302845241</c:v>
                </c:pt>
                <c:pt idx="396">
                  <c:v>-386.16128474574396</c:v>
                </c:pt>
                <c:pt idx="397">
                  <c:v>-393.03957222236687</c:v>
                </c:pt>
                <c:pt idx="398">
                  <c:v>-399.91786529922297</c:v>
                </c:pt>
                <c:pt idx="399">
                  <c:v>-406.79616382160896</c:v>
                </c:pt>
                <c:pt idx="400">
                  <c:v>-413.67446763909498</c:v>
                </c:pt>
                <c:pt idx="401">
                  <c:v>-420.55277660540668</c:v>
                </c:pt>
                <c:pt idx="402">
                  <c:v>-427.4310905783102</c:v>
                </c:pt>
                <c:pt idx="403">
                  <c:v>-434.30940941950087</c:v>
                </c:pt>
                <c:pt idx="404">
                  <c:v>-441.18773299449458</c:v>
                </c:pt>
                <c:pt idx="405">
                  <c:v>-448.06606117252198</c:v>
                </c:pt>
                <c:pt idx="406">
                  <c:v>-454.94439382642634</c:v>
                </c:pt>
                <c:pt idx="407">
                  <c:v>-461.8227308325632</c:v>
                </c:pt>
                <c:pt idx="408">
                  <c:v>-468.70107207070396</c:v>
                </c:pt>
                <c:pt idx="409">
                  <c:v>-475.57941742394104</c:v>
                </c:pt>
                <c:pt idx="410">
                  <c:v>-482.45776677859641</c:v>
                </c:pt>
                <c:pt idx="411">
                  <c:v>-489.33612002413219</c:v>
                </c:pt>
                <c:pt idx="412">
                  <c:v>-496.21447705306412</c:v>
                </c:pt>
                <c:pt idx="413">
                  <c:v>-503.09283776087699</c:v>
                </c:pt>
                <c:pt idx="414">
                  <c:v>-509.97120204594279</c:v>
                </c:pt>
                <c:pt idx="415">
                  <c:v>-516.84956980944105</c:v>
                </c:pt>
                <c:pt idx="416">
                  <c:v>-523.72794095528093</c:v>
                </c:pt>
                <c:pt idx="417">
                  <c:v>-530.60631539002611</c:v>
                </c:pt>
                <c:pt idx="418">
                  <c:v>-537.48469302282126</c:v>
                </c:pt>
                <c:pt idx="419">
                  <c:v>-544.36307376532102</c:v>
                </c:pt>
                <c:pt idx="420">
                  <c:v>-551.24145753162065</c:v>
                </c:pt>
                <c:pt idx="421">
                  <c:v>-558.11984423818831</c:v>
                </c:pt>
                <c:pt idx="422">
                  <c:v>-564.99823380379951</c:v>
                </c:pt>
                <c:pt idx="423">
                  <c:v>-571.87662614947362</c:v>
                </c:pt>
                <c:pt idx="424">
                  <c:v>-578.75502119841201</c:v>
                </c:pt>
                <c:pt idx="425">
                  <c:v>-585.63341887593742</c:v>
                </c:pt>
                <c:pt idx="426">
                  <c:v>-592.51181910943558</c:v>
                </c:pt>
                <c:pt idx="427">
                  <c:v>-599.39022182829808</c:v>
                </c:pt>
                <c:pt idx="428">
                  <c:v>-606.26862696386695</c:v>
                </c:pt>
                <c:pt idx="429">
                  <c:v>-613.14703444938118</c:v>
                </c:pt>
                <c:pt idx="430">
                  <c:v>-620.02544421992366</c:v>
                </c:pt>
                <c:pt idx="431">
                  <c:v>-626.90385621237067</c:v>
                </c:pt>
                <c:pt idx="432">
                  <c:v>-633.78227036534236</c:v>
                </c:pt>
                <c:pt idx="433">
                  <c:v>-640.66068661915449</c:v>
                </c:pt>
                <c:pt idx="434">
                  <c:v>-647.53910491577142</c:v>
                </c:pt>
                <c:pt idx="435">
                  <c:v>-654.41752519876093</c:v>
                </c:pt>
                <c:pt idx="436">
                  <c:v>-661.29594741324956</c:v>
                </c:pt>
                <c:pt idx="437">
                  <c:v>-668.17437150587966</c:v>
                </c:pt>
                <c:pt idx="438">
                  <c:v>-675.05279742476785</c:v>
                </c:pt>
                <c:pt idx="439">
                  <c:v>-681.93122511946353</c:v>
                </c:pt>
                <c:pt idx="440">
                  <c:v>-688.8096545409104</c:v>
                </c:pt>
                <c:pt idx="441">
                  <c:v>-695.68808564140681</c:v>
                </c:pt>
                <c:pt idx="442">
                  <c:v>-702.56651837456911</c:v>
                </c:pt>
                <c:pt idx="443">
                  <c:v>-709.444952695295</c:v>
                </c:pt>
                <c:pt idx="444">
                  <c:v>-716.32338855972796</c:v>
                </c:pt>
                <c:pt idx="445">
                  <c:v>-723.20182592522315</c:v>
                </c:pt>
                <c:pt idx="446">
                  <c:v>-730.08026475031363</c:v>
                </c:pt>
                <c:pt idx="447">
                  <c:v>-736.9587049946781</c:v>
                </c:pt>
                <c:pt idx="448">
                  <c:v>-743.83714661910926</c:v>
                </c:pt>
                <c:pt idx="449">
                  <c:v>-750.71558958548246</c:v>
                </c:pt>
                <c:pt idx="450">
                  <c:v>-757.59403385672658</c:v>
                </c:pt>
                <c:pt idx="451">
                  <c:v>-764.47247939679471</c:v>
                </c:pt>
                <c:pt idx="452">
                  <c:v>-771.35092617063538</c:v>
                </c:pt>
                <c:pt idx="453">
                  <c:v>-778.2293741441656</c:v>
                </c:pt>
                <c:pt idx="454">
                  <c:v>-785.10782328424386</c:v>
                </c:pt>
                <c:pt idx="455">
                  <c:v>-791.98627355864437</c:v>
                </c:pt>
                <c:pt idx="456">
                  <c:v>-798.86472493603139</c:v>
                </c:pt>
                <c:pt idx="457">
                  <c:v>-805.7431773859347</c:v>
                </c:pt>
                <c:pt idx="458">
                  <c:v>-812.62163087872614</c:v>
                </c:pt>
                <c:pt idx="459">
                  <c:v>-819.50008538559575</c:v>
                </c:pt>
                <c:pt idx="460">
                  <c:v>-826.37854087852952</c:v>
                </c:pt>
                <c:pt idx="461">
                  <c:v>-833.25699733028739</c:v>
                </c:pt>
                <c:pt idx="462">
                  <c:v>-840.13545471438181</c:v>
                </c:pt>
                <c:pt idx="463">
                  <c:v>-847.01391300505702</c:v>
                </c:pt>
                <c:pt idx="464">
                  <c:v>-853.89237217726838</c:v>
                </c:pt>
                <c:pt idx="465">
                  <c:v>-860.7708322066635</c:v>
                </c:pt>
                <c:pt idx="466">
                  <c:v>-867.64929306956265</c:v>
                </c:pt>
                <c:pt idx="467">
                  <c:v>-874.52775474294015</c:v>
                </c:pt>
                <c:pt idx="468">
                  <c:v>-881.40621720440652</c:v>
                </c:pt>
                <c:pt idx="469">
                  <c:v>-888.28468043219061</c:v>
                </c:pt>
                <c:pt idx="470">
                  <c:v>-895.16314440512292</c:v>
                </c:pt>
                <c:pt idx="471">
                  <c:v>-902.04160910261862</c:v>
                </c:pt>
                <c:pt idx="472">
                  <c:v>-908.92007450466156</c:v>
                </c:pt>
                <c:pt idx="473">
                  <c:v>-915.79854059178854</c:v>
                </c:pt>
                <c:pt idx="474">
                  <c:v>-922.677007345074</c:v>
                </c:pt>
                <c:pt idx="475">
                  <c:v>-929.55547474611524</c:v>
                </c:pt>
                <c:pt idx="476">
                  <c:v>-936.43394277701793</c:v>
                </c:pt>
                <c:pt idx="477">
                  <c:v>-943.3124114203822</c:v>
                </c:pt>
                <c:pt idx="478">
                  <c:v>-950.19088065928861</c:v>
                </c:pt>
                <c:pt idx="479">
                  <c:v>-957.0693504772853</c:v>
                </c:pt>
                <c:pt idx="480">
                  <c:v>-963.94782085837471</c:v>
                </c:pt>
                <c:pt idx="481">
                  <c:v>-970.82629178700131</c:v>
                </c:pt>
                <c:pt idx="482">
                  <c:v>-977.7047632480394</c:v>
                </c:pt>
                <c:pt idx="483">
                  <c:v>-984.58323522678097</c:v>
                </c:pt>
                <c:pt idx="484">
                  <c:v>-991.46170770892456</c:v>
                </c:pt>
                <c:pt idx="485">
                  <c:v>-998.34018068056355</c:v>
                </c:pt>
                <c:pt idx="486">
                  <c:v>-1005.2186541281754</c:v>
                </c:pt>
                <c:pt idx="487">
                  <c:v>-1012.0971280386117</c:v>
                </c:pt>
                <c:pt idx="488">
                  <c:v>-1018.9756023990865</c:v>
                </c:pt>
                <c:pt idx="489">
                  <c:v>-1025.8540771971675</c:v>
                </c:pt>
                <c:pt idx="490">
                  <c:v>-1032.7325524207658</c:v>
                </c:pt>
                <c:pt idx="491">
                  <c:v>-1039.6110280581261</c:v>
                </c:pt>
                <c:pt idx="492">
                  <c:v>-1046.4895040978186</c:v>
                </c:pt>
                <c:pt idx="493">
                  <c:v>-1053.3679805287288</c:v>
                </c:pt>
                <c:pt idx="494">
                  <c:v>-1060.2464573400489</c:v>
                </c:pt>
                <c:pt idx="495">
                  <c:v>-1067.1249345212705</c:v>
                </c:pt>
                <c:pt idx="496">
                  <c:v>-1074.0034120621744</c:v>
                </c:pt>
                <c:pt idx="497">
                  <c:v>-1080.8818899528248</c:v>
                </c:pt>
                <c:pt idx="498">
                  <c:v>-1087.7603681835596</c:v>
                </c:pt>
                <c:pt idx="499">
                  <c:v>-1094.6388467449842</c:v>
                </c:pt>
                <c:pt idx="500">
                  <c:v>-1101.5173256279631</c:v>
                </c:pt>
                <c:pt idx="501">
                  <c:v>-1108.3958048236134</c:v>
                </c:pt>
                <c:pt idx="502">
                  <c:v>-1115.2742843232973</c:v>
                </c:pt>
                <c:pt idx="503">
                  <c:v>-1122.1527641186162</c:v>
                </c:pt>
                <c:pt idx="504">
                  <c:v>-1129.0312442014028</c:v>
                </c:pt>
                <c:pt idx="505">
                  <c:v>-1135.9097245637156</c:v>
                </c:pt>
                <c:pt idx="506">
                  <c:v>-1142.7882051978329</c:v>
                </c:pt>
                <c:pt idx="507">
                  <c:v>-1149.6666860962459</c:v>
                </c:pt>
                <c:pt idx="508">
                  <c:v>-1156.5451672516538</c:v>
                </c:pt>
                <c:pt idx="509">
                  <c:v>-1163.4236486569569</c:v>
                </c:pt>
                <c:pt idx="510">
                  <c:v>-1170.3021303052517</c:v>
                </c:pt>
                <c:pt idx="511">
                  <c:v>-1177.1806121898253</c:v>
                </c:pt>
                <c:pt idx="512">
                  <c:v>-1184.0590943041507</c:v>
                </c:pt>
                <c:pt idx="513">
                  <c:v>-1190.9375766418809</c:v>
                </c:pt>
                <c:pt idx="514">
                  <c:v>-1197.8160591968444</c:v>
                </c:pt>
                <c:pt idx="515">
                  <c:v>-1204.6945419630399</c:v>
                </c:pt>
                <c:pt idx="516">
                  <c:v>-1211.573024934632</c:v>
                </c:pt>
                <c:pt idx="517">
                  <c:v>-1218.4515081059469</c:v>
                </c:pt>
                <c:pt idx="518">
                  <c:v>-1225.3299914714669</c:v>
                </c:pt>
                <c:pt idx="519">
                  <c:v>-1232.2084750258273</c:v>
                </c:pt>
                <c:pt idx="520">
                  <c:v>-1239.0869587638113</c:v>
                </c:pt>
                <c:pt idx="521">
                  <c:v>-1245.9654426803463</c:v>
                </c:pt>
                <c:pt idx="522">
                  <c:v>-1252.8439267704998</c:v>
                </c:pt>
                <c:pt idx="523">
                  <c:v>-1259.7224110294756</c:v>
                </c:pt>
                <c:pt idx="524">
                  <c:v>-1266.6008954526096</c:v>
                </c:pt>
                <c:pt idx="525">
                  <c:v>-1273.4793800353673</c:v>
                </c:pt>
                <c:pt idx="526">
                  <c:v>-1280.3578647733389</c:v>
                </c:pt>
                <c:pt idx="527">
                  <c:v>-1287.2363496622365</c:v>
                </c:pt>
                <c:pt idx="528">
                  <c:v>-1294.1148346978912</c:v>
                </c:pt>
                <c:pt idx="529">
                  <c:v>-1300.9933198762485</c:v>
                </c:pt>
                <c:pt idx="530">
                  <c:v>-1307.8718051933661</c:v>
                </c:pt>
                <c:pt idx="531">
                  <c:v>-1314.7502906454106</c:v>
                </c:pt>
                <c:pt idx="532">
                  <c:v>-1321.6287762286549</c:v>
                </c:pt>
                <c:pt idx="533">
                  <c:v>-1328.5072619394743</c:v>
                </c:pt>
                <c:pt idx="534">
                  <c:v>-1335.3857477743445</c:v>
                </c:pt>
                <c:pt idx="535">
                  <c:v>-1342.2642337298391</c:v>
                </c:pt>
                <c:pt idx="536">
                  <c:v>-1349.1427198026254</c:v>
                </c:pt>
                <c:pt idx="537">
                  <c:v>-1356.0212059894632</c:v>
                </c:pt>
                <c:pt idx="538">
                  <c:v>-1362.899692287202</c:v>
                </c:pt>
                <c:pt idx="539">
                  <c:v>-1369.7781786927783</c:v>
                </c:pt>
                <c:pt idx="540">
                  <c:v>-1376.6566652032129</c:v>
                </c:pt>
                <c:pt idx="541">
                  <c:v>-1383.5351518156085</c:v>
                </c:pt>
                <c:pt idx="542">
                  <c:v>-1390.413638527149</c:v>
                </c:pt>
                <c:pt idx="543">
                  <c:v>-1397.2921253350955</c:v>
                </c:pt>
                <c:pt idx="544">
                  <c:v>-1404.1706122367848</c:v>
                </c:pt>
                <c:pt idx="545">
                  <c:v>-1411.049099229627</c:v>
                </c:pt>
                <c:pt idx="546">
                  <c:v>-1417.9275863111041</c:v>
                </c:pt>
                <c:pt idx="547">
                  <c:v>-1424.8060734787673</c:v>
                </c:pt>
                <c:pt idx="548">
                  <c:v>-1431.6845607302359</c:v>
                </c:pt>
                <c:pt idx="549">
                  <c:v>-1438.5630480631951</c:v>
                </c:pt>
                <c:pt idx="550">
                  <c:v>-1445.4415354753933</c:v>
                </c:pt>
                <c:pt idx="551">
                  <c:v>-1452.3200229646416</c:v>
                </c:pt>
                <c:pt idx="552">
                  <c:v>-1459.1985105288113</c:v>
                </c:pt>
                <c:pt idx="553">
                  <c:v>-1466.0769981658327</c:v>
                </c:pt>
                <c:pt idx="554">
                  <c:v>-1472.9554858736933</c:v>
                </c:pt>
                <c:pt idx="555">
                  <c:v>-1479.8339736504365</c:v>
                </c:pt>
                <c:pt idx="556">
                  <c:v>-1486.712461494159</c:v>
                </c:pt>
                <c:pt idx="557">
                  <c:v>-1493.5909494030109</c:v>
                </c:pt>
                <c:pt idx="558">
                  <c:v>-1500.4694373751927</c:v>
                </c:pt>
                <c:pt idx="559">
                  <c:v>-1507.3479254089548</c:v>
                </c:pt>
                <c:pt idx="560">
                  <c:v>-1514.226413502596</c:v>
                </c:pt>
                <c:pt idx="561">
                  <c:v>-1521.1049016544625</c:v>
                </c:pt>
                <c:pt idx="562">
                  <c:v>-1527.9833898629454</c:v>
                </c:pt>
                <c:pt idx="563">
                  <c:v>-1534.8618781264811</c:v>
                </c:pt>
                <c:pt idx="564">
                  <c:v>-1541.7403664435483</c:v>
                </c:pt>
                <c:pt idx="565">
                  <c:v>-1548.6188548126686</c:v>
                </c:pt>
                <c:pt idx="566">
                  <c:v>-1555.4973432324039</c:v>
                </c:pt>
                <c:pt idx="567">
                  <c:v>-1562.3758317013555</c:v>
                </c:pt>
                <c:pt idx="568">
                  <c:v>-1569.2543202181644</c:v>
                </c:pt>
                <c:pt idx="569">
                  <c:v>-1576.1328087815082</c:v>
                </c:pt>
                <c:pt idx="570">
                  <c:v>-1583.0112973901016</c:v>
                </c:pt>
                <c:pt idx="571">
                  <c:v>-1589.8897860426944</c:v>
                </c:pt>
                <c:pt idx="572">
                  <c:v>-1596.7682747380709</c:v>
                </c:pt>
                <c:pt idx="573">
                  <c:v>-1603.6467634750495</c:v>
                </c:pt>
                <c:pt idx="574">
                  <c:v>-1610.5252522524809</c:v>
                </c:pt>
                <c:pt idx="575">
                  <c:v>-1617.4037410692476</c:v>
                </c:pt>
                <c:pt idx="576">
                  <c:v>-1624.282229924263</c:v>
                </c:pt>
                <c:pt idx="577">
                  <c:v>-1631.1607188164703</c:v>
                </c:pt>
                <c:pt idx="578">
                  <c:v>-1638.0392077448423</c:v>
                </c:pt>
                <c:pt idx="579">
                  <c:v>-1644.9176967083797</c:v>
                </c:pt>
                <c:pt idx="580">
                  <c:v>-1651.7961857061109</c:v>
                </c:pt>
                <c:pt idx="581">
                  <c:v>-1658.6746747370917</c:v>
                </c:pt>
                <c:pt idx="582">
                  <c:v>-1665.5531638004034</c:v>
                </c:pt>
                <c:pt idx="583">
                  <c:v>-1672.4316528951526</c:v>
                </c:pt>
                <c:pt idx="584">
                  <c:v>-1679.3101420204714</c:v>
                </c:pt>
                <c:pt idx="585">
                  <c:v>-1686.1886311755147</c:v>
                </c:pt>
                <c:pt idx="586">
                  <c:v>-1693.0671203594618</c:v>
                </c:pt>
                <c:pt idx="587">
                  <c:v>-1699.9456095715143</c:v>
                </c:pt>
                <c:pt idx="588">
                  <c:v>-1706.8240988108955</c:v>
                </c:pt>
                <c:pt idx="589">
                  <c:v>-1713.7025880768504</c:v>
                </c:pt>
                <c:pt idx="590">
                  <c:v>-1720.5810773686451</c:v>
                </c:pt>
                <c:pt idx="591">
                  <c:v>-1727.4595666855657</c:v>
                </c:pt>
                <c:pt idx="592">
                  <c:v>-1734.3380560269179</c:v>
                </c:pt>
                <c:pt idx="593">
                  <c:v>-1741.2165453920268</c:v>
                </c:pt>
                <c:pt idx="594">
                  <c:v>-1748.0950347802363</c:v>
                </c:pt>
                <c:pt idx="595">
                  <c:v>-1754.9735241909084</c:v>
                </c:pt>
                <c:pt idx="596">
                  <c:v>-1761.852013623422</c:v>
                </c:pt>
                <c:pt idx="597">
                  <c:v>-1768.730503077174</c:v>
                </c:pt>
                <c:pt idx="598">
                  <c:v>-1775.6089925515778</c:v>
                </c:pt>
                <c:pt idx="599">
                  <c:v>-1782.487482046063</c:v>
                </c:pt>
                <c:pt idx="600">
                  <c:v>-1789.3659715600745</c:v>
                </c:pt>
                <c:pt idx="601">
                  <c:v>-1796.2444610930734</c:v>
                </c:pt>
                <c:pt idx="602">
                  <c:v>-1803.1229506445345</c:v>
                </c:pt>
                <c:pt idx="603">
                  <c:v>-1810.0014402139482</c:v>
                </c:pt>
                <c:pt idx="604">
                  <c:v>-1816.8799298008187</c:v>
                </c:pt>
                <c:pt idx="605">
                  <c:v>-1823.7584194046633</c:v>
                </c:pt>
                <c:pt idx="606">
                  <c:v>-1830.6369090250132</c:v>
                </c:pt>
                <c:pt idx="607">
                  <c:v>-1837.5153986614125</c:v>
                </c:pt>
                <c:pt idx="608">
                  <c:v>-1844.3938883134181</c:v>
                </c:pt>
                <c:pt idx="609">
                  <c:v>-1851.2723779805985</c:v>
                </c:pt>
                <c:pt idx="610">
                  <c:v>-1858.1508676625349</c:v>
                </c:pt>
                <c:pt idx="611">
                  <c:v>-1865.0293573588194</c:v>
                </c:pt>
                <c:pt idx="612">
                  <c:v>-1871.9078470690556</c:v>
                </c:pt>
                <c:pt idx="613">
                  <c:v>-1878.786336792858</c:v>
                </c:pt>
                <c:pt idx="614">
                  <c:v>-1885.664826529852</c:v>
                </c:pt>
                <c:pt idx="615">
                  <c:v>-1892.5433162796733</c:v>
                </c:pt>
                <c:pt idx="616">
                  <c:v>-1899.4218060419673</c:v>
                </c:pt>
                <c:pt idx="617">
                  <c:v>-1906.3002958163893</c:v>
                </c:pt>
                <c:pt idx="618">
                  <c:v>-1913.1787856026046</c:v>
                </c:pt>
                <c:pt idx="619">
                  <c:v>-1920.0572754002872</c:v>
                </c:pt>
                <c:pt idx="620">
                  <c:v>-1926.9357652091203</c:v>
                </c:pt>
                <c:pt idx="621">
                  <c:v>-1933.8142550287962</c:v>
                </c:pt>
                <c:pt idx="622">
                  <c:v>-1940.692744859015</c:v>
                </c:pt>
                <c:pt idx="623">
                  <c:v>-1947.5712346994858</c:v>
                </c:pt>
                <c:pt idx="624">
                  <c:v>-1954.4497245499251</c:v>
                </c:pt>
                <c:pt idx="625">
                  <c:v>-1961.3282144100576</c:v>
                </c:pt>
                <c:pt idx="626">
                  <c:v>-1968.2067042796155</c:v>
                </c:pt>
                <c:pt idx="627">
                  <c:v>-1975.0851941583383</c:v>
                </c:pt>
                <c:pt idx="628">
                  <c:v>-1981.9636840459732</c:v>
                </c:pt>
                <c:pt idx="629">
                  <c:v>-1988.8421739422736</c:v>
                </c:pt>
                <c:pt idx="630">
                  <c:v>-1995.7206638470002</c:v>
                </c:pt>
                <c:pt idx="631">
                  <c:v>-2002.5991537599202</c:v>
                </c:pt>
                <c:pt idx="632">
                  <c:v>-2009.4776436808074</c:v>
                </c:pt>
                <c:pt idx="633">
                  <c:v>-2016.3561336094417</c:v>
                </c:pt>
                <c:pt idx="634">
                  <c:v>-2023.2346235456091</c:v>
                </c:pt>
                <c:pt idx="635">
                  <c:v>-2030.1131134891014</c:v>
                </c:pt>
                <c:pt idx="636">
                  <c:v>-2036.9916034397161</c:v>
                </c:pt>
                <c:pt idx="637">
                  <c:v>-2043.8700933972566</c:v>
                </c:pt>
                <c:pt idx="638">
                  <c:v>-2050.7485833615315</c:v>
                </c:pt>
                <c:pt idx="639">
                  <c:v>-2057.6270733323554</c:v>
                </c:pt>
                <c:pt idx="640">
                  <c:v>-2064.5055633095462</c:v>
                </c:pt>
                <c:pt idx="641">
                  <c:v>-2071.3840532929289</c:v>
                </c:pt>
                <c:pt idx="642">
                  <c:v>-2078.2625432823324</c:v>
                </c:pt>
                <c:pt idx="643">
                  <c:v>-2085.1410332775895</c:v>
                </c:pt>
                <c:pt idx="644">
                  <c:v>-2092.0195232785395</c:v>
                </c:pt>
                <c:pt idx="645">
                  <c:v>-2098.8980132850247</c:v>
                </c:pt>
                <c:pt idx="646">
                  <c:v>-2105.7765032968923</c:v>
                </c:pt>
                <c:pt idx="647">
                  <c:v>-2112.6549933139936</c:v>
                </c:pt>
                <c:pt idx="648">
                  <c:v>-2119.5334833361844</c:v>
                </c:pt>
                <c:pt idx="649">
                  <c:v>-2126.4119733633238</c:v>
                </c:pt>
                <c:pt idx="650">
                  <c:v>-2133.2904633952744</c:v>
                </c:pt>
                <c:pt idx="651">
                  <c:v>-2140.1689534319044</c:v>
                </c:pt>
                <c:pt idx="652">
                  <c:v>-2147.0474434730836</c:v>
                </c:pt>
                <c:pt idx="653">
                  <c:v>-2153.9259335186871</c:v>
                </c:pt>
                <c:pt idx="654">
                  <c:v>-2160.8044235685916</c:v>
                </c:pt>
                <c:pt idx="655">
                  <c:v>-2167.6829136226797</c:v>
                </c:pt>
                <c:pt idx="656">
                  <c:v>-2174.5614036808352</c:v>
                </c:pt>
                <c:pt idx="657">
                  <c:v>-2181.439893742946</c:v>
                </c:pt>
                <c:pt idx="658">
                  <c:v>-2188.3183838089017</c:v>
                </c:pt>
                <c:pt idx="659">
                  <c:v>-2195.1968738785968</c:v>
                </c:pt>
                <c:pt idx="660">
                  <c:v>-2202.0753639519289</c:v>
                </c:pt>
                <c:pt idx="661">
                  <c:v>-2208.9538540287963</c:v>
                </c:pt>
                <c:pt idx="662">
                  <c:v>-2215.8323441091015</c:v>
                </c:pt>
                <c:pt idx="663">
                  <c:v>-2222.7108341927501</c:v>
                </c:pt>
                <c:pt idx="664">
                  <c:v>-2229.5893242796492</c:v>
                </c:pt>
                <c:pt idx="665">
                  <c:v>-2236.4678143697092</c:v>
                </c:pt>
                <c:pt idx="666">
                  <c:v>-2243.3463044628434</c:v>
                </c:pt>
                <c:pt idx="667">
                  <c:v>-2250.2247945589661</c:v>
                </c:pt>
                <c:pt idx="668">
                  <c:v>-2257.1032846579947</c:v>
                </c:pt>
                <c:pt idx="669">
                  <c:v>-2263.981774759849</c:v>
                </c:pt>
                <c:pt idx="670">
                  <c:v>-2270.8602648644514</c:v>
                </c:pt>
                <c:pt idx="671">
                  <c:v>-2277.7387549717255</c:v>
                </c:pt>
                <c:pt idx="672">
                  <c:v>-2284.6172450815984</c:v>
                </c:pt>
                <c:pt idx="673">
                  <c:v>-2291.4957351939975</c:v>
                </c:pt>
                <c:pt idx="674">
                  <c:v>-2298.3742253088526</c:v>
                </c:pt>
                <c:pt idx="675">
                  <c:v>-2305.2527154260961</c:v>
                </c:pt>
                <c:pt idx="676">
                  <c:v>-2312.1312055456624</c:v>
                </c:pt>
                <c:pt idx="677">
                  <c:v>-2319.0096956674874</c:v>
                </c:pt>
                <c:pt idx="678">
                  <c:v>-2325.888185791508</c:v>
                </c:pt>
                <c:pt idx="679">
                  <c:v>-2332.7666759176645</c:v>
                </c:pt>
                <c:pt idx="680">
                  <c:v>-2339.6451660458979</c:v>
                </c:pt>
                <c:pt idx="681">
                  <c:v>-2346.5236561761499</c:v>
                </c:pt>
                <c:pt idx="682">
                  <c:v>-2353.402146308365</c:v>
                </c:pt>
                <c:pt idx="683">
                  <c:v>-2360.2806364424891</c:v>
                </c:pt>
                <c:pt idx="684">
                  <c:v>-2367.15912657847</c:v>
                </c:pt>
                <c:pt idx="685">
                  <c:v>-2374.0376167162553</c:v>
                </c:pt>
                <c:pt idx="686">
                  <c:v>-2380.916106855796</c:v>
                </c:pt>
                <c:pt idx="687">
                  <c:v>-2387.7945969970438</c:v>
                </c:pt>
                <c:pt idx="688">
                  <c:v>-2394.6730871399509</c:v>
                </c:pt>
                <c:pt idx="689">
                  <c:v>-2401.5515772844715</c:v>
                </c:pt>
                <c:pt idx="690">
                  <c:v>-2408.4300674305614</c:v>
                </c:pt>
                <c:pt idx="691">
                  <c:v>-2415.308557578177</c:v>
                </c:pt>
                <c:pt idx="692">
                  <c:v>-2422.1870477272764</c:v>
                </c:pt>
                <c:pt idx="693">
                  <c:v>-2429.0655378778188</c:v>
                </c:pt>
                <c:pt idx="694">
                  <c:v>-2435.9440280297636</c:v>
                </c:pt>
                <c:pt idx="695">
                  <c:v>-2442.8225181830721</c:v>
                </c:pt>
                <c:pt idx="696">
                  <c:v>-2449.7010083377072</c:v>
                </c:pt>
                <c:pt idx="697">
                  <c:v>-2456.5794984936319</c:v>
                </c:pt>
                <c:pt idx="698">
                  <c:v>-2463.4579886508113</c:v>
                </c:pt>
                <c:pt idx="699">
                  <c:v>-2470.3364788092099</c:v>
                </c:pt>
                <c:pt idx="700">
                  <c:v>-2477.214968968794</c:v>
                </c:pt>
                <c:pt idx="701">
                  <c:v>-2484.0934591295309</c:v>
                </c:pt>
                <c:pt idx="702">
                  <c:v>-2490.9719492913891</c:v>
                </c:pt>
                <c:pt idx="703">
                  <c:v>-2497.8504394543379</c:v>
                </c:pt>
                <c:pt idx="704">
                  <c:v>-2504.7289296183467</c:v>
                </c:pt>
                <c:pt idx="705">
                  <c:v>-2511.6074197833855</c:v>
                </c:pt>
                <c:pt idx="706">
                  <c:v>-2518.485909949427</c:v>
                </c:pt>
                <c:pt idx="707">
                  <c:v>-2525.364400116443</c:v>
                </c:pt>
                <c:pt idx="708">
                  <c:v>-2532.2428902844067</c:v>
                </c:pt>
                <c:pt idx="709">
                  <c:v>-2539.1213804532922</c:v>
                </c:pt>
                <c:pt idx="710">
                  <c:v>-2545.9998706230735</c:v>
                </c:pt>
                <c:pt idx="711">
                  <c:v>-2552.8783607937266</c:v>
                </c:pt>
                <c:pt idx="712">
                  <c:v>-2559.7568509652265</c:v>
                </c:pt>
                <c:pt idx="713">
                  <c:v>-2566.6353411375499</c:v>
                </c:pt>
                <c:pt idx="714">
                  <c:v>-2573.5138313106745</c:v>
                </c:pt>
                <c:pt idx="715">
                  <c:v>-2580.3923214845781</c:v>
                </c:pt>
                <c:pt idx="716">
                  <c:v>-2587.2708116592389</c:v>
                </c:pt>
                <c:pt idx="717">
                  <c:v>-2594.1493018346364</c:v>
                </c:pt>
                <c:pt idx="718">
                  <c:v>-2601.0277920107505</c:v>
                </c:pt>
                <c:pt idx="719">
                  <c:v>-2607.9062821875605</c:v>
                </c:pt>
                <c:pt idx="720">
                  <c:v>-2614.7847723650475</c:v>
                </c:pt>
                <c:pt idx="721">
                  <c:v>-2621.6632625431926</c:v>
                </c:pt>
                <c:pt idx="722">
                  <c:v>-2628.5417527219779</c:v>
                </c:pt>
                <c:pt idx="723">
                  <c:v>-2635.4202429013858</c:v>
                </c:pt>
                <c:pt idx="724">
                  <c:v>-2642.2987330813994</c:v>
                </c:pt>
                <c:pt idx="725">
                  <c:v>-2649.1772232620019</c:v>
                </c:pt>
                <c:pt idx="726">
                  <c:v>-2656.0557134431765</c:v>
                </c:pt>
                <c:pt idx="727">
                  <c:v>-2662.9342036249077</c:v>
                </c:pt>
                <c:pt idx="728">
                  <c:v>-2669.81269380718</c:v>
                </c:pt>
                <c:pt idx="729">
                  <c:v>-2676.691183989979</c:v>
                </c:pt>
                <c:pt idx="730">
                  <c:v>-2683.5696741732895</c:v>
                </c:pt>
                <c:pt idx="731">
                  <c:v>-2690.4481643570975</c:v>
                </c:pt>
                <c:pt idx="732">
                  <c:v>-2697.3266545413894</c:v>
                </c:pt>
                <c:pt idx="733">
                  <c:v>-2704.205144726151</c:v>
                </c:pt>
                <c:pt idx="734">
                  <c:v>-2711.0836349113702</c:v>
                </c:pt>
                <c:pt idx="735">
                  <c:v>-2717.9621250970345</c:v>
                </c:pt>
                <c:pt idx="736">
                  <c:v>-2724.8406152831312</c:v>
                </c:pt>
                <c:pt idx="737">
                  <c:v>-2731.7191054696482</c:v>
                </c:pt>
                <c:pt idx="738">
                  <c:v>-2738.5975956565749</c:v>
                </c:pt>
                <c:pt idx="739">
                  <c:v>-2745.4760858438985</c:v>
                </c:pt>
                <c:pt idx="740">
                  <c:v>-2752.3545760316092</c:v>
                </c:pt>
                <c:pt idx="741">
                  <c:v>-2759.233066219696</c:v>
                </c:pt>
                <c:pt idx="742">
                  <c:v>-2766.1115564081483</c:v>
                </c:pt>
                <c:pt idx="743">
                  <c:v>-2772.9900465969563</c:v>
                </c:pt>
                <c:pt idx="744">
                  <c:v>-2779.8685367861099</c:v>
                </c:pt>
                <c:pt idx="745">
                  <c:v>-2786.7470269755995</c:v>
                </c:pt>
                <c:pt idx="746">
                  <c:v>-2793.6255171654157</c:v>
                </c:pt>
                <c:pt idx="747">
                  <c:v>-2800.5040073555501</c:v>
                </c:pt>
                <c:pt idx="748">
                  <c:v>-2807.3824975459938</c:v>
                </c:pt>
                <c:pt idx="749">
                  <c:v>-2814.2609877367377</c:v>
                </c:pt>
                <c:pt idx="750">
                  <c:v>-2821.1394779277739</c:v>
                </c:pt>
                <c:pt idx="751">
                  <c:v>-2828.0179681190934</c:v>
                </c:pt>
                <c:pt idx="752">
                  <c:v>-2834.8964583106895</c:v>
                </c:pt>
                <c:pt idx="753">
                  <c:v>-2841.7749485025543</c:v>
                </c:pt>
                <c:pt idx="754">
                  <c:v>-2848.6534386946805</c:v>
                </c:pt>
                <c:pt idx="755">
                  <c:v>-2855.531928887061</c:v>
                </c:pt>
                <c:pt idx="756">
                  <c:v>-2862.4104190796884</c:v>
                </c:pt>
                <c:pt idx="757">
                  <c:v>-2869.2889092725554</c:v>
                </c:pt>
                <c:pt idx="758">
                  <c:v>-2876.1673994656562</c:v>
                </c:pt>
                <c:pt idx="759">
                  <c:v>-2883.0458896589844</c:v>
                </c:pt>
                <c:pt idx="760">
                  <c:v>-2889.9243798525331</c:v>
                </c:pt>
                <c:pt idx="761">
                  <c:v>-2896.8028700462964</c:v>
                </c:pt>
                <c:pt idx="762">
                  <c:v>-2903.6813602402685</c:v>
                </c:pt>
                <c:pt idx="763">
                  <c:v>-2910.5598504344434</c:v>
                </c:pt>
                <c:pt idx="764">
                  <c:v>-2917.4383406288166</c:v>
                </c:pt>
                <c:pt idx="765">
                  <c:v>-2924.3168308233817</c:v>
                </c:pt>
                <c:pt idx="766">
                  <c:v>-2931.1953210181332</c:v>
                </c:pt>
                <c:pt idx="767">
                  <c:v>-2938.0738112130657</c:v>
                </c:pt>
                <c:pt idx="768">
                  <c:v>-2944.9523014081751</c:v>
                </c:pt>
                <c:pt idx="769">
                  <c:v>-2951.830791603456</c:v>
                </c:pt>
                <c:pt idx="770">
                  <c:v>-2958.7092817989037</c:v>
                </c:pt>
                <c:pt idx="771">
                  <c:v>-2965.5877719945138</c:v>
                </c:pt>
                <c:pt idx="772">
                  <c:v>-2972.4662621902817</c:v>
                </c:pt>
                <c:pt idx="773">
                  <c:v>-2979.3447523862028</c:v>
                </c:pt>
                <c:pt idx="774">
                  <c:v>-2986.2232425822731</c:v>
                </c:pt>
                <c:pt idx="775">
                  <c:v>-2993.1017327784889</c:v>
                </c:pt>
                <c:pt idx="776">
                  <c:v>-2999.9802229748452</c:v>
                </c:pt>
                <c:pt idx="777">
                  <c:v>-3006.8587131713389</c:v>
                </c:pt>
                <c:pt idx="778">
                  <c:v>-3013.7372033679662</c:v>
                </c:pt>
                <c:pt idx="779">
                  <c:v>-3020.6156935647232</c:v>
                </c:pt>
                <c:pt idx="780">
                  <c:v>-3027.4941837616061</c:v>
                </c:pt>
                <c:pt idx="781">
                  <c:v>-3034.3726739586114</c:v>
                </c:pt>
                <c:pt idx="782">
                  <c:v>-3041.2511641557362</c:v>
                </c:pt>
                <c:pt idx="783">
                  <c:v>-3048.1296543529766</c:v>
                </c:pt>
                <c:pt idx="784">
                  <c:v>-3055.0081445503301</c:v>
                </c:pt>
                <c:pt idx="785">
                  <c:v>-3061.8866347477929</c:v>
                </c:pt>
                <c:pt idx="786">
                  <c:v>-3068.7651249453625</c:v>
                </c:pt>
                <c:pt idx="787">
                  <c:v>-3075.6436151430353</c:v>
                </c:pt>
                <c:pt idx="788">
                  <c:v>-3082.522105340809</c:v>
                </c:pt>
                <c:pt idx="789">
                  <c:v>-3089.4005955386815</c:v>
                </c:pt>
                <c:pt idx="790">
                  <c:v>-3096.279085736649</c:v>
                </c:pt>
                <c:pt idx="791">
                  <c:v>-3103.1575759347088</c:v>
                </c:pt>
                <c:pt idx="792">
                  <c:v>-3110.0360661328587</c:v>
                </c:pt>
                <c:pt idx="793">
                  <c:v>-3116.9145563310958</c:v>
                </c:pt>
                <c:pt idx="794">
                  <c:v>-3123.7930465294185</c:v>
                </c:pt>
                <c:pt idx="795">
                  <c:v>-3130.6715367278239</c:v>
                </c:pt>
                <c:pt idx="796">
                  <c:v>-3137.5500269263098</c:v>
                </c:pt>
                <c:pt idx="797">
                  <c:v>-3144.4285171248739</c:v>
                </c:pt>
                <c:pt idx="798">
                  <c:v>-3151.3070073235144</c:v>
                </c:pt>
                <c:pt idx="799">
                  <c:v>-3158.1854975222291</c:v>
                </c:pt>
                <c:pt idx="800">
                  <c:v>-3165.0639877210156</c:v>
                </c:pt>
                <c:pt idx="801">
                  <c:v>-3171.9424779198721</c:v>
                </c:pt>
                <c:pt idx="802">
                  <c:v>-3178.8209681187968</c:v>
                </c:pt>
                <c:pt idx="803">
                  <c:v>-3185.6994583177875</c:v>
                </c:pt>
                <c:pt idx="804">
                  <c:v>-3192.5779485168423</c:v>
                </c:pt>
                <c:pt idx="805">
                  <c:v>-3199.4564387159598</c:v>
                </c:pt>
                <c:pt idx="806">
                  <c:v>-3206.3349289151383</c:v>
                </c:pt>
                <c:pt idx="807">
                  <c:v>-3213.2134191143759</c:v>
                </c:pt>
                <c:pt idx="808">
                  <c:v>-3220.0919093136713</c:v>
                </c:pt>
                <c:pt idx="809">
                  <c:v>-3226.9703995130226</c:v>
                </c:pt>
                <c:pt idx="810">
                  <c:v>-3233.8488897124284</c:v>
                </c:pt>
                <c:pt idx="811">
                  <c:v>-3240.7273799118871</c:v>
                </c:pt>
                <c:pt idx="812">
                  <c:v>-3247.6058701113975</c:v>
                </c:pt>
                <c:pt idx="813">
                  <c:v>-3254.4843603109575</c:v>
                </c:pt>
                <c:pt idx="814">
                  <c:v>-3261.3628505105667</c:v>
                </c:pt>
                <c:pt idx="815">
                  <c:v>-3268.2413407102222</c:v>
                </c:pt>
                <c:pt idx="816">
                  <c:v>-3275.1198309099245</c:v>
                </c:pt>
                <c:pt idx="817">
                  <c:v>-3281.9983211096715</c:v>
                </c:pt>
                <c:pt idx="818">
                  <c:v>-3288.8768113094616</c:v>
                </c:pt>
                <c:pt idx="819">
                  <c:v>-3295.755301509294</c:v>
                </c:pt>
                <c:pt idx="820">
                  <c:v>-3302.6337917091673</c:v>
                </c:pt>
                <c:pt idx="821">
                  <c:v>-3309.5122819090811</c:v>
                </c:pt>
                <c:pt idx="822">
                  <c:v>-3316.3907721090341</c:v>
                </c:pt>
                <c:pt idx="823">
                  <c:v>-3323.2692623090243</c:v>
                </c:pt>
                <c:pt idx="824">
                  <c:v>-3330.1477525090513</c:v>
                </c:pt>
                <c:pt idx="825">
                  <c:v>-3337.0262427091143</c:v>
                </c:pt>
                <c:pt idx="826">
                  <c:v>-3343.9047329092118</c:v>
                </c:pt>
                <c:pt idx="827">
                  <c:v>-3350.783223109343</c:v>
                </c:pt>
                <c:pt idx="828">
                  <c:v>-3357.6617133095074</c:v>
                </c:pt>
                <c:pt idx="829">
                  <c:v>-3364.5402035097036</c:v>
                </c:pt>
                <c:pt idx="830">
                  <c:v>-3371.4186937099307</c:v>
                </c:pt>
                <c:pt idx="831">
                  <c:v>-3378.2971839101883</c:v>
                </c:pt>
                <c:pt idx="832">
                  <c:v>-3385.175674110475</c:v>
                </c:pt>
                <c:pt idx="833">
                  <c:v>-3392.0541643107904</c:v>
                </c:pt>
                <c:pt idx="834">
                  <c:v>-3398.9326545111339</c:v>
                </c:pt>
                <c:pt idx="835">
                  <c:v>-3405.8111447115043</c:v>
                </c:pt>
                <c:pt idx="836">
                  <c:v>-3412.6896349119006</c:v>
                </c:pt>
                <c:pt idx="837">
                  <c:v>-3419.5681251123224</c:v>
                </c:pt>
                <c:pt idx="838">
                  <c:v>-3426.4466153127692</c:v>
                </c:pt>
                <c:pt idx="839">
                  <c:v>-3433.32510551324</c:v>
                </c:pt>
                <c:pt idx="840">
                  <c:v>-3440.2035957137346</c:v>
                </c:pt>
                <c:pt idx="841">
                  <c:v>-3447.0820859142518</c:v>
                </c:pt>
                <c:pt idx="842">
                  <c:v>-3453.9605761147909</c:v>
                </c:pt>
                <c:pt idx="843">
                  <c:v>-3460.8390663153523</c:v>
                </c:pt>
                <c:pt idx="844">
                  <c:v>-3467.7175565159346</c:v>
                </c:pt>
                <c:pt idx="845">
                  <c:v>-3474.5960467165373</c:v>
                </c:pt>
                <c:pt idx="846">
                  <c:v>-3481.4745369171596</c:v>
                </c:pt>
                <c:pt idx="847">
                  <c:v>-3488.353027117801</c:v>
                </c:pt>
                <c:pt idx="848">
                  <c:v>-3495.2315173184616</c:v>
                </c:pt>
                <c:pt idx="849">
                  <c:v>-3502.1100075191407</c:v>
                </c:pt>
                <c:pt idx="850">
                  <c:v>-3508.9884977198371</c:v>
                </c:pt>
                <c:pt idx="851">
                  <c:v>-3515.8669879205513</c:v>
                </c:pt>
                <c:pt idx="852">
                  <c:v>-3522.7454781212814</c:v>
                </c:pt>
                <c:pt idx="853">
                  <c:v>-3529.6239683220283</c:v>
                </c:pt>
                <c:pt idx="854">
                  <c:v>-3536.5024585227907</c:v>
                </c:pt>
                <c:pt idx="855">
                  <c:v>-3543.3809487235685</c:v>
                </c:pt>
                <c:pt idx="856">
                  <c:v>-3550.2594389243618</c:v>
                </c:pt>
                <c:pt idx="857">
                  <c:v>-3557.1379291251696</c:v>
                </c:pt>
                <c:pt idx="858">
                  <c:v>-3564.0164193259916</c:v>
                </c:pt>
                <c:pt idx="859">
                  <c:v>-3570.8949095268272</c:v>
                </c:pt>
                <c:pt idx="860">
                  <c:v>-3577.7733997276764</c:v>
                </c:pt>
                <c:pt idx="861">
                  <c:v>-3584.6518899285384</c:v>
                </c:pt>
                <c:pt idx="862">
                  <c:v>-3591.5303801294131</c:v>
                </c:pt>
                <c:pt idx="863">
                  <c:v>-3598.4088703303</c:v>
                </c:pt>
                <c:pt idx="864">
                  <c:v>-3605.2873605311988</c:v>
                </c:pt>
                <c:pt idx="865">
                  <c:v>-3612.1658507321094</c:v>
                </c:pt>
                <c:pt idx="866">
                  <c:v>-3619.0443409330319</c:v>
                </c:pt>
                <c:pt idx="867">
                  <c:v>-3625.9228311339652</c:v>
                </c:pt>
                <c:pt idx="868">
                  <c:v>-3632.8013213349086</c:v>
                </c:pt>
                <c:pt idx="869">
                  <c:v>-3639.6798115358629</c:v>
                </c:pt>
                <c:pt idx="870">
                  <c:v>-3646.5583017368272</c:v>
                </c:pt>
                <c:pt idx="871">
                  <c:v>-3653.4367919378014</c:v>
                </c:pt>
                <c:pt idx="872">
                  <c:v>-3660.3152821387853</c:v>
                </c:pt>
                <c:pt idx="873">
                  <c:v>-3667.1937723397782</c:v>
                </c:pt>
                <c:pt idx="874">
                  <c:v>-3674.0722625407802</c:v>
                </c:pt>
                <c:pt idx="875">
                  <c:v>-3680.9507527417913</c:v>
                </c:pt>
                <c:pt idx="876">
                  <c:v>-3687.8292429428111</c:v>
                </c:pt>
                <c:pt idx="877">
                  <c:v>-3694.7077331438391</c:v>
                </c:pt>
                <c:pt idx="878">
                  <c:v>-3701.5862233448752</c:v>
                </c:pt>
                <c:pt idx="879">
                  <c:v>-3708.4647135459195</c:v>
                </c:pt>
                <c:pt idx="880">
                  <c:v>-3715.3432037469706</c:v>
                </c:pt>
                <c:pt idx="881">
                  <c:v>-3722.2216939480295</c:v>
                </c:pt>
                <c:pt idx="882">
                  <c:v>-3729.1001841490956</c:v>
                </c:pt>
                <c:pt idx="883">
                  <c:v>-3735.9786743501686</c:v>
                </c:pt>
                <c:pt idx="884">
                  <c:v>-3742.8571645512484</c:v>
                </c:pt>
                <c:pt idx="885">
                  <c:v>-3749.7356547523354</c:v>
                </c:pt>
                <c:pt idx="886">
                  <c:v>-3756.6141449534289</c:v>
                </c:pt>
                <c:pt idx="887">
                  <c:v>-3763.4926351545287</c:v>
                </c:pt>
                <c:pt idx="888">
                  <c:v>-3770.3711253556344</c:v>
                </c:pt>
                <c:pt idx="889">
                  <c:v>-3777.249615556746</c:v>
                </c:pt>
                <c:pt idx="890">
                  <c:v>-3784.1281057578635</c:v>
                </c:pt>
                <c:pt idx="891">
                  <c:v>-3791.0065959589865</c:v>
                </c:pt>
                <c:pt idx="892">
                  <c:v>-3797.885086160115</c:v>
                </c:pt>
                <c:pt idx="893">
                  <c:v>-3804.7635763612489</c:v>
                </c:pt>
                <c:pt idx="894">
                  <c:v>-3811.6420665623882</c:v>
                </c:pt>
                <c:pt idx="895">
                  <c:v>-3818.5205567635321</c:v>
                </c:pt>
                <c:pt idx="896">
                  <c:v>-3825.3990469646815</c:v>
                </c:pt>
                <c:pt idx="897">
                  <c:v>-3832.2775371658354</c:v>
                </c:pt>
                <c:pt idx="898">
                  <c:v>-3839.1560273669934</c:v>
                </c:pt>
                <c:pt idx="899">
                  <c:v>-3846.0345175681559</c:v>
                </c:pt>
                <c:pt idx="900">
                  <c:v>-3852.913007769323</c:v>
                </c:pt>
                <c:pt idx="901">
                  <c:v>-3859.7914979704942</c:v>
                </c:pt>
                <c:pt idx="902">
                  <c:v>-3866.66998817167</c:v>
                </c:pt>
                <c:pt idx="903">
                  <c:v>-3873.5484783728493</c:v>
                </c:pt>
                <c:pt idx="904">
                  <c:v>-3880.4269685740323</c:v>
                </c:pt>
                <c:pt idx="905">
                  <c:v>-3887.3054587752194</c:v>
                </c:pt>
                <c:pt idx="906">
                  <c:v>-3894.1839489764106</c:v>
                </c:pt>
                <c:pt idx="907">
                  <c:v>-3901.062439177605</c:v>
                </c:pt>
                <c:pt idx="908">
                  <c:v>-3907.940929378803</c:v>
                </c:pt>
                <c:pt idx="909">
                  <c:v>-3914.8194195800043</c:v>
                </c:pt>
                <c:pt idx="910">
                  <c:v>-3921.6979097812091</c:v>
                </c:pt>
                <c:pt idx="911">
                  <c:v>-3928.5763999824171</c:v>
                </c:pt>
                <c:pt idx="912">
                  <c:v>-3935.4548901836283</c:v>
                </c:pt>
                <c:pt idx="913">
                  <c:v>-3942.3333803848427</c:v>
                </c:pt>
                <c:pt idx="914">
                  <c:v>-3949.2118705860598</c:v>
                </c:pt>
                <c:pt idx="915">
                  <c:v>-3956.0903607872797</c:v>
                </c:pt>
                <c:pt idx="916">
                  <c:v>-3962.9688509885023</c:v>
                </c:pt>
                <c:pt idx="917">
                  <c:v>-3969.8473411897276</c:v>
                </c:pt>
                <c:pt idx="918">
                  <c:v>-3976.7258313909556</c:v>
                </c:pt>
                <c:pt idx="919">
                  <c:v>-3983.6043215921864</c:v>
                </c:pt>
                <c:pt idx="920">
                  <c:v>-3990.4828117934198</c:v>
                </c:pt>
                <c:pt idx="921">
                  <c:v>-3997.3613019946552</c:v>
                </c:pt>
                <c:pt idx="922">
                  <c:v>-4004.2397921958932</c:v>
                </c:pt>
                <c:pt idx="923">
                  <c:v>-4011.1182823971335</c:v>
                </c:pt>
                <c:pt idx="924">
                  <c:v>-4017.9967725983761</c:v>
                </c:pt>
                <c:pt idx="925">
                  <c:v>-4024.8752627996209</c:v>
                </c:pt>
                <c:pt idx="926">
                  <c:v>-4031.7537530008681</c:v>
                </c:pt>
                <c:pt idx="927">
                  <c:v>-4038.632243202117</c:v>
                </c:pt>
                <c:pt idx="928">
                  <c:v>-4045.5107334033678</c:v>
                </c:pt>
                <c:pt idx="929">
                  <c:v>-4052.3892236046208</c:v>
                </c:pt>
                <c:pt idx="930">
                  <c:v>-4059.2677138058757</c:v>
                </c:pt>
                <c:pt idx="931">
                  <c:v>-4066.1462040071324</c:v>
                </c:pt>
                <c:pt idx="932">
                  <c:v>-4073.0246942083909</c:v>
                </c:pt>
                <c:pt idx="933">
                  <c:v>-4079.9031844096512</c:v>
                </c:pt>
                <c:pt idx="934">
                  <c:v>-4086.7816746109133</c:v>
                </c:pt>
                <c:pt idx="935">
                  <c:v>-4093.6601648121768</c:v>
                </c:pt>
                <c:pt idx="936">
                  <c:v>-4100.5386550134417</c:v>
                </c:pt>
                <c:pt idx="937">
                  <c:v>-4107.4171452147075</c:v>
                </c:pt>
                <c:pt idx="938">
                  <c:v>-4114.2956354159751</c:v>
                </c:pt>
                <c:pt idx="939">
                  <c:v>-4121.1741256172445</c:v>
                </c:pt>
                <c:pt idx="940">
                  <c:v>-4128.0526158185148</c:v>
                </c:pt>
                <c:pt idx="941">
                  <c:v>-4134.931106019787</c:v>
                </c:pt>
                <c:pt idx="942">
                  <c:v>-4141.80959622106</c:v>
                </c:pt>
                <c:pt idx="943">
                  <c:v>-4148.6880864223349</c:v>
                </c:pt>
                <c:pt idx="944">
                  <c:v>-4155.5665766236107</c:v>
                </c:pt>
                <c:pt idx="945">
                  <c:v>-4162.4450668248883</c:v>
                </c:pt>
                <c:pt idx="946">
                  <c:v>-4169.3235570261668</c:v>
                </c:pt>
                <c:pt idx="947">
                  <c:v>-4176.2020472274462</c:v>
                </c:pt>
                <c:pt idx="948">
                  <c:v>-4183.0805374287274</c:v>
                </c:pt>
                <c:pt idx="949">
                  <c:v>-4189.9590276300096</c:v>
                </c:pt>
                <c:pt idx="950">
                  <c:v>-4196.8375178312926</c:v>
                </c:pt>
                <c:pt idx="951">
                  <c:v>-4203.7160080325766</c:v>
                </c:pt>
                <c:pt idx="952">
                  <c:v>-4210.5944982338615</c:v>
                </c:pt>
                <c:pt idx="953">
                  <c:v>-4217.4729884351473</c:v>
                </c:pt>
                <c:pt idx="954">
                  <c:v>-4224.351478636434</c:v>
                </c:pt>
                <c:pt idx="955">
                  <c:v>-4231.2299688377225</c:v>
                </c:pt>
                <c:pt idx="956">
                  <c:v>-4238.108459039011</c:v>
                </c:pt>
                <c:pt idx="957">
                  <c:v>-4244.9869492403013</c:v>
                </c:pt>
                <c:pt idx="958">
                  <c:v>-4251.8654394415917</c:v>
                </c:pt>
                <c:pt idx="959">
                  <c:v>-4258.7439296428829</c:v>
                </c:pt>
                <c:pt idx="960">
                  <c:v>-4265.6224198441751</c:v>
                </c:pt>
                <c:pt idx="961">
                  <c:v>-4272.5009100454681</c:v>
                </c:pt>
                <c:pt idx="962">
                  <c:v>-4279.3794002467621</c:v>
                </c:pt>
                <c:pt idx="963">
                  <c:v>-4286.2578904480561</c:v>
                </c:pt>
                <c:pt idx="964">
                  <c:v>-4293.1363806493518</c:v>
                </c:pt>
                <c:pt idx="965">
                  <c:v>-4300.0148708506476</c:v>
                </c:pt>
                <c:pt idx="966">
                  <c:v>-4306.8933610519443</c:v>
                </c:pt>
                <c:pt idx="967">
                  <c:v>-4313.7718512532419</c:v>
                </c:pt>
                <c:pt idx="968">
                  <c:v>-4320.6503414545396</c:v>
                </c:pt>
                <c:pt idx="969">
                  <c:v>-4327.5288316558381</c:v>
                </c:pt>
                <c:pt idx="970">
                  <c:v>-4334.4073218571375</c:v>
                </c:pt>
                <c:pt idx="971">
                  <c:v>-4341.2858120584369</c:v>
                </c:pt>
                <c:pt idx="972">
                  <c:v>-4348.1643022597373</c:v>
                </c:pt>
                <c:pt idx="973">
                  <c:v>-4355.0427924610385</c:v>
                </c:pt>
                <c:pt idx="974">
                  <c:v>-4361.9212826623398</c:v>
                </c:pt>
                <c:pt idx="975">
                  <c:v>-4368.7997728636419</c:v>
                </c:pt>
                <c:pt idx="976">
                  <c:v>-4375.678263064945</c:v>
                </c:pt>
                <c:pt idx="977">
                  <c:v>-4382.5567532662481</c:v>
                </c:pt>
                <c:pt idx="978">
                  <c:v>-4389.4352434675511</c:v>
                </c:pt>
                <c:pt idx="979">
                  <c:v>-4396.313733668856</c:v>
                </c:pt>
                <c:pt idx="980">
                  <c:v>-4403.1922238701609</c:v>
                </c:pt>
                <c:pt idx="981">
                  <c:v>-4410.0707140714658</c:v>
                </c:pt>
                <c:pt idx="982">
                  <c:v>-4416.9492042727707</c:v>
                </c:pt>
                <c:pt idx="983">
                  <c:v>-4423.8276944740774</c:v>
                </c:pt>
                <c:pt idx="984">
                  <c:v>-4430.7061846753841</c:v>
                </c:pt>
                <c:pt idx="985">
                  <c:v>-4437.5846748766908</c:v>
                </c:pt>
                <c:pt idx="986">
                  <c:v>-4444.4631650779975</c:v>
                </c:pt>
                <c:pt idx="987">
                  <c:v>-4451.3416552793051</c:v>
                </c:pt>
                <c:pt idx="988">
                  <c:v>-4458.2201454806136</c:v>
                </c:pt>
                <c:pt idx="989">
                  <c:v>-4465.0986356819221</c:v>
                </c:pt>
                <c:pt idx="990">
                  <c:v>-4471.9771258832307</c:v>
                </c:pt>
                <c:pt idx="991">
                  <c:v>-4478.8556160845392</c:v>
                </c:pt>
                <c:pt idx="992">
                  <c:v>-4485.7341062858477</c:v>
                </c:pt>
                <c:pt idx="993">
                  <c:v>-4492.612596487158</c:v>
                </c:pt>
                <c:pt idx="994">
                  <c:v>-4499.4910866884684</c:v>
                </c:pt>
                <c:pt idx="995">
                  <c:v>-4506.3695768897787</c:v>
                </c:pt>
                <c:pt idx="996">
                  <c:v>-4513.2480670910891</c:v>
                </c:pt>
                <c:pt idx="997">
                  <c:v>-4520.1265572923994</c:v>
                </c:pt>
                <c:pt idx="998">
                  <c:v>-4527.0050474937098</c:v>
                </c:pt>
                <c:pt idx="999">
                  <c:v>-4533.8835376950219</c:v>
                </c:pt>
                <c:pt idx="1000">
                  <c:v>-4540.7620278963341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A2-40A4-9300-F26F09838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5052656"/>
        <c:axId val="865053312"/>
      </c:scatterChart>
      <c:scatterChart>
        <c:scatterStyle val="lineMarker"/>
        <c:varyColors val="0"/>
        <c:ser>
          <c:idx val="0"/>
          <c:order val="0"/>
          <c:tx>
            <c:strRef>
              <c:f>粘性抵抗と慣性抵抗を受ける物体の運動!$R$5</c:f>
              <c:strCache>
                <c:ptCount val="1"/>
                <c:pt idx="0">
                  <c:v>鉛直速度</c:v>
                </c:pt>
              </c:strCache>
            </c:strRef>
          </c:tx>
          <c:spPr>
            <a:ln w="19050" cap="rnd">
              <a:solidFill>
                <a:srgbClr val="00CCFF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粘性抵抗と慣性抵抗を受ける物体の運動!$M$8:$M$1008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粘性抵抗と慣性抵抗を受ける物体の運動!$R$8:$R$1008</c:f>
              <c:numCache>
                <c:formatCode>#,##0.0_ </c:formatCode>
                <c:ptCount val="1001"/>
                <c:pt idx="0">
                  <c:v>0</c:v>
                </c:pt>
                <c:pt idx="1">
                  <c:v>-0.98035579777501902</c:v>
                </c:pt>
                <c:pt idx="2">
                  <c:v>-1.9598374257643434</c:v>
                </c:pt>
                <c:pt idx="3">
                  <c:v>-2.9380623519838371</c:v>
                </c:pt>
                <c:pt idx="4">
                  <c:v>-3.9146500098765848</c:v>
                </c:pt>
                <c:pt idx="5">
                  <c:v>-4.8892223878211185</c:v>
                </c:pt>
                <c:pt idx="6">
                  <c:v>-5.8614046101873232</c:v>
                </c:pt>
                <c:pt idx="7">
                  <c:v>-6.830825508057246</c:v>
                </c:pt>
                <c:pt idx="8">
                  <c:v>-7.7971181777863263</c:v>
                </c:pt>
                <c:pt idx="9">
                  <c:v>-8.7599205256486368</c:v>
                </c:pt>
                <c:pt idx="10">
                  <c:v>-9.7188757968872075</c:v>
                </c:pt>
                <c:pt idx="11">
                  <c:v>-10.673633087576532</c:v>
                </c:pt>
                <c:pt idx="12">
                  <c:v>-11.623847837798374</c:v>
                </c:pt>
                <c:pt idx="13">
                  <c:v>-12.569182304733163</c:v>
                </c:pt>
                <c:pt idx="14">
                  <c:v>-13.50930601437666</c:v>
                </c:pt>
                <c:pt idx="15">
                  <c:v>-14.443896190704601</c:v>
                </c:pt>
                <c:pt idx="16">
                  <c:v>-15.372638161225449</c:v>
                </c:pt>
                <c:pt idx="17">
                  <c:v>-16.29522573798258</c:v>
                </c:pt>
                <c:pt idx="18">
                  <c:v>-17.211361573191077</c:v>
                </c:pt>
                <c:pt idx="19">
                  <c:v>-18.120757488819986</c:v>
                </c:pt>
                <c:pt idx="20">
                  <c:v>-19.023134779557513</c:v>
                </c:pt>
                <c:pt idx="21">
                  <c:v>-19.918224488723165</c:v>
                </c:pt>
                <c:pt idx="22">
                  <c:v>-20.805767656816613</c:v>
                </c:pt>
                <c:pt idx="23">
                  <c:v>-21.68551554251696</c:v>
                </c:pt>
                <c:pt idx="24">
                  <c:v>-22.557229816067736</c:v>
                </c:pt>
                <c:pt idx="25">
                  <c:v>-23.420682725101109</c:v>
                </c:pt>
                <c:pt idx="26">
                  <c:v>-24.27565723306919</c:v>
                </c:pt>
                <c:pt idx="27">
                  <c:v>-25.121947130560123</c:v>
                </c:pt>
                <c:pt idx="28">
                  <c:v>-25.959357119881158</c:v>
                </c:pt>
                <c:pt idx="29">
                  <c:v>-26.787702873390124</c:v>
                </c:pt>
                <c:pt idx="30">
                  <c:v>-27.606811066149422</c:v>
                </c:pt>
                <c:pt idx="31">
                  <c:v>-28.416519383563344</c:v>
                </c:pt>
                <c:pt idx="32">
                  <c:v>-29.216676504739073</c:v>
                </c:pt>
                <c:pt idx="33">
                  <c:v>-30.007142062384588</c:v>
                </c:pt>
                <c:pt idx="34">
                  <c:v>-30.787786580122201</c:v>
                </c:pt>
                <c:pt idx="35">
                  <c:v>-31.558491388154927</c:v>
                </c:pt>
                <c:pt idx="36">
                  <c:v>-32.319148518273657</c:v>
                </c:pt>
                <c:pt idx="37">
                  <c:v>-33.069660579237251</c:v>
                </c:pt>
                <c:pt idx="38">
                  <c:v>-33.809940613593795</c:v>
                </c:pt>
                <c:pt idx="39">
                  <c:v>-34.539911937041168</c:v>
                </c:pt>
                <c:pt idx="40">
                  <c:v>-35.259507961447262</c:v>
                </c:pt>
                <c:pt idx="41">
                  <c:v>-35.968672002666402</c:v>
                </c:pt>
                <c:pt idx="42">
                  <c:v>-36.667357074297712</c:v>
                </c:pt>
                <c:pt idx="43">
                  <c:v>-37.355525668534781</c:v>
                </c:pt>
                <c:pt idx="44">
                  <c:v>-38.033149525253123</c:v>
                </c:pt>
                <c:pt idx="45">
                  <c:v>-38.700209390474285</c:v>
                </c:pt>
                <c:pt idx="46">
                  <c:v>-39.35669476533208</c:v>
                </c:pt>
                <c:pt idx="47">
                  <c:v>-40.002603646648822</c:v>
                </c:pt>
                <c:pt idx="48">
                  <c:v>-40.63794226020687</c:v>
                </c:pt>
                <c:pt idx="49">
                  <c:v>-41.262724787775042</c:v>
                </c:pt>
                <c:pt idx="50">
                  <c:v>-41.876973088919428</c:v>
                </c:pt>
                <c:pt idx="51">
                  <c:v>-42.480716418595321</c:v>
                </c:pt>
                <c:pt idx="52">
                  <c:v>-43.073991141481208</c:v>
                </c:pt>
                <c:pt idx="53">
                  <c:v>-43.656840443977835</c:v>
                </c:pt>
                <c:pt idx="54">
                  <c:v>-44.229314044755078</c:v>
                </c:pt>
                <c:pt idx="55">
                  <c:v>-44.791467904687686</c:v>
                </c:pt>
                <c:pt idx="56">
                  <c:v>-45.343363936977809</c:v>
                </c:pt>
                <c:pt idx="57">
                  <c:v>-45.885069718218183</c:v>
                </c:pt>
                <c:pt idx="58">
                  <c:v>-46.416658201104958</c:v>
                </c:pt>
                <c:pt idx="59">
                  <c:v>-46.938207429464384</c:v>
                </c:pt>
                <c:pt idx="60">
                  <c:v>-47.449800256211773</c:v>
                </c:pt>
                <c:pt idx="61">
                  <c:v>-47.951524064816681</c:v>
                </c:pt>
                <c:pt idx="62">
                  <c:v>-48.443470494803066</c:v>
                </c:pt>
                <c:pt idx="63">
                  <c:v>-48.925735171769446</c:v>
                </c:pt>
                <c:pt idx="64">
                  <c:v>-49.398417442370445</c:v>
                </c:pt>
                <c:pt idx="65">
                  <c:v>-49.861620114659097</c:v>
                </c:pt>
                <c:pt idx="66">
                  <c:v>-50.315449204147818</c:v>
                </c:pt>
                <c:pt idx="67">
                  <c:v>-50.760013685906088</c:v>
                </c:pt>
                <c:pt idx="68">
                  <c:v>-51.195425252974282</c:v>
                </c:pt>
                <c:pt idx="69">
                  <c:v>-51.621798081335825</c:v>
                </c:pt>
                <c:pt idx="70">
                  <c:v>-52.039248601654478</c:v>
                </c:pt>
                <c:pt idx="71">
                  <c:v>-52.44789527794925</c:v>
                </c:pt>
                <c:pt idx="72">
                  <c:v>-52.847858393347444</c:v>
                </c:pt>
                <c:pt idx="73">
                  <c:v>-53.239259843025209</c:v>
                </c:pt>
                <c:pt idx="74">
                  <c:v>-53.622222934416619</c:v>
                </c:pt>
                <c:pt idx="75">
                  <c:v>-53.996872194744498</c:v>
                </c:pt>
                <c:pt idx="76">
                  <c:v>-54.363333185901041</c:v>
                </c:pt>
                <c:pt idx="77">
                  <c:v>-54.721732326682364</c:v>
                </c:pt>
                <c:pt idx="78">
                  <c:v>-55.072196722358981</c:v>
                </c:pt>
                <c:pt idx="79">
                  <c:v>-55.414854001543723</c:v>
                </c:pt>
                <c:pt idx="80">
                  <c:v>-55.74983216029981</c:v>
                </c:pt>
                <c:pt idx="81">
                  <c:v>-56.077259413414446</c:v>
                </c:pt>
                <c:pt idx="82">
                  <c:v>-56.397264052747666</c:v>
                </c:pt>
                <c:pt idx="83">
                  <c:v>-56.709974312551708</c:v>
                </c:pt>
                <c:pt idx="84">
                  <c:v>-57.015518241643612</c:v>
                </c:pt>
                <c:pt idx="85">
                  <c:v>-57.314023582302021</c:v>
                </c:pt>
                <c:pt idx="86">
                  <c:v>-57.60561765574915</c:v>
                </c:pt>
                <c:pt idx="87">
                  <c:v>-57.890427254069991</c:v>
                </c:pt>
                <c:pt idx="88">
                  <c:v>-58.168578538412767</c:v>
                </c:pt>
                <c:pt idx="89">
                  <c:v>-58.440196943308663</c:v>
                </c:pt>
                <c:pt idx="90">
                  <c:v>-58.705407086942522</c:v>
                </c:pt>
                <c:pt idx="91">
                  <c:v>-58.964332687202237</c:v>
                </c:pt>
                <c:pt idx="92">
                  <c:v>-59.217096483330671</c:v>
                </c:pt>
                <c:pt idx="93">
                  <c:v>-59.463820163000996</c:v>
                </c:pt>
                <c:pt idx="94">
                  <c:v>-59.704624294634783</c:v>
                </c:pt>
                <c:pt idx="95">
                  <c:v>-59.939628264780559</c:v>
                </c:pt>
                <c:pt idx="96">
                  <c:v>-60.168950220370107</c:v>
                </c:pt>
                <c:pt idx="97">
                  <c:v>-60.392707015670119</c:v>
                </c:pt>
                <c:pt idx="98">
                  <c:v>-60.611014163747036</c:v>
                </c:pt>
                <c:pt idx="99">
                  <c:v>-60.823985792264551</c:v>
                </c:pt>
                <c:pt idx="100">
                  <c:v>-61.031734603434643</c:v>
                </c:pt>
                <c:pt idx="101">
                  <c:v>-61.234371837945233</c:v>
                </c:pt>
                <c:pt idx="102">
                  <c:v>-61.432007242690048</c:v>
                </c:pt>
                <c:pt idx="103">
                  <c:v>-61.624749042129068</c:v>
                </c:pt>
                <c:pt idx="104">
                  <c:v>-61.812703913111115</c:v>
                </c:pt>
                <c:pt idx="105">
                  <c:v>-61.99597696299368</c:v>
                </c:pt>
                <c:pt idx="106">
                  <c:v>-62.174671710898373</c:v>
                </c:pt>
                <c:pt idx="107">
                  <c:v>-62.34889007194468</c:v>
                </c:pt>
                <c:pt idx="108">
                  <c:v>-62.518732344308383</c:v>
                </c:pt>
                <c:pt idx="109">
                  <c:v>-62.684297198955335</c:v>
                </c:pt>
                <c:pt idx="110">
                  <c:v>-62.845681671905389</c:v>
                </c:pt>
                <c:pt idx="111">
                  <c:v>-63.002981158885831</c:v>
                </c:pt>
                <c:pt idx="112">
                  <c:v>-63.156289412237875</c:v>
                </c:pt>
                <c:pt idx="113">
                  <c:v>-63.305698539944373</c:v>
                </c:pt>
                <c:pt idx="114">
                  <c:v>-63.451299006651318</c:v>
                </c:pt>
                <c:pt idx="115">
                  <c:v>-63.59317963656023</c:v>
                </c:pt>
                <c:pt idx="116">
                  <c:v>-63.731427618072921</c:v>
                </c:pt>
                <c:pt idx="117">
                  <c:v>-63.866128510074745</c:v>
                </c:pt>
                <c:pt idx="118">
                  <c:v>-63.997366249746683</c:v>
                </c:pt>
                <c:pt idx="119">
                  <c:v>-64.12522316180106</c:v>
                </c:pt>
                <c:pt idx="120">
                  <c:v>-64.249779969039977</c:v>
                </c:pt>
                <c:pt idx="121">
                  <c:v>-64.371115804140018</c:v>
                </c:pt>
                <c:pt idx="122">
                  <c:v>-64.489308222570259</c:v>
                </c:pt>
                <c:pt idx="123">
                  <c:v>-64.604433216555819</c:v>
                </c:pt>
                <c:pt idx="124">
                  <c:v>-64.716565230002033</c:v>
                </c:pt>
                <c:pt idx="125">
                  <c:v>-64.825777174298977</c:v>
                </c:pt>
                <c:pt idx="126">
                  <c:v>-64.932140444929573</c:v>
                </c:pt>
                <c:pt idx="127">
                  <c:v>-65.0357249388084</c:v>
                </c:pt>
                <c:pt idx="128">
                  <c:v>-65.136599072281626</c:v>
                </c:pt>
                <c:pt idx="129">
                  <c:v>-65.234829799722277</c:v>
                </c:pt>
                <c:pt idx="130">
                  <c:v>-65.330482632658331</c:v>
                </c:pt>
                <c:pt idx="131">
                  <c:v>-65.42362165937439</c:v>
                </c:pt>
                <c:pt idx="132">
                  <c:v>-65.514309564930784</c:v>
                </c:pt>
                <c:pt idx="133">
                  <c:v>-65.602607651547117</c:v>
                </c:pt>
                <c:pt idx="134">
                  <c:v>-65.688575859300272</c:v>
                </c:pt>
                <c:pt idx="135">
                  <c:v>-65.772272787089491</c:v>
                </c:pt>
                <c:pt idx="136">
                  <c:v>-65.853755713824214</c:v>
                </c:pt>
                <c:pt idx="137">
                  <c:v>-65.933080619792534</c:v>
                </c:pt>
                <c:pt idx="138">
                  <c:v>-66.010302208171282</c:v>
                </c:pt>
                <c:pt idx="139">
                  <c:v>-66.085473926640418</c:v>
                </c:pt>
                <c:pt idx="140">
                  <c:v>-66.158647989067418</c:v>
                </c:pt>
                <c:pt idx="141">
                  <c:v>-66.229875397229051</c:v>
                </c:pt>
                <c:pt idx="142">
                  <c:v>-66.299205962540398</c:v>
                </c:pt>
                <c:pt idx="143">
                  <c:v>-66.36668832776283</c:v>
                </c:pt>
                <c:pt idx="144">
                  <c:v>-66.432369988664476</c:v>
                </c:pt>
                <c:pt idx="145">
                  <c:v>-66.496297315609027</c:v>
                </c:pt>
                <c:pt idx="146">
                  <c:v>-66.558515575049782</c:v>
                </c:pt>
                <c:pt idx="147">
                  <c:v>-66.619068950908272</c:v>
                </c:pt>
                <c:pt idx="148">
                  <c:v>-66.678000565817712</c:v>
                </c:pt>
                <c:pt idx="149">
                  <c:v>-66.735352502213502</c:v>
                </c:pt>
                <c:pt idx="150">
                  <c:v>-66.791165823254246</c:v>
                </c:pt>
                <c:pt idx="151">
                  <c:v>-66.84548059355825</c:v>
                </c:pt>
                <c:pt idx="152">
                  <c:v>-66.898335899741468</c:v>
                </c:pt>
                <c:pt idx="153">
                  <c:v>-66.949769870744475</c:v>
                </c:pt>
                <c:pt idx="154">
                  <c:v>-66.9998196979369</c:v>
                </c:pt>
                <c:pt idx="155">
                  <c:v>-67.048521654988974</c:v>
                </c:pt>
                <c:pt idx="156">
                  <c:v>-67.095911117500989</c:v>
                </c:pt>
                <c:pt idx="157">
                  <c:v>-67.142022582382211</c:v>
                </c:pt>
                <c:pt idx="158">
                  <c:v>-67.186889686971782</c:v>
                </c:pt>
                <c:pt idx="159">
                  <c:v>-67.230545227895121</c:v>
                </c:pt>
                <c:pt idx="160">
                  <c:v>-67.2730211796502</c:v>
                </c:pt>
                <c:pt idx="161">
                  <c:v>-67.314348712918587</c:v>
                </c:pt>
                <c:pt idx="162">
                  <c:v>-67.354558212596899</c:v>
                </c:pt>
                <c:pt idx="163">
                  <c:v>-67.393679295545354</c:v>
                </c:pt>
                <c:pt idx="164">
                  <c:v>-67.431740828050337</c:v>
                </c:pt>
                <c:pt idx="165">
                  <c:v>-67.468770942998646</c:v>
                </c:pt>
                <c:pt idx="166">
                  <c:v>-67.504797056761618</c:v>
                </c:pt>
                <c:pt idx="167">
                  <c:v>-67.539845885787827</c:v>
                </c:pt>
                <c:pt idx="168">
                  <c:v>-67.573943462903756</c:v>
                </c:pt>
                <c:pt idx="169">
                  <c:v>-67.607115153321743</c:v>
                </c:pt>
                <c:pt idx="170">
                  <c:v>-67.639385670355722</c:v>
                </c:pt>
                <c:pt idx="171">
                  <c:v>-67.670779090844846</c:v>
                </c:pt>
                <c:pt idx="172">
                  <c:v>-67.701318870286002</c:v>
                </c:pt>
                <c:pt idx="173">
                  <c:v>-67.731027857676281</c:v>
                </c:pt>
                <c:pt idx="174">
                  <c:v>-67.759928310067068</c:v>
                </c:pt>
                <c:pt idx="175">
                  <c:v>-67.788041906831154</c:v>
                </c:pt>
                <c:pt idx="176">
                  <c:v>-67.815389763645257</c:v>
                </c:pt>
                <c:pt idx="177">
                  <c:v>-67.841992446189849</c:v>
                </c:pt>
                <c:pt idx="178">
                  <c:v>-67.867869983569008</c:v>
                </c:pt>
                <c:pt idx="179">
                  <c:v>-67.893041881452902</c:v>
                </c:pt>
                <c:pt idx="180">
                  <c:v>-67.917527134945573</c:v>
                </c:pt>
                <c:pt idx="181">
                  <c:v>-67.941344241181326</c:v>
                </c:pt>
                <c:pt idx="182">
                  <c:v>-67.96451121165255</c:v>
                </c:pt>
                <c:pt idx="183">
                  <c:v>-67.987045584272494</c:v>
                </c:pt>
                <c:pt idx="184">
                  <c:v>-68.008964435176438</c:v>
                </c:pt>
                <c:pt idx="185">
                  <c:v>-68.030284390264399</c:v>
                </c:pt>
                <c:pt idx="186">
                  <c:v>-68.051021636489494</c:v>
                </c:pt>
                <c:pt idx="187">
                  <c:v>-68.071191932895189</c:v>
                </c:pt>
                <c:pt idx="188">
                  <c:v>-68.09081062140541</c:v>
                </c:pt>
                <c:pt idx="189">
                  <c:v>-68.109892637371416</c:v>
                </c:pt>
                <c:pt idx="190">
                  <c:v>-68.128452519878934</c:v>
                </c:pt>
                <c:pt idx="191">
                  <c:v>-68.146504421819884</c:v>
                </c:pt>
                <c:pt idx="192">
                  <c:v>-68.164062119732336</c:v>
                </c:pt>
                <c:pt idx="193">
                  <c:v>-68.181139023412712</c:v>
                </c:pt>
                <c:pt idx="194">
                  <c:v>-68.197748185304263</c:v>
                </c:pt>
                <c:pt idx="195">
                  <c:v>-68.21390230966577</c:v>
                </c:pt>
                <c:pt idx="196">
                  <c:v>-68.229613761524504</c:v>
                </c:pt>
                <c:pt idx="197">
                  <c:v>-68.244894575417305</c:v>
                </c:pt>
                <c:pt idx="198">
                  <c:v>-68.259756463923864</c:v>
                </c:pt>
                <c:pt idx="199">
                  <c:v>-68.274210825996093</c:v>
                </c:pt>
                <c:pt idx="200">
                  <c:v>-68.288268755087699</c:v>
                </c:pt>
                <c:pt idx="201">
                  <c:v>-68.30194104708761</c:v>
                </c:pt>
                <c:pt idx="202">
                  <c:v>-68.315238208061444</c:v>
                </c:pt>
                <c:pt idx="203">
                  <c:v>-68.328170461804618</c:v>
                </c:pt>
                <c:pt idx="204">
                  <c:v>-68.34074775721119</c:v>
                </c:pt>
                <c:pt idx="205">
                  <c:v>-68.35297977546206</c:v>
                </c:pt>
                <c:pt idx="206">
                  <c:v>-68.364875937036402</c:v>
                </c:pt>
                <c:pt idx="207">
                  <c:v>-68.376445408549927</c:v>
                </c:pt>
                <c:pt idx="208">
                  <c:v>-68.387697109423812</c:v>
                </c:pt>
                <c:pt idx="209">
                  <c:v>-68.398639718387955</c:v>
                </c:pt>
                <c:pt idx="210">
                  <c:v>-68.409281679821845</c:v>
                </c:pt>
                <c:pt idx="211">
                  <c:v>-68.419631209936981</c:v>
                </c:pt>
                <c:pt idx="212">
                  <c:v>-68.429696302804217</c:v>
                </c:pt>
                <c:pt idx="213">
                  <c:v>-68.439484736229218</c:v>
                </c:pt>
                <c:pt idx="214">
                  <c:v>-68.44900407747987</c:v>
                </c:pt>
                <c:pt idx="215">
                  <c:v>-68.458261688868646</c:v>
                </c:pt>
                <c:pt idx="216">
                  <c:v>-68.467264733193403</c:v>
                </c:pt>
                <c:pt idx="217">
                  <c:v>-68.476020179039679</c:v>
                </c:pt>
                <c:pt idx="218">
                  <c:v>-68.484534805947902</c:v>
                </c:pt>
                <c:pt idx="219">
                  <c:v>-68.492815209448452</c:v>
                </c:pt>
                <c:pt idx="220">
                  <c:v>-68.500867805967772</c:v>
                </c:pt>
                <c:pt idx="221">
                  <c:v>-68.508698837608435</c:v>
                </c:pt>
                <c:pt idx="222">
                  <c:v>-68.516314376806264</c:v>
                </c:pt>
                <c:pt idx="223">
                  <c:v>-68.52372033086732</c:v>
                </c:pt>
                <c:pt idx="224">
                  <c:v>-68.530922446387663</c:v>
                </c:pt>
                <c:pt idx="225">
                  <c:v>-68.537926313558728</c:v>
                </c:pt>
                <c:pt idx="226">
                  <c:v>-68.544737370360863</c:v>
                </c:pt>
                <c:pt idx="227">
                  <c:v>-68.5513609066481</c:v>
                </c:pt>
                <c:pt idx="228">
                  <c:v>-68.557802068126378</c:v>
                </c:pt>
                <c:pt idx="229">
                  <c:v>-68.564065860228155</c:v>
                </c:pt>
                <c:pt idx="230">
                  <c:v>-68.570157151885681</c:v>
                </c:pt>
                <c:pt idx="231">
                  <c:v>-68.576080679205646</c:v>
                </c:pt>
                <c:pt idx="232">
                  <c:v>-68.58184104904737</c:v>
                </c:pt>
                <c:pt idx="233">
                  <c:v>-68.587442742507292</c:v>
                </c:pt>
                <c:pt idx="234">
                  <c:v>-68.592890118311601</c:v>
                </c:pt>
                <c:pt idx="235">
                  <c:v>-68.598187416119757</c:v>
                </c:pt>
                <c:pt idx="236">
                  <c:v>-68.603338759740765</c:v>
                </c:pt>
                <c:pt idx="237">
                  <c:v>-68.608348160264683</c:v>
                </c:pt>
                <c:pt idx="238">
                  <c:v>-68.613219519111269</c:v>
                </c:pt>
                <c:pt idx="239">
                  <c:v>-68.617956630997995</c:v>
                </c:pt>
                <c:pt idx="240">
                  <c:v>-68.622563186829254</c:v>
                </c:pt>
                <c:pt idx="241">
                  <c:v>-68.627042776509171</c:v>
                </c:pt>
                <c:pt idx="242">
                  <c:v>-68.631398891679524</c:v>
                </c:pt>
                <c:pt idx="243">
                  <c:v>-68.635634928384846</c:v>
                </c:pt>
                <c:pt idx="244">
                  <c:v>-68.639754189666633</c:v>
                </c:pt>
                <c:pt idx="245">
                  <c:v>-68.643759888088454</c:v>
                </c:pt>
                <c:pt idx="246">
                  <c:v>-68.647655148193621</c:v>
                </c:pt>
                <c:pt idx="247">
                  <c:v>-68.651443008897274</c:v>
                </c:pt>
                <c:pt idx="248">
                  <c:v>-68.655126425814473</c:v>
                </c:pt>
                <c:pt idx="249">
                  <c:v>-68.658708273526102</c:v>
                </c:pt>
                <c:pt idx="250">
                  <c:v>-68.662191347784002</c:v>
                </c:pt>
                <c:pt idx="251">
                  <c:v>-68.665578367657062</c:v>
                </c:pt>
                <c:pt idx="252">
                  <c:v>-68.668871977619631</c:v>
                </c:pt>
                <c:pt idx="253">
                  <c:v>-68.672074749583999</c:v>
                </c:pt>
                <c:pt idx="254">
                  <c:v>-68.675189184878221</c:v>
                </c:pt>
                <c:pt idx="255">
                  <c:v>-68.67821771617065</c:v>
                </c:pt>
                <c:pt idx="256">
                  <c:v>-68.681162709342843</c:v>
                </c:pt>
                <c:pt idx="257">
                  <c:v>-68.684026465311931</c:v>
                </c:pt>
                <c:pt idx="258">
                  <c:v>-68.686811221803822</c:v>
                </c:pt>
                <c:pt idx="259">
                  <c:v>-68.689519155078713</c:v>
                </c:pt>
                <c:pt idx="260">
                  <c:v>-68.692152381609915</c:v>
                </c:pt>
                <c:pt idx="261">
                  <c:v>-68.694712959717435</c:v>
                </c:pt>
                <c:pt idx="262">
                  <c:v>-68.697202891157318</c:v>
                </c:pt>
                <c:pt idx="263">
                  <c:v>-68.699624122668112</c:v>
                </c:pt>
                <c:pt idx="264">
                  <c:v>-68.701978547475377</c:v>
                </c:pt>
                <c:pt idx="265">
                  <c:v>-68.704268006755555</c:v>
                </c:pt>
                <c:pt idx="266">
                  <c:v>-68.706494291060167</c:v>
                </c:pt>
                <c:pt idx="267">
                  <c:v>-68.708659141701375</c:v>
                </c:pt>
                <c:pt idx="268">
                  <c:v>-68.710764252099978</c:v>
                </c:pt>
                <c:pt idx="269">
                  <c:v>-68.712811269096875</c:v>
                </c:pt>
                <c:pt idx="270">
                  <c:v>-68.714801794228919</c:v>
                </c:pt>
                <c:pt idx="271">
                  <c:v>-68.71673738497006</c:v>
                </c:pt>
                <c:pt idx="272">
                  <c:v>-68.718619555938801</c:v>
                </c:pt>
                <c:pt idx="273">
                  <c:v>-68.720449780072883</c:v>
                </c:pt>
                <c:pt idx="274">
                  <c:v>-68.722229489771976</c:v>
                </c:pt>
                <c:pt idx="275">
                  <c:v>-68.723960078009185</c:v>
                </c:pt>
                <c:pt idx="276">
                  <c:v>-68.72564289941252</c:v>
                </c:pt>
                <c:pt idx="277">
                  <c:v>-68.727279271316647</c:v>
                </c:pt>
                <c:pt idx="278">
                  <c:v>-68.728870474786277</c:v>
                </c:pt>
                <c:pt idx="279">
                  <c:v>-68.730417755611384</c:v>
                </c:pt>
                <c:pt idx="280">
                  <c:v>-68.731922325275477</c:v>
                </c:pt>
                <c:pt idx="281">
                  <c:v>-68.733385361897433</c:v>
                </c:pt>
                <c:pt idx="282">
                  <c:v>-68.73480801114755</c:v>
                </c:pt>
                <c:pt idx="283">
                  <c:v>-68.736191387138689</c:v>
                </c:pt>
                <c:pt idx="284">
                  <c:v>-68.73753657329307</c:v>
                </c:pt>
                <c:pt idx="285">
                  <c:v>-68.738844623185287</c:v>
                </c:pt>
                <c:pt idx="286">
                  <c:v>-68.740116561362498</c:v>
                </c:pt>
                <c:pt idx="287">
                  <c:v>-68.741353384142002</c:v>
                </c:pt>
                <c:pt idx="288">
                  <c:v>-68.74255606038713</c:v>
                </c:pt>
                <c:pt idx="289">
                  <c:v>-68.743725532261848</c:v>
                </c:pt>
                <c:pt idx="290">
                  <c:v>-68.744862715964828</c:v>
                </c:pt>
                <c:pt idx="291">
                  <c:v>-68.74596850244329</c:v>
                </c:pt>
                <c:pt idx="292">
                  <c:v>-68.747043758087415</c:v>
                </c:pt>
                <c:pt idx="293">
                  <c:v>-68.748089325405701</c:v>
                </c:pt>
                <c:pt idx="294">
                  <c:v>-68.749106023681861</c:v>
                </c:pt>
                <c:pt idx="295">
                  <c:v>-68.750094649613658</c:v>
                </c:pt>
                <c:pt idx="296">
                  <c:v>-68.751055977934342</c:v>
                </c:pt>
                <c:pt idx="297">
                  <c:v>-68.751990762017002</c:v>
                </c:pt>
                <c:pt idx="298">
                  <c:v>-68.752899734462332</c:v>
                </c:pt>
                <c:pt idx="299">
                  <c:v>-68.753783607670329</c:v>
                </c:pt>
                <c:pt idx="300">
                  <c:v>-68.75464307439627</c:v>
                </c:pt>
                <c:pt idx="301">
                  <c:v>-68.755478808291514</c:v>
                </c:pt>
                <c:pt idx="302">
                  <c:v>-68.756291464429424</c:v>
                </c:pt>
                <c:pt idx="303">
                  <c:v>-68.757081679816778</c:v>
                </c:pt>
                <c:pt idx="304">
                  <c:v>-68.757850073891333</c:v>
                </c:pt>
                <c:pt idx="305">
                  <c:v>-68.758597249005547</c:v>
                </c:pt>
                <c:pt idx="306">
                  <c:v>-68.75932379089717</c:v>
                </c:pt>
                <c:pt idx="307">
                  <c:v>-68.76003026914681</c:v>
                </c:pt>
                <c:pt idx="308">
                  <c:v>-68.760717237622956</c:v>
                </c:pt>
                <c:pt idx="309">
                  <c:v>-68.761385234914812</c:v>
                </c:pt>
                <c:pt idx="310">
                  <c:v>-68.76203478475324</c:v>
                </c:pt>
                <c:pt idx="311">
                  <c:v>-68.762666396420116</c:v>
                </c:pt>
                <c:pt idx="312">
                  <c:v>-68.763280565146403</c:v>
                </c:pt>
                <c:pt idx="313">
                  <c:v>-68.763877772499356</c:v>
                </c:pt>
                <c:pt idx="314">
                  <c:v>-68.764458486759025</c:v>
                </c:pt>
                <c:pt idx="315">
                  <c:v>-68.765023163284496</c:v>
                </c:pt>
                <c:pt idx="316">
                  <c:v>-68.765572244869944</c:v>
                </c:pt>
                <c:pt idx="317">
                  <c:v>-68.766106162090935</c:v>
                </c:pt>
                <c:pt idx="318">
                  <c:v>-68.766625333641315</c:v>
                </c:pt>
                <c:pt idx="319">
                  <c:v>-68.767130166660593</c:v>
                </c:pt>
                <c:pt idx="320">
                  <c:v>-68.767621057052622</c:v>
                </c:pt>
                <c:pt idx="321">
                  <c:v>-68.768098389795242</c:v>
                </c:pt>
                <c:pt idx="322">
                  <c:v>-68.7685625392416</c:v>
                </c:pt>
                <c:pt idx="323">
                  <c:v>-68.769013869413001</c:v>
                </c:pt>
                <c:pt idx="324">
                  <c:v>-68.76945273428386</c:v>
                </c:pt>
                <c:pt idx="325">
                  <c:v>-68.769879478058741</c:v>
                </c:pt>
                <c:pt idx="326">
                  <c:v>-68.770294435441755</c:v>
                </c:pt>
                <c:pt idx="327">
                  <c:v>-68.770697931898582</c:v>
                </c:pt>
                <c:pt idx="328">
                  <c:v>-68.771090283911249</c:v>
                </c:pt>
                <c:pt idx="329">
                  <c:v>-68.77147179922585</c:v>
                </c:pt>
                <c:pt idx="330">
                  <c:v>-68.77184277709361</c:v>
                </c:pt>
                <c:pt idx="331">
                  <c:v>-68.7722035085051</c:v>
                </c:pt>
                <c:pt idx="332">
                  <c:v>-68.772554276418134</c:v>
                </c:pt>
                <c:pt idx="333">
                  <c:v>-68.772895355979344</c:v>
                </c:pt>
                <c:pt idx="334">
                  <c:v>-68.773227014739675</c:v>
                </c:pt>
                <c:pt idx="335">
                  <c:v>-68.773549512863937</c:v>
                </c:pt>
                <c:pt idx="336">
                  <c:v>-68.773863103334548</c:v>
                </c:pt>
                <c:pt idx="337">
                  <c:v>-68.774168032149689</c:v>
                </c:pt>
                <c:pt idx="338">
                  <c:v>-68.774464538516057</c:v>
                </c:pt>
                <c:pt idx="339">
                  <c:v>-68.774752855036169</c:v>
                </c:pt>
                <c:pt idx="340">
                  <c:v>-68.77503320789063</c:v>
                </c:pt>
                <c:pt idx="341">
                  <c:v>-68.775305817015379</c:v>
                </c:pt>
                <c:pt idx="342">
                  <c:v>-68.775570896273905</c:v>
                </c:pt>
                <c:pt idx="343">
                  <c:v>-68.775828653624885</c:v>
                </c:pt>
                <c:pt idx="344">
                  <c:v>-68.7760792912851</c:v>
                </c:pt>
                <c:pt idx="345">
                  <c:v>-68.776323005887974</c:v>
                </c:pt>
                <c:pt idx="346">
                  <c:v>-68.776559988637501</c:v>
                </c:pt>
                <c:pt idx="347">
                  <c:v>-68.776790425458245</c:v>
                </c:pt>
                <c:pt idx="348">
                  <c:v>-68.777014497140939</c:v>
                </c:pt>
                <c:pt idx="349">
                  <c:v>-68.777232379484261</c:v>
                </c:pt>
                <c:pt idx="350">
                  <c:v>-68.777444243432498</c:v>
                </c:pt>
                <c:pt idx="351">
                  <c:v>-68.777650255209679</c:v>
                </c:pt>
                <c:pt idx="352">
                  <c:v>-68.777850576449751</c:v>
                </c:pt>
                <c:pt idx="353">
                  <c:v>-68.778045364323305</c:v>
                </c:pt>
                <c:pt idx="354">
                  <c:v>-68.778234771660834</c:v>
                </c:pt>
                <c:pt idx="355">
                  <c:v>-68.778418947072467</c:v>
                </c:pt>
                <c:pt idx="356">
                  <c:v>-68.778598035064476</c:v>
                </c:pt>
                <c:pt idx="357">
                  <c:v>-68.778772176152572</c:v>
                </c:pt>
                <c:pt idx="358">
                  <c:v>-68.77894150697206</c:v>
                </c:pt>
                <c:pt idx="359">
                  <c:v>-68.779106160385012</c:v>
                </c:pt>
                <c:pt idx="360">
                  <c:v>-68.779266265584369</c:v>
                </c:pt>
                <c:pt idx="361">
                  <c:v>-68.77942194819525</c:v>
                </c:pt>
                <c:pt idx="362">
                  <c:v>-68.779573330373466</c:v>
                </c:pt>
                <c:pt idx="363">
                  <c:v>-68.779720530901272</c:v>
                </c:pt>
                <c:pt idx="364">
                  <c:v>-68.77986366528053</c:v>
                </c:pt>
                <c:pt idx="365">
                  <c:v>-68.780002845823276</c:v>
                </c:pt>
                <c:pt idx="366">
                  <c:v>-68.780138181739787</c:v>
                </c:pt>
                <c:pt idx="367">
                  <c:v>-68.780269779224213</c:v>
                </c:pt>
                <c:pt idx="368">
                  <c:v>-68.780397741537854</c:v>
                </c:pt>
                <c:pt idx="369">
                  <c:v>-68.780522169090133</c:v>
                </c:pt>
                <c:pt idx="370">
                  <c:v>-68.780643159517368</c:v>
                </c:pt>
                <c:pt idx="371">
                  <c:v>-68.780760807759307</c:v>
                </c:pt>
                <c:pt idx="372">
                  <c:v>-68.780875206133558</c:v>
                </c:pt>
                <c:pt idx="373">
                  <c:v>-68.7809864444081</c:v>
                </c:pt>
                <c:pt idx="374">
                  <c:v>-68.781094609871573</c:v>
                </c:pt>
                <c:pt idx="375">
                  <c:v>-68.781199787401803</c:v>
                </c:pt>
                <c:pt idx="376">
                  <c:v>-68.781302059532308</c:v>
                </c:pt>
                <c:pt idx="377">
                  <c:v>-68.781401506517128</c:v>
                </c:pt>
                <c:pt idx="378">
                  <c:v>-68.781498206393707</c:v>
                </c:pt>
                <c:pt idx="379">
                  <c:v>-68.781592235044073</c:v>
                </c:pt>
                <c:pt idx="380">
                  <c:v>-68.781683666254466</c:v>
                </c:pt>
                <c:pt idx="381">
                  <c:v>-68.781772571773104</c:v>
                </c:pt>
                <c:pt idx="382">
                  <c:v>-68.781859021366486</c:v>
                </c:pt>
                <c:pt idx="383">
                  <c:v>-68.781943082874193</c:v>
                </c:pt>
                <c:pt idx="384">
                  <c:v>-68.782024822262002</c:v>
                </c:pt>
                <c:pt idx="385">
                  <c:v>-68.782104303673648</c:v>
                </c:pt>
                <c:pt idx="386">
                  <c:v>-68.782181589481254</c:v>
                </c:pt>
                <c:pt idx="387">
                  <c:v>-68.782256740334134</c:v>
                </c:pt>
                <c:pt idx="388">
                  <c:v>-68.782329815206353</c:v>
                </c:pt>
                <c:pt idx="389">
                  <c:v>-68.78240087144313</c:v>
                </c:pt>
                <c:pt idx="390">
                  <c:v>-68.782469964805699</c:v>
                </c:pt>
                <c:pt idx="391">
                  <c:v>-68.782537149515107</c:v>
                </c:pt>
                <c:pt idx="392">
                  <c:v>-68.78260247829472</c:v>
                </c:pt>
                <c:pt idx="393">
                  <c:v>-68.782666002411645</c:v>
                </c:pt>
                <c:pt idx="394">
                  <c:v>-68.78272777171685</c:v>
                </c:pt>
                <c:pt idx="395">
                  <c:v>-68.782787834684385</c:v>
                </c:pt>
                <c:pt idx="396">
                  <c:v>-68.782846238449324</c:v>
                </c:pt>
                <c:pt idx="397">
                  <c:v>-68.7829030288448</c:v>
                </c:pt>
                <c:pt idx="398">
                  <c:v>-68.782958250437929</c:v>
                </c:pt>
                <c:pt idx="399">
                  <c:v>-68.783011946564812</c:v>
                </c:pt>
                <c:pt idx="400">
                  <c:v>-68.783064159364471</c:v>
                </c:pt>
                <c:pt idx="401">
                  <c:v>-68.783114929812001</c:v>
                </c:pt>
                <c:pt idx="402">
                  <c:v>-68.783164297750645</c:v>
                </c:pt>
                <c:pt idx="403">
                  <c:v>-68.783212301923058</c:v>
                </c:pt>
                <c:pt idx="404">
                  <c:v>-68.783258980001762</c:v>
                </c:pt>
                <c:pt idx="405">
                  <c:v>-68.783304368618658</c:v>
                </c:pt>
                <c:pt idx="406">
                  <c:v>-68.783348503393768</c:v>
                </c:pt>
                <c:pt idx="407">
                  <c:v>-68.783391418963191</c:v>
                </c:pt>
                <c:pt idx="408">
                  <c:v>-68.783433149006299</c:v>
                </c:pt>
                <c:pt idx="409">
                  <c:v>-68.783473726272121</c:v>
                </c:pt>
                <c:pt idx="410">
                  <c:v>-68.783513182605063</c:v>
                </c:pt>
                <c:pt idx="411">
                  <c:v>-68.783551548969925</c:v>
                </c:pt>
                <c:pt idx="412">
                  <c:v>-68.783588855476111</c:v>
                </c:pt>
                <c:pt idx="413">
                  <c:v>-68.783625131401337</c:v>
                </c:pt>
                <c:pt idx="414">
                  <c:v>-68.78366040521459</c:v>
                </c:pt>
                <c:pt idx="415">
                  <c:v>-68.783694704598446</c:v>
                </c:pt>
                <c:pt idx="416">
                  <c:v>-68.783728056470778</c:v>
                </c:pt>
                <c:pt idx="417">
                  <c:v>-68.783760487005935</c:v>
                </c:pt>
                <c:pt idx="418">
                  <c:v>-68.783792021655188</c:v>
                </c:pt>
                <c:pt idx="419">
                  <c:v>-68.783822685166825</c:v>
                </c:pt>
                <c:pt idx="420">
                  <c:v>-68.783852501605452</c:v>
                </c:pt>
                <c:pt idx="421">
                  <c:v>-68.783881494370902</c:v>
                </c:pt>
                <c:pt idx="422">
                  <c:v>-68.783909686216674</c:v>
                </c:pt>
                <c:pt idx="423">
                  <c:v>-68.783937099267717</c:v>
                </c:pt>
                <c:pt idx="424">
                  <c:v>-68.783963755037817</c:v>
                </c:pt>
                <c:pt idx="425">
                  <c:v>-68.783989674446431</c:v>
                </c:pt>
                <c:pt idx="426">
                  <c:v>-68.78401487783519</c:v>
                </c:pt>
                <c:pt idx="427">
                  <c:v>-68.784039384983785</c:v>
                </c:pt>
                <c:pt idx="428">
                  <c:v>-68.784063215125528</c:v>
                </c:pt>
                <c:pt idx="429">
                  <c:v>-68.784086386962414</c:v>
                </c:pt>
                <c:pt idx="430">
                  <c:v>-68.784108918679834</c:v>
                </c:pt>
                <c:pt idx="431">
                  <c:v>-68.784130827960809</c:v>
                </c:pt>
                <c:pt idx="432">
                  <c:v>-68.784152131999903</c:v>
                </c:pt>
                <c:pt idx="433">
                  <c:v>-68.784172847516686</c:v>
                </c:pt>
                <c:pt idx="434">
                  <c:v>-68.784192990768886</c:v>
                </c:pt>
                <c:pt idx="435">
                  <c:v>-68.784212577565114</c:v>
                </c:pt>
                <c:pt idx="436">
                  <c:v>-68.78423162327725</c:v>
                </c:pt>
                <c:pt idx="437">
                  <c:v>-68.784250142852599</c:v>
                </c:pt>
                <c:pt idx="438">
                  <c:v>-68.784268150825511</c:v>
                </c:pt>
                <c:pt idx="439">
                  <c:v>-68.78428566132888</c:v>
                </c:pt>
                <c:pt idx="440">
                  <c:v>-68.784302688105129</c:v>
                </c:pt>
                <c:pt idx="441">
                  <c:v>-68.784319244517121</c:v>
                </c:pt>
                <c:pt idx="442">
                  <c:v>-68.784335343558524</c:v>
                </c:pt>
                <c:pt idx="443">
                  <c:v>-68.784350997864109</c:v>
                </c:pt>
                <c:pt idx="444">
                  <c:v>-68.784366219719601</c:v>
                </c:pt>
                <c:pt idx="445">
                  <c:v>-68.78438102107134</c:v>
                </c:pt>
                <c:pt idx="446">
                  <c:v>-68.784395413535648</c:v>
                </c:pt>
                <c:pt idx="447">
                  <c:v>-68.784409408407967</c:v>
                </c:pt>
                <c:pt idx="448">
                  <c:v>-68.78442301667171</c:v>
                </c:pt>
                <c:pt idx="449">
                  <c:v>-68.784436249006859</c:v>
                </c:pt>
                <c:pt idx="450">
                  <c:v>-68.784449115798395</c:v>
                </c:pt>
                <c:pt idx="451">
                  <c:v>-68.784461627144395</c:v>
                </c:pt>
                <c:pt idx="452">
                  <c:v>-68.784473792864006</c:v>
                </c:pt>
                <c:pt idx="453">
                  <c:v>-68.784485622505116</c:v>
                </c:pt>
                <c:pt idx="454">
                  <c:v>-68.78449712535182</c:v>
                </c:pt>
                <c:pt idx="455">
                  <c:v>-68.784508310431804</c:v>
                </c:pt>
                <c:pt idx="456">
                  <c:v>-68.78451918652334</c:v>
                </c:pt>
                <c:pt idx="457">
                  <c:v>-68.784529762162208</c:v>
                </c:pt>
                <c:pt idx="458">
                  <c:v>-68.784540045648356</c:v>
                </c:pt>
                <c:pt idx="459">
                  <c:v>-68.784550045052526</c:v>
                </c:pt>
                <c:pt idx="460">
                  <c:v>-68.784559768222451</c:v>
                </c:pt>
                <c:pt idx="461">
                  <c:v>-68.784569222789059</c:v>
                </c:pt>
                <c:pt idx="462">
                  <c:v>-68.784578416172536</c:v>
                </c:pt>
                <c:pt idx="463">
                  <c:v>-68.78458735558803</c:v>
                </c:pt>
                <c:pt idx="464">
                  <c:v>-68.784596048051398</c:v>
                </c:pt>
                <c:pt idx="465">
                  <c:v>-68.784604500384702</c:v>
                </c:pt>
                <c:pt idx="466">
                  <c:v>-68.784612719221514</c:v>
                </c:pt>
                <c:pt idx="467">
                  <c:v>-68.784620711012167</c:v>
                </c:pt>
                <c:pt idx="468">
                  <c:v>-68.784628482028808</c:v>
                </c:pt>
                <c:pt idx="469">
                  <c:v>-68.784636038370337</c:v>
                </c:pt>
                <c:pt idx="470">
                  <c:v>-68.784643385967115</c:v>
                </c:pt>
                <c:pt idx="471">
                  <c:v>-68.784650530585751</c:v>
                </c:pt>
                <c:pt idx="472">
                  <c:v>-68.78465747783352</c:v>
                </c:pt>
                <c:pt idx="473">
                  <c:v>-68.784664233162772</c:v>
                </c:pt>
                <c:pt idx="474">
                  <c:v>-68.784670801875279</c:v>
                </c:pt>
                <c:pt idx="475">
                  <c:v>-68.784677189126327</c:v>
                </c:pt>
                <c:pt idx="476">
                  <c:v>-68.784683399928795</c:v>
                </c:pt>
                <c:pt idx="477">
                  <c:v>-68.784689439157063</c:v>
                </c:pt>
                <c:pt idx="478">
                  <c:v>-68.784695311550891</c:v>
                </c:pt>
                <c:pt idx="479">
                  <c:v>-68.784701021719101</c:v>
                </c:pt>
                <c:pt idx="480">
                  <c:v>-68.784706574143158</c:v>
                </c:pt>
                <c:pt idx="481">
                  <c:v>-68.784711973180777</c:v>
                </c:pt>
                <c:pt idx="482">
                  <c:v>-68.784717223069251</c:v>
                </c:pt>
                <c:pt idx="483">
                  <c:v>-68.784722327928847</c:v>
                </c:pt>
                <c:pt idx="484">
                  <c:v>-68.784727291765989</c:v>
                </c:pt>
                <c:pt idx="485">
                  <c:v>-68.784732118476441</c:v>
                </c:pt>
                <c:pt idx="486">
                  <c:v>-68.784736811848319</c:v>
                </c:pt>
                <c:pt idx="487">
                  <c:v>-68.784741375565133</c:v>
                </c:pt>
                <c:pt idx="488">
                  <c:v>-68.784745813208602</c:v>
                </c:pt>
                <c:pt idx="489">
                  <c:v>-68.784750128261521</c:v>
                </c:pt>
                <c:pt idx="490">
                  <c:v>-68.784754324110466</c:v>
                </c:pt>
                <c:pt idx="491">
                  <c:v>-68.784758404048432</c:v>
                </c:pt>
                <c:pt idx="492">
                  <c:v>-68.784762371277495</c:v>
                </c:pt>
                <c:pt idx="493">
                  <c:v>-68.784766228911238</c:v>
                </c:pt>
                <c:pt idx="494">
                  <c:v>-68.784769979977241</c:v>
                </c:pt>
                <c:pt idx="495">
                  <c:v>-68.784773627419469</c:v>
                </c:pt>
                <c:pt idx="496">
                  <c:v>-68.784777174100526</c:v>
                </c:pt>
                <c:pt idx="497">
                  <c:v>-68.78478062280395</c:v>
                </c:pt>
                <c:pt idx="498">
                  <c:v>-68.784783976236398</c:v>
                </c:pt>
                <c:pt idx="499">
                  <c:v>-68.784787237029732</c:v>
                </c:pt>
                <c:pt idx="500">
                  <c:v>-68.784790407743102</c:v>
                </c:pt>
                <c:pt idx="501">
                  <c:v>-68.784793490864985</c:v>
                </c:pt>
                <c:pt idx="502">
                  <c:v>-68.784796488815118</c:v>
                </c:pt>
                <c:pt idx="503">
                  <c:v>-68.78479940394638</c:v>
                </c:pt>
                <c:pt idx="504">
                  <c:v>-68.784802238546661</c:v>
                </c:pt>
                <c:pt idx="505">
                  <c:v>-68.784804994840641</c:v>
                </c:pt>
                <c:pt idx="506">
                  <c:v>-68.784807674991512</c:v>
                </c:pt>
                <c:pt idx="507">
                  <c:v>-68.784810281102764</c:v>
                </c:pt>
                <c:pt idx="508">
                  <c:v>-68.784812815219738</c:v>
                </c:pt>
                <c:pt idx="509">
                  <c:v>-68.784815279331298</c:v>
                </c:pt>
                <c:pt idx="510">
                  <c:v>-68.784817675371343</c:v>
                </c:pt>
                <c:pt idx="511">
                  <c:v>-68.784820005220354</c:v>
                </c:pt>
                <c:pt idx="512">
                  <c:v>-68.784822270706869</c:v>
                </c:pt>
                <c:pt idx="513">
                  <c:v>-68.784824473608936</c:v>
                </c:pt>
                <c:pt idx="514">
                  <c:v>-68.784826615655433</c:v>
                </c:pt>
                <c:pt idx="515">
                  <c:v>-68.784828698527505</c:v>
                </c:pt>
                <c:pt idx="516">
                  <c:v>-68.784830723859869</c:v>
                </c:pt>
                <c:pt idx="517">
                  <c:v>-68.784832693242052</c:v>
                </c:pt>
                <c:pt idx="518">
                  <c:v>-68.784834608219697</c:v>
                </c:pt>
                <c:pt idx="519">
                  <c:v>-68.78483647029573</c:v>
                </c:pt>
                <c:pt idx="520">
                  <c:v>-68.784838280931581</c:v>
                </c:pt>
                <c:pt idx="521">
                  <c:v>-68.784840041548293</c:v>
                </c:pt>
                <c:pt idx="522">
                  <c:v>-68.78484175352763</c:v>
                </c:pt>
                <c:pt idx="523">
                  <c:v>-68.784843418213214</c:v>
                </c:pt>
                <c:pt idx="524">
                  <c:v>-68.784845036911548</c:v>
                </c:pt>
                <c:pt idx="525">
                  <c:v>-68.784846610893055</c:v>
                </c:pt>
                <c:pt idx="526">
                  <c:v>-68.784848141393027</c:v>
                </c:pt>
                <c:pt idx="527">
                  <c:v>-68.784849629612651</c:v>
                </c:pt>
                <c:pt idx="528">
                  <c:v>-68.784851076719931</c:v>
                </c:pt>
                <c:pt idx="529">
                  <c:v>-68.784852483850585</c:v>
                </c:pt>
                <c:pt idx="530">
                  <c:v>-68.784853852108995</c:v>
                </c:pt>
                <c:pt idx="531">
                  <c:v>-68.784855182569018</c:v>
                </c:pt>
                <c:pt idx="532">
                  <c:v>-68.784856476274825</c:v>
                </c:pt>
                <c:pt idx="533">
                  <c:v>-68.784857734241768</c:v>
                </c:pt>
                <c:pt idx="534">
                  <c:v>-68.784858957457132</c:v>
                </c:pt>
                <c:pt idx="535">
                  <c:v>-68.784860146880931</c:v>
                </c:pt>
                <c:pt idx="536">
                  <c:v>-68.784861303446661</c:v>
                </c:pt>
                <c:pt idx="537">
                  <c:v>-68.784862428062041</c:v>
                </c:pt>
                <c:pt idx="538">
                  <c:v>-68.784863521609708</c:v>
                </c:pt>
                <c:pt idx="539">
                  <c:v>-68.784864584947911</c:v>
                </c:pt>
                <c:pt idx="540">
                  <c:v>-68.784865618911184</c:v>
                </c:pt>
                <c:pt idx="541">
                  <c:v>-68.784866624311022</c:v>
                </c:pt>
                <c:pt idx="542">
                  <c:v>-68.784867601936512</c:v>
                </c:pt>
                <c:pt idx="543">
                  <c:v>-68.784868552554897</c:v>
                </c:pt>
                <c:pt idx="544">
                  <c:v>-68.784869476912263</c:v>
                </c:pt>
                <c:pt idx="545">
                  <c:v>-68.784870375734087</c:v>
                </c:pt>
                <c:pt idx="546">
                  <c:v>-68.784871249725768</c:v>
                </c:pt>
                <c:pt idx="547">
                  <c:v>-68.784872099573249</c:v>
                </c:pt>
                <c:pt idx="548">
                  <c:v>-68.784872925943546</c:v>
                </c:pt>
                <c:pt idx="549">
                  <c:v>-68.784873729485199</c:v>
                </c:pt>
                <c:pt idx="550">
                  <c:v>-68.784874510828857</c:v>
                </c:pt>
                <c:pt idx="551">
                  <c:v>-68.784875270587747</c:v>
                </c:pt>
                <c:pt idx="552">
                  <c:v>-68.784876009358129</c:v>
                </c:pt>
                <c:pt idx="553">
                  <c:v>-68.784876727719848</c:v>
                </c:pt>
                <c:pt idx="554">
                  <c:v>-68.78487742623669</c:v>
                </c:pt>
                <c:pt idx="555">
                  <c:v>-68.784878105456855</c:v>
                </c:pt>
                <c:pt idx="556">
                  <c:v>-68.784878765913433</c:v>
                </c:pt>
                <c:pt idx="557">
                  <c:v>-68.784879408124752</c:v>
                </c:pt>
                <c:pt idx="558">
                  <c:v>-68.784880032594856</c:v>
                </c:pt>
                <c:pt idx="559">
                  <c:v>-68.784880639813849</c:v>
                </c:pt>
                <c:pt idx="560">
                  <c:v>-68.784881230258307</c:v>
                </c:pt>
                <c:pt idx="561">
                  <c:v>-68.784881804391603</c:v>
                </c:pt>
                <c:pt idx="562">
                  <c:v>-68.784882362664362</c:v>
                </c:pt>
                <c:pt idx="563">
                  <c:v>-68.784882905514721</c:v>
                </c:pt>
                <c:pt idx="564">
                  <c:v>-68.784883433368734</c:v>
                </c:pt>
                <c:pt idx="565">
                  <c:v>-68.784883946640676</c:v>
                </c:pt>
                <c:pt idx="566">
                  <c:v>-68.784884445733368</c:v>
                </c:pt>
                <c:pt idx="567">
                  <c:v>-68.784884931038519</c:v>
                </c:pt>
                <c:pt idx="568">
                  <c:v>-68.784885402937036</c:v>
                </c:pt>
                <c:pt idx="569">
                  <c:v>-68.784885861799239</c:v>
                </c:pt>
                <c:pt idx="570">
                  <c:v>-68.784886307985289</c:v>
                </c:pt>
                <c:pt idx="571">
                  <c:v>-68.784886741845355</c:v>
                </c:pt>
                <c:pt idx="572">
                  <c:v>-68.784887163719972</c:v>
                </c:pt>
                <c:pt idx="573">
                  <c:v>-68.784887573940196</c:v>
                </c:pt>
                <c:pt idx="574">
                  <c:v>-68.784887972828002</c:v>
                </c:pt>
                <c:pt idx="575">
                  <c:v>-68.784888360696456</c:v>
                </c:pt>
                <c:pt idx="576">
                  <c:v>-68.784888737849968</c:v>
                </c:pt>
                <c:pt idx="577">
                  <c:v>-68.784889104584536</c:v>
                </c:pt>
                <c:pt idx="578">
                  <c:v>-68.784889461187987</c:v>
                </c:pt>
                <c:pt idx="579">
                  <c:v>-68.784889807940189</c:v>
                </c:pt>
                <c:pt idx="580">
                  <c:v>-68.78489014511328</c:v>
                </c:pt>
                <c:pt idx="581">
                  <c:v>-68.78489047297191</c:v>
                </c:pt>
                <c:pt idx="582">
                  <c:v>-68.784890791773378</c:v>
                </c:pt>
                <c:pt idx="583">
                  <c:v>-68.784891101767883</c:v>
                </c:pt>
                <c:pt idx="584">
                  <c:v>-68.784891403198742</c:v>
                </c:pt>
                <c:pt idx="585">
                  <c:v>-68.784891696302509</c:v>
                </c:pt>
                <c:pt idx="586">
                  <c:v>-68.784891981309215</c:v>
                </c:pt>
                <c:pt idx="587">
                  <c:v>-68.784892258442568</c:v>
                </c:pt>
                <c:pt idx="588">
                  <c:v>-68.78489252792005</c:v>
                </c:pt>
                <c:pt idx="589">
                  <c:v>-68.784892789953162</c:v>
                </c:pt>
                <c:pt idx="590">
                  <c:v>-68.784893044747548</c:v>
                </c:pt>
                <c:pt idx="591">
                  <c:v>-68.784893292503199</c:v>
                </c:pt>
                <c:pt idx="592">
                  <c:v>-68.784893533414532</c:v>
                </c:pt>
                <c:pt idx="593">
                  <c:v>-68.784893767670653</c:v>
                </c:pt>
                <c:pt idx="594">
                  <c:v>-68.784893995455391</c:v>
                </c:pt>
                <c:pt idx="595">
                  <c:v>-68.784894216947535</c:v>
                </c:pt>
                <c:pt idx="596">
                  <c:v>-68.784894432320911</c:v>
                </c:pt>
                <c:pt idx="597">
                  <c:v>-68.784894641744557</c:v>
                </c:pt>
                <c:pt idx="598">
                  <c:v>-68.784894845382823</c:v>
                </c:pt>
                <c:pt idx="599">
                  <c:v>-68.784895043395551</c:v>
                </c:pt>
                <c:pt idx="600">
                  <c:v>-68.784895235938123</c:v>
                </c:pt>
                <c:pt idx="601">
                  <c:v>-68.784895423161686</c:v>
                </c:pt>
                <c:pt idx="602">
                  <c:v>-68.784895605213151</c:v>
                </c:pt>
                <c:pt idx="603">
                  <c:v>-68.784895782235409</c:v>
                </c:pt>
                <c:pt idx="604">
                  <c:v>-68.784895954367386</c:v>
                </c:pt>
                <c:pt idx="605">
                  <c:v>-68.784896121744183</c:v>
                </c:pt>
                <c:pt idx="606">
                  <c:v>-68.784896284497165</c:v>
                </c:pt>
                <c:pt idx="607">
                  <c:v>-68.784896442754061</c:v>
                </c:pt>
                <c:pt idx="608">
                  <c:v>-68.784896596639072</c:v>
                </c:pt>
                <c:pt idx="609">
                  <c:v>-68.784896746272977</c:v>
                </c:pt>
                <c:pt idx="610">
                  <c:v>-68.784896891773215</c:v>
                </c:pt>
                <c:pt idx="611">
                  <c:v>-68.784897033253969</c:v>
                </c:pt>
                <c:pt idx="612">
                  <c:v>-68.784897170826298</c:v>
                </c:pt>
                <c:pt idx="613">
                  <c:v>-68.784897304598161</c:v>
                </c:pt>
                <c:pt idx="614">
                  <c:v>-68.784897434674562</c:v>
                </c:pt>
                <c:pt idx="615">
                  <c:v>-68.784897561157564</c:v>
                </c:pt>
                <c:pt idx="616">
                  <c:v>-68.784897684146458</c:v>
                </c:pt>
                <c:pt idx="617">
                  <c:v>-68.784897803737749</c:v>
                </c:pt>
                <c:pt idx="618">
                  <c:v>-68.784897920025301</c:v>
                </c:pt>
                <c:pt idx="619">
                  <c:v>-68.784898033100404</c:v>
                </c:pt>
                <c:pt idx="620">
                  <c:v>-68.784898143051777</c:v>
                </c:pt>
                <c:pt idx="621">
                  <c:v>-68.784898249965721</c:v>
                </c:pt>
                <c:pt idx="622">
                  <c:v>-68.784898353926138</c:v>
                </c:pt>
                <c:pt idx="623">
                  <c:v>-68.784898455014641</c:v>
                </c:pt>
                <c:pt idx="624">
                  <c:v>-68.784898553310541</c:v>
                </c:pt>
                <c:pt idx="625">
                  <c:v>-68.784898648891001</c:v>
                </c:pt>
                <c:pt idx="626">
                  <c:v>-68.784898741831029</c:v>
                </c:pt>
                <c:pt idx="627">
                  <c:v>-68.784898832203567</c:v>
                </c:pt>
                <c:pt idx="628">
                  <c:v>-68.784898920079542</c:v>
                </c:pt>
                <c:pt idx="629">
                  <c:v>-68.784899005527947</c:v>
                </c:pt>
                <c:pt idx="630">
                  <c:v>-68.784899088615802</c:v>
                </c:pt>
                <c:pt idx="631">
                  <c:v>-68.784899169408348</c:v>
                </c:pt>
                <c:pt idx="632">
                  <c:v>-68.784899247968966</c:v>
                </c:pt>
                <c:pt idx="633">
                  <c:v>-68.784899324359316</c:v>
                </c:pt>
                <c:pt idx="634">
                  <c:v>-68.784899398639382</c:v>
                </c:pt>
                <c:pt idx="635">
                  <c:v>-68.784899470867444</c:v>
                </c:pt>
                <c:pt idx="636">
                  <c:v>-68.784899541100202</c:v>
                </c:pt>
                <c:pt idx="637">
                  <c:v>-68.784899609392752</c:v>
                </c:pt>
                <c:pt idx="638">
                  <c:v>-68.784899675798727</c:v>
                </c:pt>
                <c:pt idx="639">
                  <c:v>-68.784899740370193</c:v>
                </c:pt>
                <c:pt idx="640">
                  <c:v>-68.784899803157884</c:v>
                </c:pt>
                <c:pt idx="641">
                  <c:v>-68.784899864211042</c:v>
                </c:pt>
                <c:pt idx="642">
                  <c:v>-68.784899923577598</c:v>
                </c:pt>
                <c:pt idx="643">
                  <c:v>-68.784899981304136</c:v>
                </c:pt>
                <c:pt idx="644">
                  <c:v>-68.78490003743596</c:v>
                </c:pt>
                <c:pt idx="645">
                  <c:v>-68.784900092017139</c:v>
                </c:pt>
                <c:pt idx="646">
                  <c:v>-68.784900145090518</c:v>
                </c:pt>
                <c:pt idx="647">
                  <c:v>-68.78490019669772</c:v>
                </c:pt>
                <c:pt idx="648">
                  <c:v>-68.784900246879261</c:v>
                </c:pt>
                <c:pt idx="649">
                  <c:v>-68.784900295674532</c:v>
                </c:pt>
                <c:pt idx="650">
                  <c:v>-68.784900343121819</c:v>
                </c:pt>
                <c:pt idx="651">
                  <c:v>-68.784900389258368</c:v>
                </c:pt>
                <c:pt idx="652">
                  <c:v>-68.784900434120374</c:v>
                </c:pt>
                <c:pt idx="653">
                  <c:v>-68.784900477743065</c:v>
                </c:pt>
                <c:pt idx="654">
                  <c:v>-68.784900520160662</c:v>
                </c:pt>
                <c:pt idx="655">
                  <c:v>-68.784900561406474</c:v>
                </c:pt>
                <c:pt idx="656">
                  <c:v>-68.784900601512859</c:v>
                </c:pt>
                <c:pt idx="657">
                  <c:v>-68.784900640511296</c:v>
                </c:pt>
                <c:pt idx="658">
                  <c:v>-68.784900678432393</c:v>
                </c:pt>
                <c:pt idx="659">
                  <c:v>-68.784900715305923</c:v>
                </c:pt>
                <c:pt idx="660">
                  <c:v>-68.784900751160791</c:v>
                </c:pt>
                <c:pt idx="661">
                  <c:v>-68.784900786025176</c:v>
                </c:pt>
                <c:pt idx="662">
                  <c:v>-68.784900819926435</c:v>
                </c:pt>
                <c:pt idx="663">
                  <c:v>-68.784900852891155</c:v>
                </c:pt>
                <c:pt idx="664">
                  <c:v>-68.784900884945216</c:v>
                </c:pt>
                <c:pt idx="665">
                  <c:v>-68.784900916113784</c:v>
                </c:pt>
                <c:pt idx="666">
                  <c:v>-68.784900946421303</c:v>
                </c:pt>
                <c:pt idx="667">
                  <c:v>-68.784900975891588</c:v>
                </c:pt>
                <c:pt idx="668">
                  <c:v>-68.784901004547734</c:v>
                </c:pt>
                <c:pt idx="669">
                  <c:v>-68.78490103241225</c:v>
                </c:pt>
                <c:pt idx="670">
                  <c:v>-68.784901059507007</c:v>
                </c:pt>
                <c:pt idx="671">
                  <c:v>-68.784901085853249</c:v>
                </c:pt>
                <c:pt idx="672">
                  <c:v>-68.784901111471683</c:v>
                </c:pt>
                <c:pt idx="673">
                  <c:v>-68.784901136382402</c:v>
                </c:pt>
                <c:pt idx="674">
                  <c:v>-68.78490116060496</c:v>
                </c:pt>
                <c:pt idx="675">
                  <c:v>-68.784901184158386</c:v>
                </c:pt>
                <c:pt idx="676">
                  <c:v>-68.784901207061125</c:v>
                </c:pt>
                <c:pt idx="677">
                  <c:v>-68.784901229331169</c:v>
                </c:pt>
                <c:pt idx="678">
                  <c:v>-68.78490125098601</c:v>
                </c:pt>
                <c:pt idx="679">
                  <c:v>-68.784901272042617</c:v>
                </c:pt>
                <c:pt idx="680">
                  <c:v>-68.784901292517532</c:v>
                </c:pt>
                <c:pt idx="681">
                  <c:v>-68.784901312426825</c:v>
                </c:pt>
                <c:pt idx="682">
                  <c:v>-68.784901331786102</c:v>
                </c:pt>
                <c:pt idx="683">
                  <c:v>-68.784901350610582</c:v>
                </c:pt>
                <c:pt idx="684">
                  <c:v>-68.78490136891503</c:v>
                </c:pt>
                <c:pt idx="685">
                  <c:v>-68.784901386713827</c:v>
                </c:pt>
                <c:pt idx="686">
                  <c:v>-68.784901404020928</c:v>
                </c:pt>
                <c:pt idx="687">
                  <c:v>-68.784901420849906</c:v>
                </c:pt>
                <c:pt idx="688">
                  <c:v>-68.784901437213989</c:v>
                </c:pt>
                <c:pt idx="689">
                  <c:v>-68.784901453126025</c:v>
                </c:pt>
                <c:pt idx="690">
                  <c:v>-68.784901468598463</c:v>
                </c:pt>
                <c:pt idx="691">
                  <c:v>-68.784901483643495</c:v>
                </c:pt>
                <c:pt idx="692">
                  <c:v>-68.784901498272902</c:v>
                </c:pt>
                <c:pt idx="693">
                  <c:v>-68.784901512498166</c:v>
                </c:pt>
                <c:pt idx="694">
                  <c:v>-68.784901526330458</c:v>
                </c:pt>
                <c:pt idx="695">
                  <c:v>-68.784901539780606</c:v>
                </c:pt>
                <c:pt idx="696">
                  <c:v>-68.784901552859196</c:v>
                </c:pt>
                <c:pt idx="697">
                  <c:v>-68.784901565576504</c:v>
                </c:pt>
                <c:pt idx="698">
                  <c:v>-68.784901577942478</c:v>
                </c:pt>
                <c:pt idx="699">
                  <c:v>-68.78490158996685</c:v>
                </c:pt>
                <c:pt idx="700">
                  <c:v>-68.784901601659058</c:v>
                </c:pt>
                <c:pt idx="701">
                  <c:v>-68.784901613028254</c:v>
                </c:pt>
                <c:pt idx="702">
                  <c:v>-68.784901624083375</c:v>
                </c:pt>
                <c:pt idx="703">
                  <c:v>-68.784901634833091</c:v>
                </c:pt>
                <c:pt idx="704">
                  <c:v>-68.784901645285856</c:v>
                </c:pt>
                <c:pt idx="705">
                  <c:v>-68.784901655449843</c:v>
                </c:pt>
                <c:pt idx="706">
                  <c:v>-68.784901665333052</c:v>
                </c:pt>
                <c:pt idx="707">
                  <c:v>-68.784901674943256</c:v>
                </c:pt>
                <c:pt idx="708">
                  <c:v>-68.784901684287959</c:v>
                </c:pt>
                <c:pt idx="709">
                  <c:v>-68.784901693374522</c:v>
                </c:pt>
                <c:pt idx="710">
                  <c:v>-68.784901702210064</c:v>
                </c:pt>
                <c:pt idx="711">
                  <c:v>-68.78490171080152</c:v>
                </c:pt>
                <c:pt idx="712">
                  <c:v>-68.784901719155627</c:v>
                </c:pt>
                <c:pt idx="713">
                  <c:v>-68.784901727278964</c:v>
                </c:pt>
                <c:pt idx="714">
                  <c:v>-68.784901735177883</c:v>
                </c:pt>
                <c:pt idx="715">
                  <c:v>-68.784901742858594</c:v>
                </c:pt>
                <c:pt idx="716">
                  <c:v>-68.784901750327123</c:v>
                </c:pt>
                <c:pt idx="717">
                  <c:v>-68.784901757589338</c:v>
                </c:pt>
                <c:pt idx="718">
                  <c:v>-68.78490176465094</c:v>
                </c:pt>
                <c:pt idx="719">
                  <c:v>-68.784901771517454</c:v>
                </c:pt>
                <c:pt idx="720">
                  <c:v>-68.784901778194268</c:v>
                </c:pt>
                <c:pt idx="721">
                  <c:v>-68.784901784686639</c:v>
                </c:pt>
                <c:pt idx="722">
                  <c:v>-68.784901790999655</c:v>
                </c:pt>
                <c:pt idx="723">
                  <c:v>-68.784901797138275</c:v>
                </c:pt>
                <c:pt idx="724">
                  <c:v>-68.784901803107317</c:v>
                </c:pt>
                <c:pt idx="725">
                  <c:v>-68.784901808911471</c:v>
                </c:pt>
                <c:pt idx="726">
                  <c:v>-68.784901814555269</c:v>
                </c:pt>
                <c:pt idx="727">
                  <c:v>-68.784901820043146</c:v>
                </c:pt>
                <c:pt idx="728">
                  <c:v>-68.784901825379436</c:v>
                </c:pt>
                <c:pt idx="729">
                  <c:v>-68.784901830568302</c:v>
                </c:pt>
                <c:pt idx="730">
                  <c:v>-68.784901835613837</c:v>
                </c:pt>
                <c:pt idx="731">
                  <c:v>-68.784901840519993</c:v>
                </c:pt>
                <c:pt idx="732">
                  <c:v>-68.784901845290591</c:v>
                </c:pt>
                <c:pt idx="733">
                  <c:v>-68.784901849929412</c:v>
                </c:pt>
                <c:pt idx="734">
                  <c:v>-68.784901854440093</c:v>
                </c:pt>
                <c:pt idx="735">
                  <c:v>-68.78490185882616</c:v>
                </c:pt>
                <c:pt idx="736">
                  <c:v>-68.784901863091065</c:v>
                </c:pt>
                <c:pt idx="737">
                  <c:v>-68.784901867238148</c:v>
                </c:pt>
                <c:pt idx="738">
                  <c:v>-68.784901871270662</c:v>
                </c:pt>
                <c:pt idx="739">
                  <c:v>-68.784901875191778</c:v>
                </c:pt>
                <c:pt idx="740">
                  <c:v>-68.784901879004579</c:v>
                </c:pt>
                <c:pt idx="741">
                  <c:v>-68.784901882712049</c:v>
                </c:pt>
                <c:pt idx="742">
                  <c:v>-68.784901886317101</c:v>
                </c:pt>
                <c:pt idx="743">
                  <c:v>-68.784901889822549</c:v>
                </c:pt>
                <c:pt idx="744">
                  <c:v>-68.784901893231165</c:v>
                </c:pt>
                <c:pt idx="745">
                  <c:v>-68.78490189654562</c:v>
                </c:pt>
                <c:pt idx="746">
                  <c:v>-68.784901899768499</c:v>
                </c:pt>
                <c:pt idx="747">
                  <c:v>-68.784901902902362</c:v>
                </c:pt>
                <c:pt idx="748">
                  <c:v>-68.784901905949667</c:v>
                </c:pt>
                <c:pt idx="749">
                  <c:v>-68.784901908912772</c:v>
                </c:pt>
                <c:pt idx="750">
                  <c:v>-68.784901911794009</c:v>
                </c:pt>
                <c:pt idx="751">
                  <c:v>-68.784901914595679</c:v>
                </c:pt>
                <c:pt idx="752">
                  <c:v>-68.784901917319928</c:v>
                </c:pt>
                <c:pt idx="753">
                  <c:v>-68.784901919968917</c:v>
                </c:pt>
                <c:pt idx="754">
                  <c:v>-68.784901922544734</c:v>
                </c:pt>
                <c:pt idx="755">
                  <c:v>-68.784901925049397</c:v>
                </c:pt>
                <c:pt idx="756">
                  <c:v>-68.784901927484853</c:v>
                </c:pt>
                <c:pt idx="757">
                  <c:v>-68.784901929853049</c:v>
                </c:pt>
                <c:pt idx="758">
                  <c:v>-68.784901932155819</c:v>
                </c:pt>
                <c:pt idx="759">
                  <c:v>-68.784901934394966</c:v>
                </c:pt>
                <c:pt idx="760">
                  <c:v>-68.784901936572268</c:v>
                </c:pt>
                <c:pt idx="761">
                  <c:v>-68.784901938689416</c:v>
                </c:pt>
                <c:pt idx="762">
                  <c:v>-68.784901940748071</c:v>
                </c:pt>
                <c:pt idx="763">
                  <c:v>-68.784901942749869</c:v>
                </c:pt>
                <c:pt idx="764">
                  <c:v>-68.784901944696358</c:v>
                </c:pt>
                <c:pt idx="765">
                  <c:v>-68.784901946589073</c:v>
                </c:pt>
                <c:pt idx="766">
                  <c:v>-68.784901948429507</c:v>
                </c:pt>
                <c:pt idx="767">
                  <c:v>-68.784901950219108</c:v>
                </c:pt>
                <c:pt idx="768">
                  <c:v>-68.78490195195927</c:v>
                </c:pt>
                <c:pt idx="769">
                  <c:v>-68.784901953651357</c:v>
                </c:pt>
                <c:pt idx="770">
                  <c:v>-68.784901955296689</c:v>
                </c:pt>
                <c:pt idx="771">
                  <c:v>-68.784901956896576</c:v>
                </c:pt>
                <c:pt idx="772">
                  <c:v>-68.784901958452267</c:v>
                </c:pt>
                <c:pt idx="773">
                  <c:v>-68.784901959964984</c:v>
                </c:pt>
                <c:pt idx="774">
                  <c:v>-68.784901961435907</c:v>
                </c:pt>
                <c:pt idx="775">
                  <c:v>-68.784901962866186</c:v>
                </c:pt>
                <c:pt idx="776">
                  <c:v>-68.78490196425696</c:v>
                </c:pt>
                <c:pt idx="777">
                  <c:v>-68.784901965609308</c:v>
                </c:pt>
                <c:pt idx="778">
                  <c:v>-68.784901966924295</c:v>
                </c:pt>
                <c:pt idx="779">
                  <c:v>-68.784901968202959</c:v>
                </c:pt>
                <c:pt idx="780">
                  <c:v>-68.784901969446295</c:v>
                </c:pt>
                <c:pt idx="781">
                  <c:v>-68.784901970655284</c:v>
                </c:pt>
                <c:pt idx="782">
                  <c:v>-68.784901971830877</c:v>
                </c:pt>
                <c:pt idx="783">
                  <c:v>-68.784901972973998</c:v>
                </c:pt>
                <c:pt idx="784">
                  <c:v>-68.784901974085543</c:v>
                </c:pt>
                <c:pt idx="785">
                  <c:v>-68.784901975166392</c:v>
                </c:pt>
                <c:pt idx="786">
                  <c:v>-68.784901976217355</c:v>
                </c:pt>
                <c:pt idx="787">
                  <c:v>-68.784901977239286</c:v>
                </c:pt>
                <c:pt idx="788">
                  <c:v>-68.784901978232995</c:v>
                </c:pt>
                <c:pt idx="789">
                  <c:v>-68.784901979199248</c:v>
                </c:pt>
                <c:pt idx="790">
                  <c:v>-68.784901980138812</c:v>
                </c:pt>
                <c:pt idx="791">
                  <c:v>-68.784901981052428</c:v>
                </c:pt>
                <c:pt idx="792">
                  <c:v>-68.784901981940806</c:v>
                </c:pt>
                <c:pt idx="793">
                  <c:v>-68.784901982804641</c:v>
                </c:pt>
                <c:pt idx="794">
                  <c:v>-68.784901983644616</c:v>
                </c:pt>
                <c:pt idx="795">
                  <c:v>-68.784901984461385</c:v>
                </c:pt>
                <c:pt idx="796">
                  <c:v>-68.784901985255587</c:v>
                </c:pt>
                <c:pt idx="797">
                  <c:v>-68.784901986027847</c:v>
                </c:pt>
                <c:pt idx="798">
                  <c:v>-68.784901986778763</c:v>
                </c:pt>
                <c:pt idx="799">
                  <c:v>-68.78490198750896</c:v>
                </c:pt>
                <c:pt idx="800">
                  <c:v>-68.784901988218976</c:v>
                </c:pt>
                <c:pt idx="801">
                  <c:v>-68.784901988909382</c:v>
                </c:pt>
                <c:pt idx="802">
                  <c:v>-68.784901989580703</c:v>
                </c:pt>
                <c:pt idx="803">
                  <c:v>-68.784901990233493</c:v>
                </c:pt>
                <c:pt idx="804">
                  <c:v>-68.784901990868235</c:v>
                </c:pt>
                <c:pt idx="805">
                  <c:v>-68.784901991485441</c:v>
                </c:pt>
                <c:pt idx="806">
                  <c:v>-68.784901992085594</c:v>
                </c:pt>
                <c:pt idx="807">
                  <c:v>-68.784901992669177</c:v>
                </c:pt>
                <c:pt idx="808">
                  <c:v>-68.784901993236645</c:v>
                </c:pt>
                <c:pt idx="809">
                  <c:v>-68.784901993788409</c:v>
                </c:pt>
                <c:pt idx="810">
                  <c:v>-68.78490199432494</c:v>
                </c:pt>
                <c:pt idx="811">
                  <c:v>-68.784901994846663</c:v>
                </c:pt>
                <c:pt idx="812">
                  <c:v>-68.784901995353962</c:v>
                </c:pt>
                <c:pt idx="813">
                  <c:v>-68.784901995847264</c:v>
                </c:pt>
                <c:pt idx="814">
                  <c:v>-68.784901996326937</c:v>
                </c:pt>
                <c:pt idx="815">
                  <c:v>-68.784901996793337</c:v>
                </c:pt>
                <c:pt idx="816">
                  <c:v>-68.784901997246862</c:v>
                </c:pt>
                <c:pt idx="817">
                  <c:v>-68.784901997687868</c:v>
                </c:pt>
                <c:pt idx="818">
                  <c:v>-68.78490199811668</c:v>
                </c:pt>
                <c:pt idx="819">
                  <c:v>-68.784901998533641</c:v>
                </c:pt>
                <c:pt idx="820">
                  <c:v>-68.784901998939077</c:v>
                </c:pt>
                <c:pt idx="821">
                  <c:v>-68.784901999333343</c:v>
                </c:pt>
                <c:pt idx="822">
                  <c:v>-68.784901999716709</c:v>
                </c:pt>
                <c:pt idx="823">
                  <c:v>-68.784902000089474</c:v>
                </c:pt>
                <c:pt idx="824">
                  <c:v>-68.78490200045195</c:v>
                </c:pt>
                <c:pt idx="825">
                  <c:v>-68.784902000804408</c:v>
                </c:pt>
                <c:pt idx="826">
                  <c:v>-68.784902001147131</c:v>
                </c:pt>
                <c:pt idx="827">
                  <c:v>-68.784902001480361</c:v>
                </c:pt>
                <c:pt idx="828">
                  <c:v>-68.784902001804397</c:v>
                </c:pt>
                <c:pt idx="829">
                  <c:v>-68.784902002119495</c:v>
                </c:pt>
                <c:pt idx="830">
                  <c:v>-68.784902002425895</c:v>
                </c:pt>
                <c:pt idx="831">
                  <c:v>-68.784902002723825</c:v>
                </c:pt>
                <c:pt idx="832">
                  <c:v>-68.784902003013528</c:v>
                </c:pt>
                <c:pt idx="833">
                  <c:v>-68.784902003295244</c:v>
                </c:pt>
                <c:pt idx="834">
                  <c:v>-68.784902003569158</c:v>
                </c:pt>
                <c:pt idx="835">
                  <c:v>-68.784902003835512</c:v>
                </c:pt>
                <c:pt idx="836">
                  <c:v>-68.784902004094505</c:v>
                </c:pt>
                <c:pt idx="837">
                  <c:v>-68.784902004346336</c:v>
                </c:pt>
                <c:pt idx="838">
                  <c:v>-68.784902004591203</c:v>
                </c:pt>
                <c:pt idx="839">
                  <c:v>-68.78490200482932</c:v>
                </c:pt>
                <c:pt idx="840">
                  <c:v>-68.784902005060857</c:v>
                </c:pt>
                <c:pt idx="841">
                  <c:v>-68.784902005286</c:v>
                </c:pt>
                <c:pt idx="842">
                  <c:v>-68.784902005504918</c:v>
                </c:pt>
                <c:pt idx="843">
                  <c:v>-68.784902005717797</c:v>
                </c:pt>
                <c:pt idx="844">
                  <c:v>-68.784902005924778</c:v>
                </c:pt>
                <c:pt idx="845">
                  <c:v>-68.784902006126046</c:v>
                </c:pt>
                <c:pt idx="846">
                  <c:v>-68.784902006321758</c:v>
                </c:pt>
                <c:pt idx="847">
                  <c:v>-68.784902006512056</c:v>
                </c:pt>
                <c:pt idx="848">
                  <c:v>-68.784902006697095</c:v>
                </c:pt>
                <c:pt idx="849">
                  <c:v>-68.784902006877019</c:v>
                </c:pt>
                <c:pt idx="850">
                  <c:v>-68.784902007051983</c:v>
                </c:pt>
                <c:pt idx="851">
                  <c:v>-68.784902007222101</c:v>
                </c:pt>
                <c:pt idx="852">
                  <c:v>-68.784902007387544</c:v>
                </c:pt>
                <c:pt idx="853">
                  <c:v>-68.784902007548396</c:v>
                </c:pt>
                <c:pt idx="854">
                  <c:v>-68.784902007704815</c:v>
                </c:pt>
                <c:pt idx="855">
                  <c:v>-68.7849020078569</c:v>
                </c:pt>
                <c:pt idx="856">
                  <c:v>-68.784902008004792</c:v>
                </c:pt>
                <c:pt idx="857">
                  <c:v>-68.784902008148592</c:v>
                </c:pt>
                <c:pt idx="858">
                  <c:v>-68.784902008288412</c:v>
                </c:pt>
                <c:pt idx="859">
                  <c:v>-68.784902008424382</c:v>
                </c:pt>
                <c:pt idx="860">
                  <c:v>-68.784902008556585</c:v>
                </c:pt>
                <c:pt idx="861">
                  <c:v>-68.784902008685137</c:v>
                </c:pt>
                <c:pt idx="862">
                  <c:v>-68.784902008810135</c:v>
                </c:pt>
                <c:pt idx="863">
                  <c:v>-68.784902008931681</c:v>
                </c:pt>
                <c:pt idx="864">
                  <c:v>-68.784902009049873</c:v>
                </c:pt>
                <c:pt idx="865">
                  <c:v>-68.784902009164796</c:v>
                </c:pt>
                <c:pt idx="866">
                  <c:v>-68.78490200927655</c:v>
                </c:pt>
                <c:pt idx="867">
                  <c:v>-68.78490200938522</c:v>
                </c:pt>
                <c:pt idx="868">
                  <c:v>-68.784902009490878</c:v>
                </c:pt>
                <c:pt idx="869">
                  <c:v>-68.784902009593637</c:v>
                </c:pt>
                <c:pt idx="870">
                  <c:v>-68.784902009693567</c:v>
                </c:pt>
                <c:pt idx="871">
                  <c:v>-68.784902009790741</c:v>
                </c:pt>
                <c:pt idx="872">
                  <c:v>-68.784902009885215</c:v>
                </c:pt>
                <c:pt idx="873">
                  <c:v>-68.784902009977088</c:v>
                </c:pt>
                <c:pt idx="874">
                  <c:v>-68.784902010066418</c:v>
                </c:pt>
                <c:pt idx="875">
                  <c:v>-68.784902010153289</c:v>
                </c:pt>
                <c:pt idx="876">
                  <c:v>-68.784902010237744</c:v>
                </c:pt>
                <c:pt idx="877">
                  <c:v>-68.784902010319868</c:v>
                </c:pt>
                <c:pt idx="878">
                  <c:v>-68.784902010399733</c:v>
                </c:pt>
                <c:pt idx="879">
                  <c:v>-68.784902010477381</c:v>
                </c:pt>
                <c:pt idx="880">
                  <c:v>-68.784902010552898</c:v>
                </c:pt>
                <c:pt idx="881">
                  <c:v>-68.784902010626325</c:v>
                </c:pt>
                <c:pt idx="882">
                  <c:v>-68.784902010697721</c:v>
                </c:pt>
                <c:pt idx="883">
                  <c:v>-68.784902010767155</c:v>
                </c:pt>
                <c:pt idx="884">
                  <c:v>-68.784902010834656</c:v>
                </c:pt>
                <c:pt idx="885">
                  <c:v>-68.784902010900296</c:v>
                </c:pt>
                <c:pt idx="886">
                  <c:v>-68.784902010964117</c:v>
                </c:pt>
                <c:pt idx="887">
                  <c:v>-68.784902011026176</c:v>
                </c:pt>
                <c:pt idx="888">
                  <c:v>-68.784902011086515</c:v>
                </c:pt>
                <c:pt idx="889">
                  <c:v>-68.784902011145206</c:v>
                </c:pt>
                <c:pt idx="890">
                  <c:v>-68.784902011202263</c:v>
                </c:pt>
                <c:pt idx="891">
                  <c:v>-68.784902011257742</c:v>
                </c:pt>
                <c:pt idx="892">
                  <c:v>-68.784902011311686</c:v>
                </c:pt>
                <c:pt idx="893">
                  <c:v>-68.784902011364153</c:v>
                </c:pt>
                <c:pt idx="894">
                  <c:v>-68.78490201141517</c:v>
                </c:pt>
                <c:pt idx="895">
                  <c:v>-68.784902011464766</c:v>
                </c:pt>
                <c:pt idx="896">
                  <c:v>-68.784902011512997</c:v>
                </c:pt>
                <c:pt idx="897">
                  <c:v>-68.784902011559893</c:v>
                </c:pt>
                <c:pt idx="898">
                  <c:v>-68.784902011605496</c:v>
                </c:pt>
                <c:pt idx="899">
                  <c:v>-68.784902011649834</c:v>
                </c:pt>
                <c:pt idx="900">
                  <c:v>-68.784902011692935</c:v>
                </c:pt>
                <c:pt idx="901">
                  <c:v>-68.784902011734872</c:v>
                </c:pt>
                <c:pt idx="902">
                  <c:v>-68.784902011775628</c:v>
                </c:pt>
                <c:pt idx="903">
                  <c:v>-68.784902011815262</c:v>
                </c:pt>
                <c:pt idx="904">
                  <c:v>-68.784902011853816</c:v>
                </c:pt>
                <c:pt idx="905">
                  <c:v>-68.78490201189129</c:v>
                </c:pt>
                <c:pt idx="906">
                  <c:v>-68.784902011927727</c:v>
                </c:pt>
                <c:pt idx="907">
                  <c:v>-68.784902011963169</c:v>
                </c:pt>
                <c:pt idx="908">
                  <c:v>-68.78490201199763</c:v>
                </c:pt>
                <c:pt idx="909">
                  <c:v>-68.784902012031125</c:v>
                </c:pt>
                <c:pt idx="910">
                  <c:v>-68.784902012063696</c:v>
                </c:pt>
                <c:pt idx="911">
                  <c:v>-68.784902012095372</c:v>
                </c:pt>
                <c:pt idx="912">
                  <c:v>-68.784902012126182</c:v>
                </c:pt>
                <c:pt idx="913">
                  <c:v>-68.784902012156138</c:v>
                </c:pt>
                <c:pt idx="914">
                  <c:v>-68.784902012185256</c:v>
                </c:pt>
                <c:pt idx="915">
                  <c:v>-68.784902012213593</c:v>
                </c:pt>
                <c:pt idx="916">
                  <c:v>-68.784902012241147</c:v>
                </c:pt>
                <c:pt idx="917">
                  <c:v>-68.784902012267921</c:v>
                </c:pt>
                <c:pt idx="918">
                  <c:v>-68.784902012293955</c:v>
                </c:pt>
                <c:pt idx="919">
                  <c:v>-68.784902012319279</c:v>
                </c:pt>
                <c:pt idx="920">
                  <c:v>-68.784902012343892</c:v>
                </c:pt>
                <c:pt idx="921">
                  <c:v>-68.784902012367837</c:v>
                </c:pt>
                <c:pt idx="922">
                  <c:v>-68.784902012391115</c:v>
                </c:pt>
                <c:pt idx="923">
                  <c:v>-68.784902012413752</c:v>
                </c:pt>
                <c:pt idx="924">
                  <c:v>-68.784902012435765</c:v>
                </c:pt>
                <c:pt idx="925">
                  <c:v>-68.784902012457181</c:v>
                </c:pt>
                <c:pt idx="926">
                  <c:v>-68.784902012478</c:v>
                </c:pt>
                <c:pt idx="927">
                  <c:v>-68.784902012498236</c:v>
                </c:pt>
                <c:pt idx="928">
                  <c:v>-68.784902012517904</c:v>
                </c:pt>
                <c:pt idx="929">
                  <c:v>-68.784902012537032</c:v>
                </c:pt>
                <c:pt idx="930">
                  <c:v>-68.784902012555648</c:v>
                </c:pt>
                <c:pt idx="931">
                  <c:v>-68.784902012573738</c:v>
                </c:pt>
                <c:pt idx="932">
                  <c:v>-68.784902012591331</c:v>
                </c:pt>
                <c:pt idx="933">
                  <c:v>-68.784902012608427</c:v>
                </c:pt>
                <c:pt idx="934">
                  <c:v>-68.784902012625054</c:v>
                </c:pt>
                <c:pt idx="935">
                  <c:v>-68.784902012641226</c:v>
                </c:pt>
                <c:pt idx="936">
                  <c:v>-68.784902012656943</c:v>
                </c:pt>
                <c:pt idx="937">
                  <c:v>-68.784902012672248</c:v>
                </c:pt>
                <c:pt idx="938">
                  <c:v>-68.784902012687127</c:v>
                </c:pt>
                <c:pt idx="939">
                  <c:v>-68.784902012701593</c:v>
                </c:pt>
                <c:pt idx="940">
                  <c:v>-68.784902012715662</c:v>
                </c:pt>
                <c:pt idx="941">
                  <c:v>-68.784902012729333</c:v>
                </c:pt>
                <c:pt idx="942">
                  <c:v>-68.78490201274262</c:v>
                </c:pt>
                <c:pt idx="943">
                  <c:v>-68.784902012755538</c:v>
                </c:pt>
                <c:pt idx="944">
                  <c:v>-68.7849020127681</c:v>
                </c:pt>
                <c:pt idx="945">
                  <c:v>-68.784902012780321</c:v>
                </c:pt>
                <c:pt idx="946">
                  <c:v>-68.784902012792216</c:v>
                </c:pt>
                <c:pt idx="947">
                  <c:v>-68.784902012803769</c:v>
                </c:pt>
                <c:pt idx="948">
                  <c:v>-68.78490201281501</c:v>
                </c:pt>
                <c:pt idx="949">
                  <c:v>-68.784902012825938</c:v>
                </c:pt>
                <c:pt idx="950">
                  <c:v>-68.784902012836568</c:v>
                </c:pt>
                <c:pt idx="951">
                  <c:v>-68.784902012846899</c:v>
                </c:pt>
                <c:pt idx="952">
                  <c:v>-68.784902012856932</c:v>
                </c:pt>
                <c:pt idx="953">
                  <c:v>-68.784902012866709</c:v>
                </c:pt>
                <c:pt idx="954">
                  <c:v>-68.784902012876202</c:v>
                </c:pt>
                <c:pt idx="955">
                  <c:v>-68.784902012885439</c:v>
                </c:pt>
                <c:pt idx="956">
                  <c:v>-68.784902012894406</c:v>
                </c:pt>
                <c:pt idx="957">
                  <c:v>-68.784902012903146</c:v>
                </c:pt>
                <c:pt idx="958">
                  <c:v>-68.784902012911644</c:v>
                </c:pt>
                <c:pt idx="959">
                  <c:v>-68.784902012919915</c:v>
                </c:pt>
                <c:pt idx="960">
                  <c:v>-68.784902012927944</c:v>
                </c:pt>
                <c:pt idx="961">
                  <c:v>-68.78490201293576</c:v>
                </c:pt>
                <c:pt idx="962">
                  <c:v>-68.784902012943363</c:v>
                </c:pt>
                <c:pt idx="963">
                  <c:v>-68.784902012950738</c:v>
                </c:pt>
                <c:pt idx="964">
                  <c:v>-68.784902012957915</c:v>
                </c:pt>
                <c:pt idx="965">
                  <c:v>-68.784902012964892</c:v>
                </c:pt>
                <c:pt idx="966">
                  <c:v>-68.784902012971671</c:v>
                </c:pt>
                <c:pt idx="967">
                  <c:v>-68.784902012978264</c:v>
                </c:pt>
                <c:pt idx="968">
                  <c:v>-68.784902012984674</c:v>
                </c:pt>
                <c:pt idx="969">
                  <c:v>-68.784902012990912</c:v>
                </c:pt>
                <c:pt idx="970">
                  <c:v>-68.784902012996966</c:v>
                </c:pt>
                <c:pt idx="971">
                  <c:v>-68.784902013002849</c:v>
                </c:pt>
                <c:pt idx="972">
                  <c:v>-68.78490201300859</c:v>
                </c:pt>
                <c:pt idx="973">
                  <c:v>-68.784902013014161</c:v>
                </c:pt>
                <c:pt idx="974">
                  <c:v>-68.78490201301959</c:v>
                </c:pt>
                <c:pt idx="975">
                  <c:v>-68.784902013024862</c:v>
                </c:pt>
                <c:pt idx="976">
                  <c:v>-68.784902013029978</c:v>
                </c:pt>
                <c:pt idx="977">
                  <c:v>-68.78490201303498</c:v>
                </c:pt>
                <c:pt idx="978">
                  <c:v>-68.78490201303984</c:v>
                </c:pt>
                <c:pt idx="979">
                  <c:v>-68.784902013044558</c:v>
                </c:pt>
                <c:pt idx="980">
                  <c:v>-68.784902013049148</c:v>
                </c:pt>
                <c:pt idx="981">
                  <c:v>-68.78490201305361</c:v>
                </c:pt>
                <c:pt idx="982">
                  <c:v>-68.784902013057959</c:v>
                </c:pt>
                <c:pt idx="983">
                  <c:v>-68.784902013062165</c:v>
                </c:pt>
                <c:pt idx="984">
                  <c:v>-68.784902013066258</c:v>
                </c:pt>
                <c:pt idx="985">
                  <c:v>-68.784902013070237</c:v>
                </c:pt>
                <c:pt idx="986">
                  <c:v>-68.784902013074117</c:v>
                </c:pt>
                <c:pt idx="987">
                  <c:v>-68.784902013077883</c:v>
                </c:pt>
                <c:pt idx="988">
                  <c:v>-68.784902013081549</c:v>
                </c:pt>
                <c:pt idx="989">
                  <c:v>-68.784902013085116</c:v>
                </c:pt>
                <c:pt idx="990">
                  <c:v>-68.784902013088583</c:v>
                </c:pt>
                <c:pt idx="991">
                  <c:v>-68.784902013091951</c:v>
                </c:pt>
                <c:pt idx="992">
                  <c:v>-68.784902013095234</c:v>
                </c:pt>
                <c:pt idx="993">
                  <c:v>-68.784902013098417</c:v>
                </c:pt>
                <c:pt idx="994">
                  <c:v>-68.784902013101501</c:v>
                </c:pt>
                <c:pt idx="995">
                  <c:v>-68.784902013104499</c:v>
                </c:pt>
                <c:pt idx="996">
                  <c:v>-68.784902013107427</c:v>
                </c:pt>
                <c:pt idx="997">
                  <c:v>-68.784902013110283</c:v>
                </c:pt>
                <c:pt idx="998">
                  <c:v>-68.784902013113054</c:v>
                </c:pt>
                <c:pt idx="999">
                  <c:v>-68.78490201311574</c:v>
                </c:pt>
                <c:pt idx="1000">
                  <c:v>-68.784902013118355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A2-40A4-9300-F26F09838872}"/>
            </c:ext>
          </c:extLst>
        </c:ser>
        <c:ser>
          <c:idx val="12"/>
          <c:order val="1"/>
          <c:tx>
            <c:strRef>
              <c:f>粘性抵抗と慣性抵抗を受ける物体の運動!$Q$5</c:f>
              <c:strCache>
                <c:ptCount val="1"/>
                <c:pt idx="0">
                  <c:v>鉛直加速度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粘性抵抗と慣性抵抗を受ける物体の運動!$M$8:$M$1008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粘性抵抗と慣性抵抗を受ける物体の運動!$Q$8:$Q$1008</c:f>
              <c:numCache>
                <c:formatCode>#,##0.0_ </c:formatCode>
                <c:ptCount val="1001"/>
                <c:pt idx="0">
                  <c:v>-9.8066499999999994</c:v>
                </c:pt>
                <c:pt idx="1">
                  <c:v>-9.7998260260306616</c:v>
                </c:pt>
                <c:pt idx="2">
                  <c:v>-9.789168887400324</c:v>
                </c:pt>
                <c:pt idx="3">
                  <c:v>-9.77469526747179</c:v>
                </c:pt>
                <c:pt idx="4">
                  <c:v>-9.7564277805509629</c:v>
                </c:pt>
                <c:pt idx="5">
                  <c:v>-9.7343948969457514</c:v>
                </c:pt>
                <c:pt idx="6">
                  <c:v>-9.7086308489404125</c:v>
                </c:pt>
                <c:pt idx="7">
                  <c:v>-9.6791755182166614</c:v>
                </c:pt>
                <c:pt idx="8">
                  <c:v>-9.6460743053543361</c:v>
                </c:pt>
                <c:pt idx="9">
                  <c:v>-9.609377982140396</c:v>
                </c:pt>
                <c:pt idx="10">
                  <c:v>-9.5691425275049227</c:v>
                </c:pt>
                <c:pt idx="11">
                  <c:v>-9.5254289479857004</c:v>
                </c:pt>
                <c:pt idx="12">
                  <c:v>-9.4783030836984281</c:v>
                </c:pt>
                <c:pt idx="13">
                  <c:v>-9.4278354008570986</c:v>
                </c:pt>
                <c:pt idx="14">
                  <c:v>-9.374100771947969</c:v>
                </c:pt>
                <c:pt idx="15">
                  <c:v>-9.3171782447107745</c:v>
                </c:pt>
                <c:pt idx="16">
                  <c:v>-9.2571508011219414</c:v>
                </c:pt>
                <c:pt idx="17">
                  <c:v>-9.1941051076064664</c:v>
                </c:pt>
                <c:pt idx="18">
                  <c:v>-9.1281312577278086</c:v>
                </c:pt>
                <c:pt idx="19">
                  <c:v>-9.0593225086186475</c:v>
                </c:pt>
                <c:pt idx="20">
                  <c:v>-8.9877750124197906</c:v>
                </c:pt>
                <c:pt idx="21">
                  <c:v>-8.9135875439900403</c:v>
                </c:pt>
                <c:pt idx="22">
                  <c:v>-8.8368612261370441</c:v>
                </c:pt>
                <c:pt idx="23">
                  <c:v>-8.7576992535979254</c:v>
                </c:pt>
                <c:pt idx="24">
                  <c:v>-8.6762066169698695</c:v>
                </c:pt>
                <c:pt idx="25">
                  <c:v>-8.592489827754795</c:v>
                </c:pt>
                <c:pt idx="26">
                  <c:v>-8.5066566456397243</c:v>
                </c:pt>
                <c:pt idx="27">
                  <c:v>-8.4188158090858831</c:v>
                </c:pt>
                <c:pt idx="28">
                  <c:v>-8.3290767702455426</c:v>
                </c:pt>
                <c:pt idx="29">
                  <c:v>-8.2375494351669811</c:v>
                </c:pt>
                <c:pt idx="30">
                  <c:v>-8.1443439101851123</c:v>
                </c:pt>
                <c:pt idx="31">
                  <c:v>-8.0495702553293196</c:v>
                </c:pt>
                <c:pt idx="32">
                  <c:v>-7.9533382455111594</c:v>
                </c:pt>
                <c:pt idx="33">
                  <c:v>-7.8557571401838162</c:v>
                </c:pt>
                <c:pt idx="34">
                  <c:v>-7.7569354620930842</c:v>
                </c:pt>
                <c:pt idx="35">
                  <c:v>-7.656980785666728</c:v>
                </c:pt>
                <c:pt idx="36">
                  <c:v>-7.55599953551617</c:v>
                </c:pt>
                <c:pt idx="37">
                  <c:v>-7.4540967954518971</c:v>
                </c:pt>
                <c:pt idx="38">
                  <c:v>-7.3513761283425518</c:v>
                </c:pt>
                <c:pt idx="39">
                  <c:v>-7.2479394070776753</c:v>
                </c:pt>
                <c:pt idx="40">
                  <c:v>-7.1438866568260373</c:v>
                </c:pt>
                <c:pt idx="41">
                  <c:v>-7.0393159087158725</c:v>
                </c:pt>
                <c:pt idx="42">
                  <c:v>-6.9343230650004095</c:v>
                </c:pt>
                <c:pt idx="43">
                  <c:v>-6.8290017757122046</c:v>
                </c:pt>
                <c:pt idx="44">
                  <c:v>-6.7234433267532108</c:v>
                </c:pt>
                <c:pt idx="45">
                  <c:v>-6.6177365393145191</c:v>
                </c:pt>
                <c:pt idx="46">
                  <c:v>-6.5119676804703044</c:v>
                </c:pt>
                <c:pt idx="47">
                  <c:v>-6.4062203847449917</c:v>
                </c:pt>
                <c:pt idx="48">
                  <c:v>-6.3005755864111501</c:v>
                </c:pt>
                <c:pt idx="49">
                  <c:v>-6.1951114622377936</c:v>
                </c:pt>
                <c:pt idx="50">
                  <c:v>-6.089903384375237</c:v>
                </c:pt>
                <c:pt idx="51">
                  <c:v>-5.9850238830327944</c:v>
                </c:pt>
                <c:pt idx="52">
                  <c:v>-5.8805426185797902</c:v>
                </c:pt>
                <c:pt idx="53">
                  <c:v>-5.7765263626782328</c:v>
                </c:pt>
                <c:pt idx="54">
                  <c:v>-5.6730389880370868</c:v>
                </c:pt>
                <c:pt idx="55">
                  <c:v>-5.5701414663632258</c:v>
                </c:pt>
                <c:pt idx="56">
                  <c:v>-5.467891874072671</c:v>
                </c:pt>
                <c:pt idx="57">
                  <c:v>-5.3663454053174213</c:v>
                </c:pt>
                <c:pt idx="58">
                  <c:v>-5.2655543918780658</c:v>
                </c:pt>
                <c:pt idx="59">
                  <c:v>-5.1655683294698269</c:v>
                </c:pt>
                <c:pt idx="60">
                  <c:v>-5.0664339100101508</c:v>
                </c:pt>
                <c:pt idx="61">
                  <c:v>-4.9681950593985302</c:v>
                </c:pt>
                <c:pt idx="62">
                  <c:v>-4.8708929803642746</c:v>
                </c:pt>
                <c:pt idx="63">
                  <c:v>-4.7745661999449176</c:v>
                </c:pt>
                <c:pt idx="64">
                  <c:v>-4.6792506211667693</c:v>
                </c:pt>
                <c:pt idx="65">
                  <c:v>-4.584979578509552</c:v>
                </c:pt>
                <c:pt idx="66">
                  <c:v>-4.4917838967489017</c:v>
                </c:pt>
                <c:pt idx="67">
                  <c:v>-4.3996919527837219</c:v>
                </c:pt>
                <c:pt idx="68">
                  <c:v>-4.3087297400693734</c:v>
                </c:pt>
                <c:pt idx="69">
                  <c:v>-4.218920935292906</c:v>
                </c:pt>
                <c:pt idx="70">
                  <c:v>-4.1302869669421325</c:v>
                </c:pt>
                <c:pt idx="71">
                  <c:v>-4.0428470854367902</c:v>
                </c:pt>
                <c:pt idx="72">
                  <c:v>-3.9566184345066553</c:v>
                </c:pt>
                <c:pt idx="73">
                  <c:v>-3.8716161235185602</c:v>
                </c:pt>
                <c:pt idx="74">
                  <c:v>-3.7878533004713653</c:v>
                </c:pt>
                <c:pt idx="75">
                  <c:v>-3.7053412253951334</c:v>
                </c:pt>
                <c:pt idx="76">
                  <c:v>-3.624089343907916</c:v>
                </c:pt>
                <c:pt idx="77">
                  <c:v>-3.5441053607004394</c:v>
                </c:pt>
                <c:pt idx="78">
                  <c:v>-3.4653953127357893</c:v>
                </c:pt>
                <c:pt idx="79">
                  <c:v>-3.3879636419674686</c:v>
                </c:pt>
                <c:pt idx="80">
                  <c:v>-3.3118132673953014</c:v>
                </c:pt>
                <c:pt idx="81">
                  <c:v>-3.2369456562941696</c:v>
                </c:pt>
                <c:pt idx="82">
                  <c:v>-3.1633608944655718</c:v>
                </c:pt>
                <c:pt idx="83">
                  <c:v>-3.091057755376692</c:v>
                </c:pt>
                <c:pt idx="84">
                  <c:v>-3.0200337680653906</c:v>
                </c:pt>
                <c:pt idx="85">
                  <c:v>-2.9502852837031437</c:v>
                </c:pt>
                <c:pt idx="86">
                  <c:v>-2.8818075407205379</c:v>
                </c:pt>
                <c:pt idx="87">
                  <c:v>-2.8145947284121098</c:v>
                </c:pt>
                <c:pt idx="88">
                  <c:v>-2.7486400489489471</c:v>
                </c:pt>
                <c:pt idx="89">
                  <c:v>-2.6839357777380481</c:v>
                </c:pt>
                <c:pt idx="90">
                  <c:v>-2.6204733220780048</c:v>
                </c:pt>
                <c:pt idx="91">
                  <c:v>-2.5582432780698561</c:v>
                </c:pt>
                <c:pt idx="92">
                  <c:v>-2.4972354857511574</c:v>
                </c:pt>
                <c:pt idx="93">
                  <c:v>-2.4374390824295471</c:v>
                </c:pt>
                <c:pt idx="94">
                  <c:v>-2.3788425541998368</c:v>
                </c:pt>
                <c:pt idx="95">
                  <c:v>-2.3214337856359357</c:v>
                </c:pt>
                <c:pt idx="96">
                  <c:v>-2.2652001076553976</c:v>
                </c:pt>
                <c:pt idx="97">
                  <c:v>-2.2101283435605081</c:v>
                </c:pt>
                <c:pt idx="98">
                  <c:v>-2.1562048532653773</c:v>
                </c:pt>
                <c:pt idx="99">
                  <c:v>-2.1034155757234778</c:v>
                </c:pt>
                <c:pt idx="100">
                  <c:v>-2.051746069574663</c:v>
                </c:pt>
                <c:pt idx="101">
                  <c:v>-2.001181552034792</c:v>
                </c:pt>
                <c:pt idx="102">
                  <c:v>-1.9517069360547046</c:v>
                </c:pt>
                <c:pt idx="103">
                  <c:v>-1.9033068657785792</c:v>
                </c:pt>
                <c:pt idx="104">
                  <c:v>-1.8559657503345601</c:v>
                </c:pt>
                <c:pt idx="105">
                  <c:v>-1.8096677959929446</c:v>
                </c:pt>
                <c:pt idx="106">
                  <c:v>-1.7643970367295347</c:v>
                </c:pt>
                <c:pt idx="107">
                  <c:v>-1.7201373632333921</c:v>
                </c:pt>
                <c:pt idx="108">
                  <c:v>-1.6768725503999162</c:v>
                </c:pt>
                <c:pt idx="109">
                  <c:v>-1.6345862833513038</c:v>
                </c:pt>
                <c:pt idx="110">
                  <c:v>-1.5932621820275417</c:v>
                </c:pt>
                <c:pt idx="111">
                  <c:v>-1.5528838243917233</c:v>
                </c:pt>
                <c:pt idx="112">
                  <c:v>-1.5134347682941103</c:v>
                </c:pt>
                <c:pt idx="113">
                  <c:v>-1.4748985720396472</c:v>
                </c:pt>
                <c:pt idx="114">
                  <c:v>-1.4372588137038012</c:v>
                </c:pt>
                <c:pt idx="115">
                  <c:v>-1.4004991092415597</c:v>
                </c:pt>
                <c:pt idx="116">
                  <c:v>-1.3646031294342986</c:v>
                </c:pt>
                <c:pt idx="117">
                  <c:v>-1.3295546157188607</c:v>
                </c:pt>
                <c:pt idx="118">
                  <c:v>-1.295337394942834</c:v>
                </c:pt>
                <c:pt idx="119">
                  <c:v>-1.2619353930894182</c:v>
                </c:pt>
                <c:pt idx="120">
                  <c:v>-1.2293326480146973</c:v>
                </c:pt>
                <c:pt idx="121">
                  <c:v>-1.1975133212392883</c:v>
                </c:pt>
                <c:pt idx="122">
                  <c:v>-1.1664617088358114</c:v>
                </c:pt>
                <c:pt idx="123">
                  <c:v>-1.1361622514523777</c:v>
                </c:pt>
                <c:pt idx="124">
                  <c:v>-1.1065995435117717</c:v>
                </c:pt>
                <c:pt idx="125">
                  <c:v>-1.0777583416247793</c:v>
                </c:pt>
                <c:pt idx="126">
                  <c:v>-1.0496235722552338</c:v>
                </c:pt>
                <c:pt idx="127">
                  <c:v>-1.0221803386732677</c:v>
                </c:pt>
                <c:pt idx="128">
                  <c:v>-0.9954139272322724</c:v>
                </c:pt>
                <c:pt idx="129">
                  <c:v>-0.96930981300392105</c:v>
                </c:pt>
                <c:pt idx="130">
                  <c:v>-0.94385366480456412</c:v>
                </c:pt>
                <c:pt idx="131">
                  <c:v>-0.91903134964520383</c:v>
                </c:pt>
                <c:pt idx="132">
                  <c:v>-0.89482893663618235</c:v>
                </c:pt>
                <c:pt idx="133">
                  <c:v>-0.87123270037660738</c:v>
                </c:pt>
                <c:pt idx="134">
                  <c:v>-0.84822912385740423</c:v>
                </c:pt>
                <c:pt idx="135">
                  <c:v>-0.82580490090592562</c:v>
                </c:pt>
                <c:pt idx="136">
                  <c:v>-0.80394693819880736</c:v>
                </c:pt>
                <c:pt idx="137">
                  <c:v>-0.78264235686891404</c:v>
                </c:pt>
                <c:pt idx="138">
                  <c:v>-0.76187849373093819</c:v>
                </c:pt>
                <c:pt idx="139">
                  <c:v>-0.74164290214945616</c:v>
                </c:pt>
                <c:pt idx="140">
                  <c:v>-0.72192335257199325</c:v>
                </c:pt>
                <c:pt idx="141">
                  <c:v>-0.7027078327488816</c:v>
                </c:pt>
                <c:pt idx="142">
                  <c:v>-0.6839845476605948</c:v>
                </c:pt>
                <c:pt idx="143">
                  <c:v>-0.66574191917236369</c:v>
                </c:pt>
                <c:pt idx="144">
                  <c:v>-0.6479685854350592</c:v>
                </c:pt>
                <c:pt idx="145">
                  <c:v>-0.63065340005021042</c:v>
                </c:pt>
                <c:pt idx="146">
                  <c:v>-0.61378543101646166</c:v>
                </c:pt>
                <c:pt idx="147">
                  <c:v>-0.5973539594737165</c:v>
                </c:pt>
                <c:pt idx="148">
                  <c:v>-0.58134847826053715</c:v>
                </c:pt>
                <c:pt idx="149">
                  <c:v>-0.5657586902995444</c:v>
                </c:pt>
                <c:pt idx="150">
                  <c:v>-0.55057450682483555</c:v>
                </c:pt>
                <c:pt idx="151">
                  <c:v>-0.5357860454646648</c:v>
                </c:pt>
                <c:pt idx="152">
                  <c:v>-0.52138362819201589</c:v>
                </c:pt>
                <c:pt idx="153">
                  <c:v>-0.50735777915498836</c:v>
                </c:pt>
                <c:pt idx="154">
                  <c:v>-0.49369922239820951</c:v>
                </c:pt>
                <c:pt idx="155">
                  <c:v>-0.48039887948600501</c:v>
                </c:pt>
                <c:pt idx="156">
                  <c:v>-0.46744786703730945</c:v>
                </c:pt>
                <c:pt idx="157">
                  <c:v>-0.45483749418184338</c:v>
                </c:pt>
                <c:pt idx="158">
                  <c:v>-0.4425592599465098</c:v>
                </c:pt>
                <c:pt idx="159">
                  <c:v>-0.4306048505804192</c:v>
                </c:pt>
                <c:pt idx="160">
                  <c:v>-0.4189661368264197</c:v>
                </c:pt>
                <c:pt idx="161">
                  <c:v>-0.4076351711465982</c:v>
                </c:pt>
                <c:pt idx="162">
                  <c:v>-0.39660418490880645</c:v>
                </c:pt>
                <c:pt idx="163">
                  <c:v>-0.38586558554063721</c:v>
                </c:pt>
                <c:pt idx="164">
                  <c:v>-0.37541195365704461</c:v>
                </c:pt>
                <c:pt idx="165">
                  <c:v>-0.36523604016736932</c:v>
                </c:pt>
                <c:pt idx="166">
                  <c:v>-0.35533076336704816</c:v>
                </c:pt>
                <c:pt idx="167">
                  <c:v>-0.34568920601911834</c:v>
                </c:pt>
                <c:pt idx="168">
                  <c:v>-0.33630461243005527</c:v>
                </c:pt>
                <c:pt idx="169">
                  <c:v>-0.32717038552437749</c:v>
                </c:pt>
                <c:pt idx="170">
                  <c:v>-0.31828008392197304</c:v>
                </c:pt>
                <c:pt idx="171">
                  <c:v>-0.30962741902192725</c:v>
                </c:pt>
                <c:pt idx="172">
                  <c:v>-0.30120625209628216</c:v>
                </c:pt>
                <c:pt idx="173">
                  <c:v>-0.29301059139697827</c:v>
                </c:pt>
                <c:pt idx="174">
                  <c:v>-0.28503458927880843</c:v>
                </c:pt>
                <c:pt idx="175">
                  <c:v>-0.27727253934125073</c:v>
                </c:pt>
                <c:pt idx="176">
                  <c:v>-0.26971887359153079</c:v>
                </c:pt>
                <c:pt idx="177">
                  <c:v>-0.26236815963128812</c:v>
                </c:pt>
                <c:pt idx="178">
                  <c:v>-0.25521509786890029</c:v>
                </c:pt>
                <c:pt idx="179">
                  <c:v>-0.24825451875930149</c:v>
                </c:pt>
                <c:pt idx="180">
                  <c:v>-0.24148138007313413</c:v>
                </c:pt>
                <c:pt idx="181">
                  <c:v>-0.23489076419668642</c:v>
                </c:pt>
                <c:pt idx="182">
                  <c:v>-0.22847787546404774</c:v>
                </c:pt>
                <c:pt idx="183">
                  <c:v>-0.22223803752274485</c:v>
                </c:pt>
                <c:pt idx="184">
                  <c:v>-0.21616669073392991</c:v>
                </c:pt>
                <c:pt idx="185">
                  <c:v>-0.21025938960817214</c:v>
                </c:pt>
                <c:pt idx="186">
                  <c:v>-0.20451180027762916</c:v>
                </c:pt>
                <c:pt idx="187">
                  <c:v>-0.19891969800541354</c:v>
                </c:pt>
                <c:pt idx="188">
                  <c:v>-0.19347896473278148</c:v>
                </c:pt>
                <c:pt idx="189">
                  <c:v>-0.18818558666461982</c:v>
                </c:pt>
                <c:pt idx="190">
                  <c:v>-0.18303565189380677</c:v>
                </c:pt>
                <c:pt idx="191">
                  <c:v>-0.17802534806466497</c:v>
                </c:pt>
                <c:pt idx="192">
                  <c:v>-0.17315096007587982</c:v>
                </c:pt>
                <c:pt idx="193">
                  <c:v>-0.16840886782307329</c:v>
                </c:pt>
                <c:pt idx="194">
                  <c:v>-0.16379554398113605</c:v>
                </c:pt>
                <c:pt idx="195">
                  <c:v>-0.15930755182642109</c:v>
                </c:pt>
                <c:pt idx="196">
                  <c:v>-0.1549415430987473</c:v>
                </c:pt>
                <c:pt idx="197">
                  <c:v>-0.15069425590326624</c:v>
                </c:pt>
                <c:pt idx="198">
                  <c:v>-0.14656251265198783</c:v>
                </c:pt>
                <c:pt idx="199">
                  <c:v>-0.142543218044894</c:v>
                </c:pt>
                <c:pt idx="200">
                  <c:v>-0.13863335709038616</c:v>
                </c:pt>
                <c:pt idx="201">
                  <c:v>-0.13482999316489952</c:v>
                </c:pt>
                <c:pt idx="202">
                  <c:v>-0.13113026611133627</c:v>
                </c:pt>
                <c:pt idx="203">
                  <c:v>-0.1275313903761166</c:v>
                </c:pt>
                <c:pt idx="204">
                  <c:v>-0.12403065318441087</c:v>
                </c:pt>
                <c:pt idx="205">
                  <c:v>-0.12062541275323824</c:v>
                </c:pt>
                <c:pt idx="206">
                  <c:v>-0.11731309654206079</c:v>
                </c:pt>
                <c:pt idx="207">
                  <c:v>-0.11409119954043412</c:v>
                </c:pt>
                <c:pt idx="208">
                  <c:v>-0.11095728259229176</c:v>
                </c:pt>
                <c:pt idx="209">
                  <c:v>-0.10790897075638206</c:v>
                </c:pt>
                <c:pt idx="210">
                  <c:v>-0.10494395170247195</c:v>
                </c:pt>
                <c:pt idx="211">
                  <c:v>-0.10205997414274925</c:v>
                </c:pt>
                <c:pt idx="212">
                  <c:v>-9.9254846297943899E-2</c:v>
                </c:pt>
                <c:pt idx="213">
                  <c:v>-9.6526434397750549E-2</c:v>
                </c:pt>
                <c:pt idx="214">
                  <c:v>-9.3872661214888353E-2</c:v>
                </c:pt>
                <c:pt idx="215">
                  <c:v>-9.1291504632414089E-2</c:v>
                </c:pt>
                <c:pt idx="216">
                  <c:v>-8.8780996243654542E-2</c:v>
                </c:pt>
                <c:pt idx="217">
                  <c:v>-8.6339219984303384E-2</c:v>
                </c:pt>
                <c:pt idx="218">
                  <c:v>-8.3964310796080355E-2</c:v>
                </c:pt>
                <c:pt idx="219">
                  <c:v>-8.1654453321450049E-2</c:v>
                </c:pt>
                <c:pt idx="220">
                  <c:v>-7.9407880628815875E-2</c:v>
                </c:pt>
                <c:pt idx="221">
                  <c:v>-7.722287296769359E-2</c:v>
                </c:pt>
                <c:pt idx="222">
                  <c:v>-7.5097756553271111E-2</c:v>
                </c:pt>
                <c:pt idx="223">
                  <c:v>-7.3030902379823459E-2</c:v>
                </c:pt>
                <c:pt idx="224">
                  <c:v>-7.1020725062460599E-2</c:v>
                </c:pt>
                <c:pt idx="225">
                  <c:v>-6.9065681706595328E-2</c:v>
                </c:pt>
                <c:pt idx="226">
                  <c:v>-6.7164270804703108E-2</c:v>
                </c:pt>
                <c:pt idx="227">
                  <c:v>-6.5315031159716597E-2</c:v>
                </c:pt>
                <c:pt idx="228">
                  <c:v>-6.3516540834580582E-2</c:v>
                </c:pt>
                <c:pt idx="229">
                  <c:v>-6.1767416127450403E-2</c:v>
                </c:pt>
                <c:pt idx="230">
                  <c:v>-6.0066310571972537E-2</c:v>
                </c:pt>
                <c:pt idx="231">
                  <c:v>-5.841191396212686E-2</c:v>
                </c:pt>
                <c:pt idx="232">
                  <c:v>-5.6802951401163426E-2</c:v>
                </c:pt>
                <c:pt idx="233">
                  <c:v>-5.5238182374029776E-2</c:v>
                </c:pt>
                <c:pt idx="234">
                  <c:v>-5.3716399842903328E-2</c:v>
                </c:pt>
                <c:pt idx="235">
                  <c:v>-5.2236429365217774E-2</c:v>
                </c:pt>
                <c:pt idx="236">
                  <c:v>-5.0797128233794453E-2</c:v>
                </c:pt>
                <c:pt idx="237">
                  <c:v>-4.9397384638487196E-2</c:v>
                </c:pt>
                <c:pt idx="238">
                  <c:v>-4.8036116848939159E-2</c:v>
                </c:pt>
                <c:pt idx="239">
                  <c:v>-4.671227241796494E-2</c:v>
                </c:pt>
                <c:pt idx="240">
                  <c:v>-4.5424827405105006E-2</c:v>
                </c:pt>
                <c:pt idx="241">
                  <c:v>-4.4172785619814192E-2</c:v>
                </c:pt>
                <c:pt idx="242">
                  <c:v>-4.2955177883943207E-2</c:v>
                </c:pt>
                <c:pt idx="243">
                  <c:v>-4.1771061313031765E-2</c:v>
                </c:pt>
                <c:pt idx="244">
                  <c:v>-4.0619518615949701E-2</c:v>
                </c:pt>
                <c:pt idx="245">
                  <c:v>-3.9499657412473965E-2</c:v>
                </c:pt>
                <c:pt idx="246">
                  <c:v>-3.8410609568403586E-2</c:v>
                </c:pt>
                <c:pt idx="247">
                  <c:v>-3.7351530547772072E-2</c:v>
                </c:pt>
                <c:pt idx="248">
                  <c:v>-3.6321598781789532E-2</c:v>
                </c:pt>
                <c:pt idx="249">
                  <c:v>-3.5320015054045584E-2</c:v>
                </c:pt>
                <c:pt idx="250">
                  <c:v>-3.4346001901671031E-2</c:v>
                </c:pt>
                <c:pt idx="251">
                  <c:v>-3.3398803032007152E-2</c:v>
                </c:pt>
                <c:pt idx="252">
                  <c:v>-3.2477682754471715E-2</c:v>
                </c:pt>
                <c:pt idx="253">
                  <c:v>-3.1581925427174085E-2</c:v>
                </c:pt>
                <c:pt idx="254">
                  <c:v>-3.0710834917979213E-2</c:v>
                </c:pt>
                <c:pt idx="255">
                  <c:v>-2.9863734079672355E-2</c:v>
                </c:pt>
                <c:pt idx="256">
                  <c:v>-2.9039964238831928E-2</c:v>
                </c:pt>
                <c:pt idx="257">
                  <c:v>-2.8238884698099653E-2</c:v>
                </c:pt>
                <c:pt idx="258">
                  <c:v>-2.7459872251547779E-2</c:v>
                </c:pt>
                <c:pt idx="259">
                  <c:v>-2.6702320712754357E-2</c:v>
                </c:pt>
                <c:pt idx="260">
                  <c:v>-2.5965640455314798E-2</c:v>
                </c:pt>
                <c:pt idx="261">
                  <c:v>-2.5249257965469951E-2</c:v>
                </c:pt>
                <c:pt idx="262">
                  <c:v>-2.4552615406545186E-2</c:v>
                </c:pt>
                <c:pt idx="263">
                  <c:v>-2.3875170194894935E-2</c:v>
                </c:pt>
                <c:pt idx="264">
                  <c:v>-2.3216394587088018E-2</c:v>
                </c:pt>
                <c:pt idx="265">
                  <c:v>-2.2575775278031784E-2</c:v>
                </c:pt>
                <c:pt idx="266">
                  <c:v>-2.1952813009731287E-2</c:v>
                </c:pt>
                <c:pt idx="267">
                  <c:v>-2.1347022190484566E-2</c:v>
                </c:pt>
                <c:pt idx="268">
                  <c:v>-2.0757930524178292E-2</c:v>
                </c:pt>
                <c:pt idx="269">
                  <c:v>-2.0185078649463506E-2</c:v>
                </c:pt>
                <c:pt idx="270">
                  <c:v>-1.9628019788523687E-2</c:v>
                </c:pt>
                <c:pt idx="271">
                  <c:v>-1.9086319405264618E-2</c:v>
                </c:pt>
                <c:pt idx="272">
                  <c:v>-1.8559554872595641E-2</c:v>
                </c:pt>
                <c:pt idx="273">
                  <c:v>-1.8047315148596255E-2</c:v>
                </c:pt>
                <c:pt idx="274">
                  <c:v>-1.7549200461369097E-2</c:v>
                </c:pt>
                <c:pt idx="275">
                  <c:v>-1.7064822002351931E-2</c:v>
                </c:pt>
                <c:pt idx="276">
                  <c:v>-1.6593801627795557E-2</c:v>
                </c:pt>
                <c:pt idx="277">
                  <c:v>-1.6135771568315249E-2</c:v>
                </c:pt>
                <c:pt idx="278">
                  <c:v>-1.5690374146171138E-2</c:v>
                </c:pt>
                <c:pt idx="279">
                  <c:v>-1.5257261500220665E-2</c:v>
                </c:pt>
                <c:pt idx="280">
                  <c:v>-1.4836095318219833E-2</c:v>
                </c:pt>
                <c:pt idx="281">
                  <c:v>-1.44265465763187E-2</c:v>
                </c:pt>
                <c:pt idx="282">
                  <c:v>-1.4028295285633874E-2</c:v>
                </c:pt>
                <c:pt idx="283">
                  <c:v>-1.364103024558716E-2</c:v>
                </c:pt>
                <c:pt idx="284">
                  <c:v>-1.326444880392863E-2</c:v>
                </c:pt>
                <c:pt idx="285">
                  <c:v>-1.2898256623254056E-2</c:v>
                </c:pt>
                <c:pt idx="286">
                  <c:v>-1.2542167453780451E-2</c:v>
                </c:pt>
                <c:pt idx="287">
                  <c:v>-1.2195902912308654E-2</c:v>
                </c:pt>
                <c:pt idx="288">
                  <c:v>-1.1859192267129615E-2</c:v>
                </c:pt>
                <c:pt idx="289">
                  <c:v>-1.1531772228792647E-2</c:v>
                </c:pt>
                <c:pt idx="290">
                  <c:v>-1.1213386746474541E-2</c:v>
                </c:pt>
                <c:pt idx="291">
                  <c:v>-1.0903786809933536E-2</c:v>
                </c:pt>
                <c:pt idx="292">
                  <c:v>-1.060273025679237E-2</c:v>
                </c:pt>
                <c:pt idx="293">
                  <c:v>-1.0309981585047368E-2</c:v>
                </c:pt>
                <c:pt idx="294">
                  <c:v>-1.0025311770689882E-2</c:v>
                </c:pt>
                <c:pt idx="295">
                  <c:v>-9.7484980902589058E-3</c:v>
                </c:pt>
                <c:pt idx="296">
                  <c:v>-9.4793239482040548E-3</c:v>
                </c:pt>
                <c:pt idx="297">
                  <c:v>-9.2175787089701089E-3</c:v>
                </c:pt>
                <c:pt idx="298">
                  <c:v>-8.9630575336254736E-3</c:v>
                </c:pt>
                <c:pt idx="299">
                  <c:v>-8.71556122093331E-3</c:v>
                </c:pt>
                <c:pt idx="300">
                  <c:v>-8.4748960527623041E-3</c:v>
                </c:pt>
                <c:pt idx="301">
                  <c:v>-8.2408736436931918E-3</c:v>
                </c:pt>
                <c:pt idx="302">
                  <c:v>-8.0133107947126803E-3</c:v>
                </c:pt>
                <c:pt idx="303">
                  <c:v>-7.7920293509237126E-3</c:v>
                </c:pt>
                <c:pt idx="304">
                  <c:v>-7.5768560631068738E-3</c:v>
                </c:pt>
                <c:pt idx="305">
                  <c:v>-7.3676224530654366E-3</c:v>
                </c:pt>
                <c:pt idx="306">
                  <c:v>-7.1641646826403615E-3</c:v>
                </c:pt>
                <c:pt idx="307">
                  <c:v>-6.9663234262939966E-3</c:v>
                </c:pt>
                <c:pt idx="308">
                  <c:v>-6.7739437472074115E-3</c:v>
                </c:pt>
                <c:pt idx="309">
                  <c:v>-6.5868749767030721E-3</c:v>
                </c:pt>
                <c:pt idx="310">
                  <c:v>-6.4049705970052884E-3</c:v>
                </c:pt>
                <c:pt idx="311">
                  <c:v>-6.2280881271696842E-3</c:v>
                </c:pt>
                <c:pt idx="312">
                  <c:v>-6.0560890121852395E-3</c:v>
                </c:pt>
                <c:pt idx="313">
                  <c:v>-5.8888385150392963E-3</c:v>
                </c:pt>
                <c:pt idx="314">
                  <c:v>-5.726205611793489E-3</c:v>
                </c:pt>
                <c:pt idx="315">
                  <c:v>-5.5680628894716477E-3</c:v>
                </c:pt>
                <c:pt idx="316">
                  <c:v>-5.414286446793426E-3</c:v>
                </c:pt>
                <c:pt idx="317">
                  <c:v>-5.2647557976222004E-3</c:v>
                </c:pt>
                <c:pt idx="318">
                  <c:v>-5.1193537769940178E-3</c:v>
                </c:pt>
                <c:pt idx="319">
                  <c:v>-4.977966449812854E-3</c:v>
                </c:pt>
                <c:pt idx="320">
                  <c:v>-4.8404830219617168E-3</c:v>
                </c:pt>
                <c:pt idx="321">
                  <c:v>-4.706795753905979E-3</c:v>
                </c:pt>
                <c:pt idx="322">
                  <c:v>-4.5767998766255147E-3</c:v>
                </c:pt>
                <c:pt idx="323">
                  <c:v>-4.4503935098987313E-3</c:v>
                </c:pt>
                <c:pt idx="324">
                  <c:v>-4.3274775827750744E-3</c:v>
                </c:pt>
                <c:pt idx="325">
                  <c:v>-4.20795575625732E-3</c:v>
                </c:pt>
                <c:pt idx="326">
                  <c:v>-4.0917343480888491E-3</c:v>
                </c:pt>
                <c:pt idx="327">
                  <c:v>-3.9787222596263661E-3</c:v>
                </c:pt>
                <c:pt idx="328">
                  <c:v>-3.86883090470036E-3</c:v>
                </c:pt>
                <c:pt idx="329">
                  <c:v>-3.7619741404366636E-3</c:v>
                </c:pt>
                <c:pt idx="330">
                  <c:v>-3.6580681999662801E-3</c:v>
                </c:pt>
                <c:pt idx="331">
                  <c:v>-3.5570316269897262E-3</c:v>
                </c:pt>
                <c:pt idx="332">
                  <c:v>-3.4587852121514828E-3</c:v>
                </c:pt>
                <c:pt idx="333">
                  <c:v>-3.3632519311321829E-3</c:v>
                </c:pt>
                <c:pt idx="334">
                  <c:v>-3.2703568844620889E-3</c:v>
                </c:pt>
                <c:pt idx="335">
                  <c:v>-3.1800272389848061E-3</c:v>
                </c:pt>
                <c:pt idx="336">
                  <c:v>-3.0921921709250455E-3</c:v>
                </c:pt>
                <c:pt idx="337">
                  <c:v>-3.0067828105284633E-3</c:v>
                </c:pt>
                <c:pt idx="338">
                  <c:v>-2.9237321882149558E-3</c:v>
                </c:pt>
                <c:pt idx="339">
                  <c:v>-2.8429751822081073E-3</c:v>
                </c:pt>
                <c:pt idx="340">
                  <c:v>-2.7644484676283554E-3</c:v>
                </c:pt>
                <c:pt idx="341">
                  <c:v>-2.6880904669432937E-3</c:v>
                </c:pt>
                <c:pt idx="342">
                  <c:v>-2.613841301831954E-3</c:v>
                </c:pt>
                <c:pt idx="343">
                  <c:v>-2.541642746335171E-3</c:v>
                </c:pt>
                <c:pt idx="344">
                  <c:v>-2.4714381813044639E-3</c:v>
                </c:pt>
                <c:pt idx="345">
                  <c:v>-2.4031725500872625E-3</c:v>
                </c:pt>
                <c:pt idx="346">
                  <c:v>-2.3367923155053205E-3</c:v>
                </c:pt>
                <c:pt idx="347">
                  <c:v>-2.2722454178989437E-3</c:v>
                </c:pt>
                <c:pt idx="348">
                  <c:v>-2.2094812344253256E-3</c:v>
                </c:pt>
                <c:pt idx="349">
                  <c:v>-2.1484505394209208E-3</c:v>
                </c:pt>
                <c:pt idx="350">
                  <c:v>-2.0891054659042396E-3</c:v>
                </c:pt>
                <c:pt idx="351">
                  <c:v>-2.0313994680627445E-3</c:v>
                </c:pt>
                <c:pt idx="352">
                  <c:v>-1.9752872848499692E-3</c:v>
                </c:pt>
                <c:pt idx="353">
                  <c:v>-1.9207249045543051E-3</c:v>
                </c:pt>
                <c:pt idx="354">
                  <c:v>-1.8676695303039281E-3</c:v>
                </c:pt>
                <c:pt idx="355">
                  <c:v>-1.8160795466037882E-3</c:v>
                </c:pt>
                <c:pt idx="356">
                  <c:v>-1.7659144867288035E-3</c:v>
                </c:pt>
                <c:pt idx="357">
                  <c:v>-1.7171350010372066E-3</c:v>
                </c:pt>
                <c:pt idx="358">
                  <c:v>-1.6697028261720703E-3</c:v>
                </c:pt>
                <c:pt idx="359">
                  <c:v>-1.6235807550515347E-3</c:v>
                </c:pt>
                <c:pt idx="360">
                  <c:v>-1.578732607772082E-3</c:v>
                </c:pt>
                <c:pt idx="361">
                  <c:v>-1.5351232032596585E-3</c:v>
                </c:pt>
                <c:pt idx="362">
                  <c:v>-1.4927183316899573E-3</c:v>
                </c:pt>
                <c:pt idx="363">
                  <c:v>-1.4514847277276033E-3</c:v>
                </c:pt>
                <c:pt idx="364">
                  <c:v>-1.4113900444439054E-3</c:v>
                </c:pt>
                <c:pt idx="365">
                  <c:v>-1.372402827966468E-3</c:v>
                </c:pt>
                <c:pt idx="366">
                  <c:v>-1.334492492862438E-3</c:v>
                </c:pt>
                <c:pt idx="367">
                  <c:v>-1.2976292981505821E-3</c:v>
                </c:pt>
                <c:pt idx="368">
                  <c:v>-1.2617843240203541E-3</c:v>
                </c:pt>
                <c:pt idx="369">
                  <c:v>-1.2269294491513705E-3</c:v>
                </c:pt>
                <c:pt idx="370">
                  <c:v>-1.1930373286865859E-3</c:v>
                </c:pt>
                <c:pt idx="371">
                  <c:v>-1.1600813728041004E-3</c:v>
                </c:pt>
                <c:pt idx="372">
                  <c:v>-1.1280357258947049E-3</c:v>
                </c:pt>
                <c:pt idx="373">
                  <c:v>-1.0968752462563458E-3</c:v>
                </c:pt>
                <c:pt idx="374">
                  <c:v>-1.0665754864316312E-3</c:v>
                </c:pt>
                <c:pt idx="375">
                  <c:v>-1.03711267402673E-3</c:v>
                </c:pt>
                <c:pt idx="376">
                  <c:v>-1.0084636930898228E-3</c:v>
                </c:pt>
                <c:pt idx="377">
                  <c:v>-9.8060606597982769E-4</c:v>
                </c:pt>
                <c:pt idx="378">
                  <c:v>-9.5351793575026988E-4</c:v>
                </c:pt>
                <c:pt idx="379">
                  <c:v>-9.27178049028754E-4</c:v>
                </c:pt>
                <c:pt idx="380">
                  <c:v>-9.0156573933342088E-4</c:v>
                </c:pt>
                <c:pt idx="381">
                  <c:v>-8.7666091089566578E-4</c:v>
                </c:pt>
                <c:pt idx="382">
                  <c:v>-8.5244402289852417E-4</c:v>
                </c:pt>
                <c:pt idx="383">
                  <c:v>-8.288960741378304E-4</c:v>
                </c:pt>
                <c:pt idx="384">
                  <c:v>-8.0599858815588732E-4</c:v>
                </c:pt>
                <c:pt idx="385">
                  <c:v>-7.8373359874817083E-4</c:v>
                </c:pt>
                <c:pt idx="386">
                  <c:v>-7.6208363584484573E-4</c:v>
                </c:pt>
                <c:pt idx="387">
                  <c:v>-7.4103171184880523E-4</c:v>
                </c:pt>
                <c:pt idx="388">
                  <c:v>-7.2056130831832377E-4</c:v>
                </c:pt>
                <c:pt idx="389">
                  <c:v>-7.0065636298188849E-4</c:v>
                </c:pt>
                <c:pt idx="390">
                  <c:v>-6.8130125717402734E-4</c:v>
                </c:pt>
                <c:pt idx="391">
                  <c:v>-6.6248080357134143E-4</c:v>
                </c:pt>
                <c:pt idx="392">
                  <c:v>-6.4418023429446691E-4</c:v>
                </c:pt>
                <c:pt idx="393">
                  <c:v>-6.2638518931201759E-4</c:v>
                </c:pt>
                <c:pt idx="394">
                  <c:v>-6.0908170519802241E-4</c:v>
                </c:pt>
                <c:pt idx="395">
                  <c:v>-5.9225620416469837E-4</c:v>
                </c:pt>
                <c:pt idx="396">
                  <c:v>-5.7589548342740216E-4</c:v>
                </c:pt>
                <c:pt idx="397">
                  <c:v>-5.599867048395879E-4</c:v>
                </c:pt>
                <c:pt idx="398">
                  <c:v>-5.4451738483685119E-4</c:v>
                </c:pt>
                <c:pt idx="399">
                  <c:v>-5.2947538461900479E-4</c:v>
                </c:pt>
                <c:pt idx="400">
                  <c:v>-5.1484890067854394E-4</c:v>
                </c:pt>
                <c:pt idx="401">
                  <c:v>-5.0062645548543117E-4</c:v>
                </c:pt>
                <c:pt idx="402">
                  <c:v>-4.8679688852892866E-4</c:v>
                </c:pt>
                <c:pt idx="403">
                  <c:v>-4.7334934754417191E-4</c:v>
                </c:pt>
                <c:pt idx="404">
                  <c:v>-4.6027328000519674E-4</c:v>
                </c:pt>
                <c:pt idx="405">
                  <c:v>-4.4755842483823471E-4</c:v>
                </c:pt>
                <c:pt idx="406">
                  <c:v>-4.3519480438725111E-4</c:v>
                </c:pt>
                <c:pt idx="407">
                  <c:v>-4.2317271658376399E-4</c:v>
                </c:pt>
                <c:pt idx="408">
                  <c:v>-4.114827273316024E-4</c:v>
                </c:pt>
                <c:pt idx="409">
                  <c:v>-4.0011566310305113E-4</c:v>
                </c:pt>
                <c:pt idx="410">
                  <c:v>-3.8906260376592172E-4</c:v>
                </c:pt>
                <c:pt idx="411">
                  <c:v>-3.7831487554562671E-4</c:v>
                </c:pt>
                <c:pt idx="412">
                  <c:v>-3.6786404426436548E-4</c:v>
                </c:pt>
                <c:pt idx="413">
                  <c:v>-3.5770190870110241E-4</c:v>
                </c:pt>
                <c:pt idx="414">
                  <c:v>-3.4782049415582605E-4</c:v>
                </c:pt>
                <c:pt idx="415">
                  <c:v>-3.3821204619854939E-4</c:v>
                </c:pt>
                <c:pt idx="416">
                  <c:v>-3.288690245959458E-4</c:v>
                </c:pt>
                <c:pt idx="417">
                  <c:v>-3.1978409737121183E-4</c:v>
                </c:pt>
                <c:pt idx="418">
                  <c:v>-3.1095013509130354E-4</c:v>
                </c:pt>
                <c:pt idx="419">
                  <c:v>-3.0236020522522722E-4</c:v>
                </c:pt>
                <c:pt idx="420">
                  <c:v>-2.9400756674213824E-4</c:v>
                </c:pt>
                <c:pt idx="421">
                  <c:v>-2.8588566482490307E-4</c:v>
                </c:pt>
                <c:pt idx="422">
                  <c:v>-2.7798812569201914E-4</c:v>
                </c:pt>
                <c:pt idx="423">
                  <c:v>-2.7030875162381562E-4</c:v>
                </c:pt>
                <c:pt idx="424">
                  <c:v>-2.6284151609878847E-4</c:v>
                </c:pt>
                <c:pt idx="425">
                  <c:v>-2.5558055906138577E-4</c:v>
                </c:pt>
                <c:pt idx="426">
                  <c:v>-2.485201823176908E-4</c:v>
                </c:pt>
                <c:pt idx="427">
                  <c:v>-2.4165484507854273E-4</c:v>
                </c:pt>
                <c:pt idx="428">
                  <c:v>-2.3497915960390969E-4</c:v>
                </c:pt>
                <c:pt idx="429">
                  <c:v>-2.2848788697160671E-4</c:v>
                </c:pt>
                <c:pt idx="430">
                  <c:v>-2.2217593297924054E-4</c:v>
                </c:pt>
                <c:pt idx="431">
                  <c:v>-2.1603834413674861E-4</c:v>
                </c:pt>
                <c:pt idx="432">
                  <c:v>-2.1007030378683567E-4</c:v>
                </c:pt>
                <c:pt idx="433">
                  <c:v>-2.0426712831245197E-4</c:v>
                </c:pt>
                <c:pt idx="434">
                  <c:v>-1.9862426347572182E-4</c:v>
                </c:pt>
                <c:pt idx="435">
                  <c:v>-1.931372808385845E-4</c:v>
                </c:pt>
                <c:pt idx="436">
                  <c:v>-1.8780187430600392E-4</c:v>
                </c:pt>
                <c:pt idx="437">
                  <c:v>-1.8261385669937624E-4</c:v>
                </c:pt>
                <c:pt idx="438">
                  <c:v>-1.7756915653599492E-4</c:v>
                </c:pt>
                <c:pt idx="439">
                  <c:v>-1.7266381476588322E-4</c:v>
                </c:pt>
                <c:pt idx="440">
                  <c:v>-1.6789398174132941E-4</c:v>
                </c:pt>
                <c:pt idx="441">
                  <c:v>-1.6325591411536777E-4</c:v>
                </c:pt>
                <c:pt idx="442">
                  <c:v>-1.5874597197829132E-4</c:v>
                </c:pt>
                <c:pt idx="443">
                  <c:v>-1.5436061594087391E-4</c:v>
                </c:pt>
                <c:pt idx="444">
                  <c:v>-1.5009640439522798E-4</c:v>
                </c:pt>
                <c:pt idx="445">
                  <c:v>-1.4594999080586035E-4</c:v>
                </c:pt>
                <c:pt idx="446">
                  <c:v>-1.4191812107355872E-4</c:v>
                </c:pt>
                <c:pt idx="447">
                  <c:v>-1.3799763099342499E-4</c:v>
                </c:pt>
                <c:pt idx="448">
                  <c:v>-1.3418544376619934E-4</c:v>
                </c:pt>
                <c:pt idx="449">
                  <c:v>-1.3047856758774401E-4</c:v>
                </c:pt>
                <c:pt idx="450">
                  <c:v>-1.2687409328826504E-4</c:v>
                </c:pt>
                <c:pt idx="451">
                  <c:v>-1.2336919207811547E-4</c:v>
                </c:pt>
                <c:pt idx="452">
                  <c:v>-1.1996111329004577E-4</c:v>
                </c:pt>
                <c:pt idx="453">
                  <c:v>-1.1664718224757564E-4</c:v>
                </c:pt>
                <c:pt idx="454">
                  <c:v>-1.1342479817422202E-4</c:v>
                </c:pt>
                <c:pt idx="455">
                  <c:v>-1.1029143211693793E-4</c:v>
                </c:pt>
                <c:pt idx="456">
                  <c:v>-1.0724462498856724E-4</c:v>
                </c:pt>
                <c:pt idx="457">
                  <c:v>-1.0428198563161573E-4</c:v>
                </c:pt>
                <c:pt idx="458">
                  <c:v>-1.0140118895307637E-4</c:v>
                </c:pt>
                <c:pt idx="459">
                  <c:v>-9.8599974066360119E-5</c:v>
                </c:pt>
                <c:pt idx="460">
                  <c:v>-9.5876142554018884E-5</c:v>
                </c:pt>
                <c:pt idx="461">
                  <c:v>-9.3227556734021277E-5</c:v>
                </c:pt>
                <c:pt idx="462">
                  <c:v>-9.0652137958002754E-5</c:v>
                </c:pt>
                <c:pt idx="463">
                  <c:v>-8.8147865017873528E-5</c:v>
                </c:pt>
                <c:pt idx="464">
                  <c:v>-8.571277252755749E-5</c:v>
                </c:pt>
                <c:pt idx="465">
                  <c:v>-8.3344949388219902E-5</c:v>
                </c:pt>
                <c:pt idx="466">
                  <c:v>-8.1042537310338503E-5</c:v>
                </c:pt>
                <c:pt idx="467">
                  <c:v>-7.8803729328669192E-5</c:v>
                </c:pt>
                <c:pt idx="468">
                  <c:v>-7.6626768398924128E-5</c:v>
                </c:pt>
                <c:pt idx="469">
                  <c:v>-7.4509945998002536E-5</c:v>
                </c:pt>
                <c:pt idx="470">
                  <c:v>-7.2451600823697504E-5</c:v>
                </c:pt>
                <c:pt idx="471">
                  <c:v>-7.0450117449993854E-5</c:v>
                </c:pt>
                <c:pt idx="472">
                  <c:v>-6.8503925074736571E-5</c:v>
                </c:pt>
                <c:pt idx="473">
                  <c:v>-6.6611496301050011E-5</c:v>
                </c:pt>
                <c:pt idx="474">
                  <c:v>-6.4771345915204392E-5</c:v>
                </c:pt>
                <c:pt idx="475">
                  <c:v>-6.2982029737312928E-5</c:v>
                </c:pt>
                <c:pt idx="476">
                  <c:v>-6.1242143475581656E-5</c:v>
                </c:pt>
                <c:pt idx="477">
                  <c:v>-5.9550321644508131E-5</c:v>
                </c:pt>
                <c:pt idx="478">
                  <c:v>-5.790523646176382E-5</c:v>
                </c:pt>
                <c:pt idx="479">
                  <c:v>-5.6305596833894356E-5</c:v>
                </c:pt>
                <c:pt idx="480">
                  <c:v>-5.4750147336690702E-5</c:v>
                </c:pt>
                <c:pt idx="481">
                  <c:v>-5.3237667218652973E-5</c:v>
                </c:pt>
                <c:pt idx="482">
                  <c:v>-5.1766969454192235E-5</c:v>
                </c:pt>
                <c:pt idx="483">
                  <c:v>-5.0336899809266811E-5</c:v>
                </c:pt>
                <c:pt idx="484">
                  <c:v>-4.8946335935440288E-5</c:v>
                </c:pt>
                <c:pt idx="485">
                  <c:v>-4.7594186488808532E-5</c:v>
                </c:pt>
                <c:pt idx="486">
                  <c:v>-4.6279390275572041E-5</c:v>
                </c:pt>
                <c:pt idx="487">
                  <c:v>-4.5000915410042808E-5</c:v>
                </c:pt>
                <c:pt idx="488">
                  <c:v>-4.3757758520612811E-5</c:v>
                </c:pt>
                <c:pt idx="489">
                  <c:v>-4.2548943945064366E-5</c:v>
                </c:pt>
                <c:pt idx="490">
                  <c:v>-4.1373522979171184E-5</c:v>
                </c:pt>
                <c:pt idx="491">
                  <c:v>-4.0230573134181213E-5</c:v>
                </c:pt>
                <c:pt idx="492">
                  <c:v>-3.9119197387194049E-5</c:v>
                </c:pt>
                <c:pt idx="493">
                  <c:v>-3.8038523507921695E-5</c:v>
                </c:pt>
                <c:pt idx="494">
                  <c:v>-3.6987703357027613E-5</c:v>
                </c:pt>
                <c:pt idx="495">
                  <c:v>-3.5965912219992902E-5</c:v>
                </c:pt>
                <c:pt idx="496">
                  <c:v>-3.4972348176509627E-5</c:v>
                </c:pt>
                <c:pt idx="497">
                  <c:v>-3.4006231448557855E-5</c:v>
                </c:pt>
                <c:pt idx="498">
                  <c:v>-3.306680380354976E-5</c:v>
                </c:pt>
                <c:pt idx="499">
                  <c:v>-3.2153327953921007E-5</c:v>
                </c:pt>
                <c:pt idx="500">
                  <c:v>-3.1265086988696567E-5</c:v>
                </c:pt>
                <c:pt idx="501">
                  <c:v>-3.0401383790845671E-5</c:v>
                </c:pt>
                <c:pt idx="502">
                  <c:v>-2.9561540499045691E-5</c:v>
                </c:pt>
                <c:pt idx="503">
                  <c:v>-2.8744897981880513E-5</c:v>
                </c:pt>
                <c:pt idx="504">
                  <c:v>-2.7950815317367983E-5</c:v>
                </c:pt>
                <c:pt idx="505">
                  <c:v>-2.7178669288474566E-5</c:v>
                </c:pt>
                <c:pt idx="506">
                  <c:v>-2.6427853898169928E-5</c:v>
                </c:pt>
                <c:pt idx="507">
                  <c:v>-2.569777988448152E-5</c:v>
                </c:pt>
                <c:pt idx="508">
                  <c:v>-2.4987874265747223E-5</c:v>
                </c:pt>
                <c:pt idx="509">
                  <c:v>-2.4297579885868004E-5</c:v>
                </c:pt>
                <c:pt idx="510">
                  <c:v>-2.3626354984429554E-5</c:v>
                </c:pt>
                <c:pt idx="511">
                  <c:v>-2.2973672772153009E-5</c:v>
                </c:pt>
                <c:pt idx="512">
                  <c:v>-2.2339021002792947E-5</c:v>
                </c:pt>
                <c:pt idx="513">
                  <c:v>-2.1721901573457103E-5</c:v>
                </c:pt>
                <c:pt idx="514">
                  <c:v>-2.1121830162229571E-5</c:v>
                </c:pt>
                <c:pt idx="515">
                  <c:v>-2.0538335816056019E-5</c:v>
                </c:pt>
                <c:pt idx="516">
                  <c:v>-1.9970960586590536E-5</c:v>
                </c:pt>
                <c:pt idx="517">
                  <c:v>-1.9419259187358762E-5</c:v>
                </c:pt>
                <c:pt idx="518">
                  <c:v>-1.8882798624275665E-5</c:v>
                </c:pt>
                <c:pt idx="519">
                  <c:v>-1.8361157868795885E-5</c:v>
                </c:pt>
                <c:pt idx="520">
                  <c:v>-1.7853927518629575E-5</c:v>
                </c:pt>
                <c:pt idx="521">
                  <c:v>-1.7360709486879955E-5</c:v>
                </c:pt>
                <c:pt idx="522">
                  <c:v>-1.6881116685851794E-5</c:v>
                </c:pt>
                <c:pt idx="523">
                  <c:v>-1.6414772714412607E-5</c:v>
                </c:pt>
                <c:pt idx="524">
                  <c:v>-1.5961311570222847E-5</c:v>
                </c:pt>
                <c:pt idx="525">
                  <c:v>-1.5520377361966098E-5</c:v>
                </c:pt>
                <c:pt idx="526">
                  <c:v>-1.5091624034013762E-5</c:v>
                </c:pt>
                <c:pt idx="527">
                  <c:v>-1.4674715087537038E-5</c:v>
                </c:pt>
                <c:pt idx="528">
                  <c:v>-1.4269323321158822E-5</c:v>
                </c:pt>
                <c:pt idx="529">
                  <c:v>-1.3875130573381966E-5</c:v>
                </c:pt>
                <c:pt idx="530">
                  <c:v>-1.3491827466793893E-5</c:v>
                </c:pt>
                <c:pt idx="531">
                  <c:v>-1.311911317003478E-5</c:v>
                </c:pt>
                <c:pt idx="532">
                  <c:v>-1.2756695170423882E-5</c:v>
                </c:pt>
                <c:pt idx="533">
                  <c:v>-1.2404289030598648E-5</c:v>
                </c:pt>
                <c:pt idx="534">
                  <c:v>-1.2061618171799182E-5</c:v>
                </c:pt>
                <c:pt idx="535">
                  <c:v>-1.1728413658929071E-5</c:v>
                </c:pt>
                <c:pt idx="536">
                  <c:v>-1.1404413976734418E-5</c:v>
                </c:pt>
                <c:pt idx="537">
                  <c:v>-1.1089364848615446E-5</c:v>
                </c:pt>
                <c:pt idx="538">
                  <c:v>-1.0783019003923755E-5</c:v>
                </c:pt>
                <c:pt idx="539">
                  <c:v>-1.0485136016313845E-5</c:v>
                </c:pt>
                <c:pt idx="540">
                  <c:v>-1.0195482103014797E-5</c:v>
                </c:pt>
                <c:pt idx="541">
                  <c:v>-9.9138299312073741E-6</c:v>
                </c:pt>
                <c:pt idx="542">
                  <c:v>-9.6399584457174115E-6</c:v>
                </c:pt>
                <c:pt idx="543">
                  <c:v>-9.373652712696412E-6</c:v>
                </c:pt>
                <c:pt idx="544">
                  <c:v>-9.1147037259986519E-6</c:v>
                </c:pt>
                <c:pt idx="545">
                  <c:v>-8.8629082473090648E-6</c:v>
                </c:pt>
                <c:pt idx="546">
                  <c:v>-8.6180686693637654E-6</c:v>
                </c:pt>
                <c:pt idx="547">
                  <c:v>-8.3799928312089378E-6</c:v>
                </c:pt>
                <c:pt idx="548">
                  <c:v>-8.1484938778686455E-6</c:v>
                </c:pt>
                <c:pt idx="549">
                  <c:v>-7.9233901271180684E-6</c:v>
                </c:pt>
                <c:pt idx="550">
                  <c:v>-7.7045049096113871E-6</c:v>
                </c:pt>
                <c:pt idx="551">
                  <c:v>-7.4916664321023063E-6</c:v>
                </c:pt>
                <c:pt idx="552">
                  <c:v>-7.2847076655335741E-6</c:v>
                </c:pt>
                <c:pt idx="553">
                  <c:v>-7.0834661691776546E-6</c:v>
                </c:pt>
                <c:pt idx="554">
                  <c:v>-6.8877840053716E-6</c:v>
                </c:pt>
                <c:pt idx="555">
                  <c:v>-6.6975075991848598E-6</c:v>
                </c:pt>
                <c:pt idx="556">
                  <c:v>-6.5124876140743027E-6</c:v>
                </c:pt>
                <c:pt idx="557">
                  <c:v>-6.3325788470791622E-6</c:v>
                </c:pt>
                <c:pt idx="558">
                  <c:v>-6.1576400920415608E-6</c:v>
                </c:pt>
                <c:pt idx="559">
                  <c:v>-5.9875340525650245E-6</c:v>
                </c:pt>
                <c:pt idx="560">
                  <c:v>-5.8221272229985743E-6</c:v>
                </c:pt>
                <c:pt idx="561">
                  <c:v>-5.6612897942898144E-6</c:v>
                </c:pt>
                <c:pt idx="562">
                  <c:v>-5.5048955278635958E-6</c:v>
                </c:pt>
                <c:pt idx="563">
                  <c:v>-5.3528216810150298E-6</c:v>
                </c:pt>
                <c:pt idx="564">
                  <c:v>-5.2049489056571474E-6</c:v>
                </c:pt>
                <c:pt idx="565">
                  <c:v>-5.0611611417394897E-6</c:v>
                </c:pt>
                <c:pt idx="566">
                  <c:v>-4.9213455461938338E-6</c:v>
                </c:pt>
                <c:pt idx="567">
                  <c:v>-4.7853923863527825E-6</c:v>
                </c:pt>
                <c:pt idx="568">
                  <c:v>-4.6531949529082794E-6</c:v>
                </c:pt>
                <c:pt idx="569">
                  <c:v>-4.5246495048445468E-6</c:v>
                </c:pt>
                <c:pt idx="570">
                  <c:v>-4.3996551468694634E-6</c:v>
                </c:pt>
                <c:pt idx="571">
                  <c:v>-4.2781137867820007E-6</c:v>
                </c:pt>
                <c:pt idx="572">
                  <c:v>-4.1599300217853852E-6</c:v>
                </c:pt>
                <c:pt idx="573">
                  <c:v>-4.0450111136181022E-6</c:v>
                </c:pt>
                <c:pt idx="574">
                  <c:v>-3.9332668624325606E-6</c:v>
                </c:pt>
                <c:pt idx="575">
                  <c:v>-3.8246095677152425E-6</c:v>
                </c:pt>
                <c:pt idx="576">
                  <c:v>-3.7189539501270019E-6</c:v>
                </c:pt>
                <c:pt idx="577">
                  <c:v>-3.6162170911069325E-6</c:v>
                </c:pt>
                <c:pt idx="578">
                  <c:v>-3.5163183600417369E-6</c:v>
                </c:pt>
                <c:pt idx="579">
                  <c:v>-3.4191793485405242E-6</c:v>
                </c:pt>
                <c:pt idx="580">
                  <c:v>-3.3247238295786019E-6</c:v>
                </c:pt>
                <c:pt idx="581">
                  <c:v>-3.2328776562451367E-6</c:v>
                </c:pt>
                <c:pt idx="582">
                  <c:v>-3.1435687528613698E-6</c:v>
                </c:pt>
                <c:pt idx="583">
                  <c:v>-3.0567270279391323E-6</c:v>
                </c:pt>
                <c:pt idx="584">
                  <c:v>-2.972284315561069E-6</c:v>
                </c:pt>
                <c:pt idx="585">
                  <c:v>-2.8901743558407134E-6</c:v>
                </c:pt>
                <c:pt idx="586">
                  <c:v>-2.8103326989992183E-6</c:v>
                </c:pt>
                <c:pt idx="587">
                  <c:v>-2.7326966822727172E-6</c:v>
                </c:pt>
                <c:pt idx="588">
                  <c:v>-2.6572053766216186E-6</c:v>
                </c:pt>
                <c:pt idx="589">
                  <c:v>-2.5837995334399011E-6</c:v>
                </c:pt>
                <c:pt idx="590">
                  <c:v>-2.5124215419225493E-6</c:v>
                </c:pt>
                <c:pt idx="591">
                  <c:v>-2.443015381103919E-6</c:v>
                </c:pt>
                <c:pt idx="592">
                  <c:v>-2.3755265807778869E-6</c:v>
                </c:pt>
                <c:pt idx="593">
                  <c:v>-2.3099021735362157E-6</c:v>
                </c:pt>
                <c:pt idx="594">
                  <c:v>-2.2460906539123471E-6</c:v>
                </c:pt>
                <c:pt idx="595">
                  <c:v>-2.184041937525194E-6</c:v>
                </c:pt>
                <c:pt idx="596">
                  <c:v>-2.123707330881075E-6</c:v>
                </c:pt>
                <c:pt idx="597">
                  <c:v>-2.0650394763066515E-6</c:v>
                </c:pt>
                <c:pt idx="598">
                  <c:v>-2.0079923395144306E-6</c:v>
                </c:pt>
                <c:pt idx="599">
                  <c:v>-1.952521136772134E-6</c:v>
                </c:pt>
                <c:pt idx="600">
                  <c:v>-1.898582342008126E-6</c:v>
                </c:pt>
                <c:pt idx="601">
                  <c:v>-1.8461336139807827E-6</c:v>
                </c:pt>
                <c:pt idx="602">
                  <c:v>-1.7951337909494214E-6</c:v>
                </c:pt>
                <c:pt idx="603">
                  <c:v>-1.7455428480417368E-6</c:v>
                </c:pt>
                <c:pt idx="604">
                  <c:v>-1.6973218688320912E-6</c:v>
                </c:pt>
                <c:pt idx="605">
                  <c:v>-1.6504330027089509E-6</c:v>
                </c:pt>
                <c:pt idx="606">
                  <c:v>-1.6048394506640307E-6</c:v>
                </c:pt>
                <c:pt idx="607">
                  <c:v>-1.5605054279888009E-6</c:v>
                </c:pt>
                <c:pt idx="608">
                  <c:v>-1.5173961447345619E-6</c:v>
                </c:pt>
                <c:pt idx="609">
                  <c:v>-1.4754777630798799E-6</c:v>
                </c:pt>
                <c:pt idx="610">
                  <c:v>-1.4347173884488029E-6</c:v>
                </c:pt>
                <c:pt idx="611">
                  <c:v>-1.3950830286546534E-6</c:v>
                </c:pt>
                <c:pt idx="612">
                  <c:v>-1.356543572583746E-6</c:v>
                </c:pt>
                <c:pt idx="613">
                  <c:v>-1.31906877776089E-6</c:v>
                </c:pt>
                <c:pt idx="614">
                  <c:v>-1.282629227716825E-6</c:v>
                </c:pt>
                <c:pt idx="615">
                  <c:v>-1.2471963319882207E-6</c:v>
                </c:pt>
                <c:pt idx="616">
                  <c:v>-1.212742274603329E-6</c:v>
                </c:pt>
                <c:pt idx="617">
                  <c:v>-1.1792400194110542E-6</c:v>
                </c:pt>
                <c:pt idx="618">
                  <c:v>-1.1466632692247458E-6</c:v>
                </c:pt>
                <c:pt idx="619">
                  <c:v>-1.1149864587167713E-6</c:v>
                </c:pt>
                <c:pt idx="620">
                  <c:v>-1.0841847259968063E-6</c:v>
                </c:pt>
                <c:pt idx="621">
                  <c:v>-1.0542338966246234E-6</c:v>
                </c:pt>
                <c:pt idx="622">
                  <c:v>-1.0251104658465238E-6</c:v>
                </c:pt>
                <c:pt idx="623">
                  <c:v>-9.9679157550269792E-7</c:v>
                </c:pt>
                <c:pt idx="624">
                  <c:v>-9.6925500159272815E-7</c:v>
                </c:pt>
                <c:pt idx="625">
                  <c:v>-9.4247913118294946E-7</c:v>
                </c:pt>
                <c:pt idx="626">
                  <c:v>-9.1644294819559491E-7</c:v>
                </c:pt>
                <c:pt idx="627">
                  <c:v>-8.9112602275065456E-7</c:v>
                </c:pt>
                <c:pt idx="628">
                  <c:v>-8.6650848274416603E-7</c:v>
                </c:pt>
                <c:pt idx="629">
                  <c:v>-8.4257100141371666E-7</c:v>
                </c:pt>
                <c:pt idx="630">
                  <c:v>-8.1929480266751398E-7</c:v>
                </c:pt>
                <c:pt idx="631">
                  <c:v>-7.9666161134639424E-7</c:v>
                </c:pt>
                <c:pt idx="632">
                  <c:v>-7.746536709873908E-7</c:v>
                </c:pt>
                <c:pt idx="633">
                  <c:v>-7.5325370829659732E-7</c:v>
                </c:pt>
                <c:pt idx="634">
                  <c:v>-7.3244492249102677E-7</c:v>
                </c:pt>
                <c:pt idx="635">
                  <c:v>-7.122109817458977E-7</c:v>
                </c:pt>
                <c:pt idx="636">
                  <c:v>-6.9253600365470902E-7</c:v>
                </c:pt>
                <c:pt idx="637">
                  <c:v>-6.7340455700559687E-7</c:v>
                </c:pt>
                <c:pt idx="638">
                  <c:v>-6.5480161204334308E-7</c:v>
                </c:pt>
                <c:pt idx="639">
                  <c:v>-6.3671258843100986E-7</c:v>
                </c:pt>
                <c:pt idx="640">
                  <c:v>-6.1912326998481149E-7</c:v>
                </c:pt>
                <c:pt idx="641">
                  <c:v>-6.0201986329389001E-7</c:v>
                </c:pt>
                <c:pt idx="642">
                  <c:v>-5.8538894087689641E-7</c:v>
                </c:pt>
                <c:pt idx="643">
                  <c:v>-5.6921745006377478E-7</c:v>
                </c:pt>
                <c:pt idx="644">
                  <c:v>-5.5349270411397811E-7</c:v>
                </c:pt>
                <c:pt idx="645">
                  <c:v>-5.3820235557111573E-7</c:v>
                </c:pt>
                <c:pt idx="646">
                  <c:v>-5.2333439803931014E-7</c:v>
                </c:pt>
                <c:pt idx="647">
                  <c:v>-5.0887717861769488E-7</c:v>
                </c:pt>
                <c:pt idx="648">
                  <c:v>-4.9481934283335249E-7</c:v>
                </c:pt>
                <c:pt idx="649">
                  <c:v>-4.8114985240488295E-7</c:v>
                </c:pt>
                <c:pt idx="650">
                  <c:v>-4.6785799057147415E-7</c:v>
                </c:pt>
                <c:pt idx="651">
                  <c:v>-4.5493331590762409E-7</c:v>
                </c:pt>
                <c:pt idx="652">
                  <c:v>-4.4236569074485033E-7</c:v>
                </c:pt>
                <c:pt idx="653">
                  <c:v>-4.3014524919726682E-7</c:v>
                </c:pt>
                <c:pt idx="654">
                  <c:v>-4.1826239893794082E-7</c:v>
                </c:pt>
                <c:pt idx="655">
                  <c:v>-4.0670781231710862E-7</c:v>
                </c:pt>
                <c:pt idx="656">
                  <c:v>-3.9547242636217561E-7</c:v>
                </c:pt>
                <c:pt idx="657">
                  <c:v>-3.8454742146143417E-7</c:v>
                </c:pt>
                <c:pt idx="658">
                  <c:v>-3.7392421958770683E-7</c:v>
                </c:pt>
                <c:pt idx="659">
                  <c:v>-3.6359448429834629E-7</c:v>
                </c:pt>
                <c:pt idx="660">
                  <c:v>-3.5355011362980804E-7</c:v>
                </c:pt>
                <c:pt idx="661">
                  <c:v>-3.4378322055772514E-7</c:v>
                </c:pt>
                <c:pt idx="662">
                  <c:v>-3.3428613299690824E-7</c:v>
                </c:pt>
                <c:pt idx="663">
                  <c:v>-3.2505141156491391E-7</c:v>
                </c:pt>
                <c:pt idx="664">
                  <c:v>-3.160717998440532E-7</c:v>
                </c:pt>
                <c:pt idx="665">
                  <c:v>-3.0734024925038739E-7</c:v>
                </c:pt>
                <c:pt idx="666">
                  <c:v>-2.9884991370465741E-7</c:v>
                </c:pt>
                <c:pt idx="667">
                  <c:v>-2.9059411765786081E-7</c:v>
                </c:pt>
                <c:pt idx="668">
                  <c:v>-2.82566396947459E-7</c:v>
                </c:pt>
                <c:pt idx="669">
                  <c:v>-2.7476044195395843E-7</c:v>
                </c:pt>
                <c:pt idx="670">
                  <c:v>-2.6717012779897686E-7</c:v>
                </c:pt>
                <c:pt idx="671">
                  <c:v>-2.5978950191074546E-7</c:v>
                </c:pt>
                <c:pt idx="672">
                  <c:v>-2.5261276270782673E-7</c:v>
                </c:pt>
                <c:pt idx="673">
                  <c:v>-2.4563428446811031E-7</c:v>
                </c:pt>
                <c:pt idx="674">
                  <c:v>-2.3884858713074664E-7</c:v>
                </c:pt>
                <c:pt idx="675">
                  <c:v>-2.3225033807250384E-7</c:v>
                </c:pt>
                <c:pt idx="676">
                  <c:v>-2.2583437520040661E-7</c:v>
                </c:pt>
                <c:pt idx="677">
                  <c:v>-2.1959565366103106E-7</c:v>
                </c:pt>
                <c:pt idx="678">
                  <c:v>-2.1352927603857097E-7</c:v>
                </c:pt>
                <c:pt idx="679">
                  <c:v>-2.0763048524941041E-7</c:v>
                </c:pt>
                <c:pt idx="680">
                  <c:v>-2.0189465210762592E-7</c:v>
                </c:pt>
                <c:pt idx="681">
                  <c:v>-1.9631727177227276E-7</c:v>
                </c:pt>
                <c:pt idx="682">
                  <c:v>-1.9089396907645551E-7</c:v>
                </c:pt>
                <c:pt idx="683">
                  <c:v>-1.8562048786918695E-7</c:v>
                </c:pt>
                <c:pt idx="684">
                  <c:v>-1.804926856863176E-7</c:v>
                </c:pt>
                <c:pt idx="685">
                  <c:v>-1.7550654085596307E-7</c:v>
                </c:pt>
                <c:pt idx="686">
                  <c:v>-1.7065813295857879E-7</c:v>
                </c:pt>
                <c:pt idx="687">
                  <c:v>-1.6594367124866949E-7</c:v>
                </c:pt>
                <c:pt idx="688">
                  <c:v>-1.6135944136408398E-7</c:v>
                </c:pt>
                <c:pt idx="689">
                  <c:v>-1.5690185151129299E-7</c:v>
                </c:pt>
                <c:pt idx="690">
                  <c:v>-1.5256740937275026E-7</c:v>
                </c:pt>
                <c:pt idx="691">
                  <c:v>-1.4835270079061047E-7</c:v>
                </c:pt>
                <c:pt idx="692">
                  <c:v>-1.4425442351750917E-7</c:v>
                </c:pt>
                <c:pt idx="693">
                  <c:v>-1.4026936234756704E-7</c:v>
                </c:pt>
                <c:pt idx="694">
                  <c:v>-1.3639439089274674E-7</c:v>
                </c:pt>
                <c:pt idx="695">
                  <c:v>-1.326264715828529E-7</c:v>
                </c:pt>
                <c:pt idx="696">
                  <c:v>-1.289626414546774E-7</c:v>
                </c:pt>
                <c:pt idx="697">
                  <c:v>-1.2540001925742672E-7</c:v>
                </c:pt>
                <c:pt idx="698">
                  <c:v>-1.2193582143993353E-7</c:v>
                </c:pt>
                <c:pt idx="699">
                  <c:v>-1.1856731596537884E-7</c:v>
                </c:pt>
                <c:pt idx="700">
                  <c:v>-1.1529186672021297E-7</c:v>
                </c:pt>
                <c:pt idx="701">
                  <c:v>-1.121069033160893E-7</c:v>
                </c:pt>
                <c:pt idx="702">
                  <c:v>-1.0900992641893481E-7</c:v>
                </c:pt>
                <c:pt idx="703">
                  <c:v>-1.0599850419623635E-7</c:v>
                </c:pt>
                <c:pt idx="704">
                  <c:v>-1.0307027231704069E-7</c:v>
                </c:pt>
                <c:pt idx="705">
                  <c:v>-1.0022293750466815E-7</c:v>
                </c:pt>
                <c:pt idx="706">
                  <c:v>-9.7454259773144258E-8</c:v>
                </c:pt>
                <c:pt idx="707">
                  <c:v>-9.4762059532627063E-8</c:v>
                </c:pt>
                <c:pt idx="708">
                  <c:v>-9.2144238905689235E-8</c:v>
                </c:pt>
                <c:pt idx="709">
                  <c:v>-8.9598731989326552E-8</c:v>
                </c:pt>
                <c:pt idx="710">
                  <c:v>-8.7123549263878886E-8</c:v>
                </c:pt>
                <c:pt idx="711">
                  <c:v>-8.4716740289536574E-8</c:v>
                </c:pt>
                <c:pt idx="712">
                  <c:v>-8.2376422128049853E-8</c:v>
                </c:pt>
                <c:pt idx="713">
                  <c:v>-8.0100756250089944E-8</c:v>
                </c:pt>
                <c:pt idx="714">
                  <c:v>-7.788795564067641E-8</c:v>
                </c:pt>
                <c:pt idx="715">
                  <c:v>-7.5736283022820317E-8</c:v>
                </c:pt>
                <c:pt idx="716">
                  <c:v>-7.3644054410237914E-8</c:v>
                </c:pt>
                <c:pt idx="717">
                  <c:v>-7.1609619567425398E-8</c:v>
                </c:pt>
                <c:pt idx="718">
                  <c:v>-6.9631385102297827E-8</c:v>
                </c:pt>
                <c:pt idx="719">
                  <c:v>-6.7707803808048084E-8</c:v>
                </c:pt>
                <c:pt idx="720">
                  <c:v>-6.583736045229216E-8</c:v>
                </c:pt>
                <c:pt idx="721">
                  <c:v>-6.4018593093351228E-8</c:v>
                </c:pt>
                <c:pt idx="722">
                  <c:v>-6.2250066434899054E-8</c:v>
                </c:pt>
                <c:pt idx="723">
                  <c:v>-6.0530393142244066E-8</c:v>
                </c:pt>
                <c:pt idx="724">
                  <c:v>-5.8858230289615676E-8</c:v>
                </c:pt>
                <c:pt idx="725">
                  <c:v>-5.7232258043882211E-8</c:v>
                </c:pt>
                <c:pt idx="726">
                  <c:v>-5.56512063099035E-8</c:v>
                </c:pt>
                <c:pt idx="727">
                  <c:v>-5.4113833414248802E-8</c:v>
                </c:pt>
                <c:pt idx="728">
                  <c:v>-5.2618927881553645E-8</c:v>
                </c:pt>
                <c:pt idx="729">
                  <c:v>-5.1165320869017705E-8</c:v>
                </c:pt>
                <c:pt idx="730">
                  <c:v>-4.9751864850122729E-8</c:v>
                </c:pt>
                <c:pt idx="731">
                  <c:v>-4.8377458483628288E-8</c:v>
                </c:pt>
                <c:pt idx="732">
                  <c:v>-4.7041023520932868E-8</c:v>
                </c:pt>
                <c:pt idx="733">
                  <c:v>-4.5741506582430702E-8</c:v>
                </c:pt>
                <c:pt idx="734">
                  <c:v>-4.4477884486582298E-8</c:v>
                </c:pt>
                <c:pt idx="735">
                  <c:v>-4.3249174908055465E-8</c:v>
                </c:pt>
                <c:pt idx="736">
                  <c:v>-4.2054406179659054E-8</c:v>
                </c:pt>
                <c:pt idx="737">
                  <c:v>-4.0892645714052378E-8</c:v>
                </c:pt>
                <c:pt idx="738">
                  <c:v>-3.9762976911106307E-8</c:v>
                </c:pt>
                <c:pt idx="739">
                  <c:v>-3.8664516921471659E-8</c:v>
                </c:pt>
                <c:pt idx="740">
                  <c:v>-3.7596400659367646E-8</c:v>
                </c:pt>
                <c:pt idx="741">
                  <c:v>-3.655779323707975E-8</c:v>
                </c:pt>
                <c:pt idx="742">
                  <c:v>-3.5547873977748168E-8</c:v>
                </c:pt>
                <c:pt idx="743">
                  <c:v>-3.4565857731649885E-8</c:v>
                </c:pt>
                <c:pt idx="744">
                  <c:v>-3.3610970007202923E-8</c:v>
                </c:pt>
                <c:pt idx="745">
                  <c:v>-3.2682461181821054E-8</c:v>
                </c:pt>
                <c:pt idx="746">
                  <c:v>-3.1779604725556965E-8</c:v>
                </c:pt>
                <c:pt idx="747">
                  <c:v>-3.0901684766604376E-8</c:v>
                </c:pt>
                <c:pt idx="748">
                  <c:v>-3.0048015631223279E-8</c:v>
                </c:pt>
                <c:pt idx="749">
                  <c:v>-2.92179311855989E-8</c:v>
                </c:pt>
                <c:pt idx="750">
                  <c:v>-2.8410783059484856E-8</c:v>
                </c:pt>
                <c:pt idx="751">
                  <c:v>-2.7625924658991607E-8</c:v>
                </c:pt>
                <c:pt idx="752">
                  <c:v>-2.6862753799150596E-8</c:v>
                </c:pt>
                <c:pt idx="753">
                  <c:v>-2.6120668294993266E-8</c:v>
                </c:pt>
                <c:pt idx="754">
                  <c:v>-2.5399080172405775E-8</c:v>
                </c:pt>
                <c:pt idx="755">
                  <c:v>-2.4697424549913194E-8</c:v>
                </c:pt>
                <c:pt idx="756">
                  <c:v>-2.4015154309608988E-8</c:v>
                </c:pt>
                <c:pt idx="757">
                  <c:v>-2.3351731215370819E-8</c:v>
                </c:pt>
                <c:pt idx="758">
                  <c:v>-2.2706633018287903E-8</c:v>
                </c:pt>
                <c:pt idx="759">
                  <c:v>-2.2079358785731529E-8</c:v>
                </c:pt>
                <c:pt idx="760">
                  <c:v>-2.1469412914143504E-8</c:v>
                </c:pt>
                <c:pt idx="761">
                  <c:v>-2.0876314010820352E-8</c:v>
                </c:pt>
                <c:pt idx="762">
                  <c:v>-2.0299603775697506E-8</c:v>
                </c:pt>
                <c:pt idx="763">
                  <c:v>-1.9738820355996722E-8</c:v>
                </c:pt>
                <c:pt idx="764">
                  <c:v>-1.9193530320649188E-8</c:v>
                </c:pt>
                <c:pt idx="765">
                  <c:v>-1.8663307344013447E-8</c:v>
                </c:pt>
                <c:pt idx="766">
                  <c:v>-1.8147726876804882E-8</c:v>
                </c:pt>
                <c:pt idx="767">
                  <c:v>-1.7646391015091467E-8</c:v>
                </c:pt>
                <c:pt idx="768">
                  <c:v>-1.7158901854941178E-8</c:v>
                </c:pt>
                <c:pt idx="769">
                  <c:v>-1.668488280870406E-8</c:v>
                </c:pt>
                <c:pt idx="770">
                  <c:v>-1.6223959065087001E-8</c:v>
                </c:pt>
                <c:pt idx="771">
                  <c:v>-1.5775768247294764E-8</c:v>
                </c:pt>
                <c:pt idx="772">
                  <c:v>-1.5339956860316306E-8</c:v>
                </c:pt>
                <c:pt idx="773">
                  <c:v>-1.4916185619995304E-8</c:v>
                </c:pt>
                <c:pt idx="774">
                  <c:v>-1.4504122347602788E-8</c:v>
                </c:pt>
                <c:pt idx="775">
                  <c:v>-1.4103443746193989E-8</c:v>
                </c:pt>
                <c:pt idx="776">
                  <c:v>-1.3713831847894653E-8</c:v>
                </c:pt>
                <c:pt idx="777">
                  <c:v>-1.3334988224755762E-8</c:v>
                </c:pt>
                <c:pt idx="778">
                  <c:v>-1.2966605567044098E-8</c:v>
                </c:pt>
                <c:pt idx="779">
                  <c:v>-1.2608401434022198E-8</c:v>
                </c:pt>
                <c:pt idx="780">
                  <c:v>-1.2260091608595758E-8</c:v>
                </c:pt>
                <c:pt idx="781">
                  <c:v>-1.1921407860882027E-8</c:v>
                </c:pt>
                <c:pt idx="782">
                  <c:v>-1.1592078408284578E-8</c:v>
                </c:pt>
                <c:pt idx="783">
                  <c:v>-1.1271845679061698E-8</c:v>
                </c:pt>
                <c:pt idx="784">
                  <c:v>-1.0960457430542192E-8</c:v>
                </c:pt>
                <c:pt idx="785">
                  <c:v>-1.0657668525482222E-8</c:v>
                </c:pt>
                <c:pt idx="786">
                  <c:v>-1.0363253366563185E-8</c:v>
                </c:pt>
                <c:pt idx="787">
                  <c:v>-1.0076968592898083E-8</c:v>
                </c:pt>
                <c:pt idx="788">
                  <c:v>-9.7985921598819914E-9</c:v>
                </c:pt>
                <c:pt idx="789">
                  <c:v>-9.527905575623663E-9</c:v>
                </c:pt>
                <c:pt idx="790">
                  <c:v>-9.2646974536592097E-9</c:v>
                </c:pt>
                <c:pt idx="791">
                  <c:v>-9.0087564075247428E-9</c:v>
                </c:pt>
                <c:pt idx="792">
                  <c:v>-8.7598888143247677E-9</c:v>
                </c:pt>
                <c:pt idx="793">
                  <c:v>-8.5178921693795928E-9</c:v>
                </c:pt>
                <c:pt idx="794">
                  <c:v>-8.2825817315779204E-9</c:v>
                </c:pt>
                <c:pt idx="795">
                  <c:v>-8.053772759808453E-9</c:v>
                </c:pt>
                <c:pt idx="796">
                  <c:v>-7.8312840656735716E-9</c:v>
                </c:pt>
                <c:pt idx="797">
                  <c:v>-7.6149468952735333E-9</c:v>
                </c:pt>
                <c:pt idx="798">
                  <c:v>-7.404583612924398E-9</c:v>
                </c:pt>
                <c:pt idx="799">
                  <c:v>-7.2000272410832622E-9</c:v>
                </c:pt>
                <c:pt idx="800">
                  <c:v>-7.0011214603482586E-9</c:v>
                </c:pt>
                <c:pt idx="801">
                  <c:v>-6.8077135040311987E-9</c:v>
                </c:pt>
                <c:pt idx="802">
                  <c:v>-6.6196488290870548E-9</c:v>
                </c:pt>
                <c:pt idx="803">
                  <c:v>-6.4367764451844778E-9</c:v>
                </c:pt>
                <c:pt idx="804">
                  <c:v>-6.2589595728468339E-9</c:v>
                </c:pt>
                <c:pt idx="805">
                  <c:v>-6.0860561035269711E-9</c:v>
                </c:pt>
                <c:pt idx="806">
                  <c:v>-5.917931034105095E-9</c:v>
                </c:pt>
                <c:pt idx="807">
                  <c:v>-5.7544458087477324E-9</c:v>
                </c:pt>
                <c:pt idx="808">
                  <c:v>-5.5954760824761252E-9</c:v>
                </c:pt>
                <c:pt idx="809">
                  <c:v>-5.440904615738873E-9</c:v>
                </c:pt>
                <c:pt idx="810">
                  <c:v>-5.2905999581298602E-9</c:v>
                </c:pt>
                <c:pt idx="811">
                  <c:v>-5.1444448700976864E-9</c:v>
                </c:pt>
                <c:pt idx="812">
                  <c:v>-5.0023309938751481E-9</c:v>
                </c:pt>
                <c:pt idx="813">
                  <c:v>-4.8641375371971662E-9</c:v>
                </c:pt>
                <c:pt idx="814">
                  <c:v>-4.7297614713670555E-9</c:v>
                </c:pt>
                <c:pt idx="815">
                  <c:v>-4.5991033204018095E-9</c:v>
                </c:pt>
                <c:pt idx="816">
                  <c:v>-4.4720547265342248E-9</c:v>
                </c:pt>
                <c:pt idx="817">
                  <c:v>-4.3485108847107767E-9</c:v>
                </c:pt>
                <c:pt idx="818">
                  <c:v>-4.2283829770894954E-9</c:v>
                </c:pt>
                <c:pt idx="819">
                  <c:v>-4.1115768567578925E-9</c:v>
                </c:pt>
                <c:pt idx="820">
                  <c:v>-3.9979983768034799E-9</c:v>
                </c:pt>
                <c:pt idx="821">
                  <c:v>-3.8875498376000905E-9</c:v>
                </c:pt>
                <c:pt idx="822">
                  <c:v>-3.7801530794467908E-9</c:v>
                </c:pt>
                <c:pt idx="823">
                  <c:v>-3.6757281662858077E-9</c:v>
                </c:pt>
                <c:pt idx="824">
                  <c:v>-3.574180951204653E-9</c:v>
                </c:pt>
                <c:pt idx="825">
                  <c:v>-3.4754439326434294E-9</c:v>
                </c:pt>
                <c:pt idx="826">
                  <c:v>-3.3794353981875247E-9</c:v>
                </c:pt>
                <c:pt idx="827">
                  <c:v>-3.2860825172065233E-9</c:v>
                </c:pt>
                <c:pt idx="828">
                  <c:v>-3.1953089063563311E-9</c:v>
                </c:pt>
                <c:pt idx="829">
                  <c:v>-3.1070364059360145E-9</c:v>
                </c:pt>
                <c:pt idx="830">
                  <c:v>-3.021201067099355E-9</c:v>
                </c:pt>
                <c:pt idx="831">
                  <c:v>-2.9377407173569736E-9</c:v>
                </c:pt>
                <c:pt idx="832">
                  <c:v>-2.856582526078455E-9</c:v>
                </c:pt>
                <c:pt idx="833">
                  <c:v>-2.7776625444175806E-9</c:v>
                </c:pt>
                <c:pt idx="834">
                  <c:v>-2.700929258026008E-9</c:v>
                </c:pt>
                <c:pt idx="835">
                  <c:v>-2.6263116126301611E-9</c:v>
                </c:pt>
                <c:pt idx="836">
                  <c:v>-2.5537563175248579E-9</c:v>
                </c:pt>
                <c:pt idx="837">
                  <c:v>-2.4832100820049163E-9</c:v>
                </c:pt>
                <c:pt idx="838">
                  <c:v>-2.4146125099377969E-9</c:v>
                </c:pt>
                <c:pt idx="839">
                  <c:v>-2.3479067579046387E-9</c:v>
                </c:pt>
                <c:pt idx="840">
                  <c:v>-2.2830430879139385E-9</c:v>
                </c:pt>
                <c:pt idx="841">
                  <c:v>-2.2199735383310326E-9</c:v>
                </c:pt>
                <c:pt idx="842">
                  <c:v>-2.158644818450739E-9</c:v>
                </c:pt>
                <c:pt idx="843">
                  <c:v>-2.0990107429952332E-9</c:v>
                </c:pt>
                <c:pt idx="844">
                  <c:v>-2.0410269030435302E-9</c:v>
                </c:pt>
                <c:pt idx="845">
                  <c:v>-1.9846435606041268E-9</c:v>
                </c:pt>
                <c:pt idx="846">
                  <c:v>-1.9298163067560381E-9</c:v>
                </c:pt>
                <c:pt idx="847">
                  <c:v>-1.8765060616487972E-9</c:v>
                </c:pt>
                <c:pt idx="848">
                  <c:v>-1.8246684163614191E-9</c:v>
                </c:pt>
                <c:pt idx="849">
                  <c:v>-1.774264291043437E-9</c:v>
                </c:pt>
                <c:pt idx="850">
                  <c:v>-1.7252510531307053E-9</c:v>
                </c:pt>
                <c:pt idx="851">
                  <c:v>-1.6775949518432753E-9</c:v>
                </c:pt>
                <c:pt idx="852">
                  <c:v>-1.631246249189644E-9</c:v>
                </c:pt>
                <c:pt idx="853">
                  <c:v>-1.5861871816014173E-9</c:v>
                </c:pt>
                <c:pt idx="854">
                  <c:v>-1.5423662347302525E-9</c:v>
                </c:pt>
                <c:pt idx="855">
                  <c:v>-1.4997620922940769E-9</c:v>
                </c:pt>
                <c:pt idx="856">
                  <c:v>-1.4583321217287448E-9</c:v>
                </c:pt>
                <c:pt idx="857">
                  <c:v>-1.4180479013248259E-9</c:v>
                </c:pt>
                <c:pt idx="858">
                  <c:v>-1.3788792330160504E-9</c:v>
                </c:pt>
                <c:pt idx="859">
                  <c:v>-1.3407888133087908E-9</c:v>
                </c:pt>
                <c:pt idx="860">
                  <c:v>-1.303753549564135E-9</c:v>
                </c:pt>
                <c:pt idx="861">
                  <c:v>-1.2677396910021344E-9</c:v>
                </c:pt>
                <c:pt idx="862">
                  <c:v>-1.2327241449838766E-9</c:v>
                </c:pt>
                <c:pt idx="863">
                  <c:v>-1.1986731607294132E-9</c:v>
                </c:pt>
                <c:pt idx="864">
                  <c:v>-1.1655618692429925E-9</c:v>
                </c:pt>
                <c:pt idx="865">
                  <c:v>-1.1333689542425418E-9</c:v>
                </c:pt>
                <c:pt idx="866">
                  <c:v>-1.1020606649481124E-9</c:v>
                </c:pt>
                <c:pt idx="867">
                  <c:v>-1.0716192377913103E-9</c:v>
                </c:pt>
                <c:pt idx="868">
                  <c:v>-1.0420198037763839E-9</c:v>
                </c:pt>
                <c:pt idx="869">
                  <c:v>-1.0132339411939029E-9</c:v>
                </c:pt>
                <c:pt idx="870">
                  <c:v>-9.8523855740495492E-10</c:v>
                </c:pt>
                <c:pt idx="871">
                  <c:v>-9.5801766519798548E-10</c:v>
                </c:pt>
                <c:pt idx="872">
                  <c:v>-9.3155172464776115E-10</c:v>
                </c:pt>
                <c:pt idx="873">
                  <c:v>-9.0581231404485152E-10</c:v>
                </c:pt>
                <c:pt idx="874">
                  <c:v>-8.8078877524822019E-10</c:v>
                </c:pt>
                <c:pt idx="875">
                  <c:v>-8.5645268654843676E-10</c:v>
                </c:pt>
                <c:pt idx="876">
                  <c:v>-8.3279338980446482E-10</c:v>
                </c:pt>
                <c:pt idx="877">
                  <c:v>-8.0978779237739218E-10</c:v>
                </c:pt>
                <c:pt idx="878">
                  <c:v>-7.8741457798514602E-10</c:v>
                </c:pt>
                <c:pt idx="879">
                  <c:v>-7.6566131212985056E-10</c:v>
                </c:pt>
                <c:pt idx="880">
                  <c:v>-7.4450667852943297E-10</c:v>
                </c:pt>
                <c:pt idx="881">
                  <c:v>-7.2393646632917807E-10</c:v>
                </c:pt>
                <c:pt idx="882">
                  <c:v>-7.0393468831753125E-10</c:v>
                </c:pt>
                <c:pt idx="883">
                  <c:v>-6.8448535728293791E-10</c:v>
                </c:pt>
                <c:pt idx="884">
                  <c:v>-6.6557603872752225E-10</c:v>
                </c:pt>
                <c:pt idx="885">
                  <c:v>-6.4718719272605085E-10</c:v>
                </c:pt>
                <c:pt idx="886">
                  <c:v>-6.2930638478064793E-10</c:v>
                </c:pt>
                <c:pt idx="887">
                  <c:v>-6.1192295675027708E-10</c:v>
                </c:pt>
                <c:pt idx="888">
                  <c:v>-5.950191450665443E-10</c:v>
                </c:pt>
                <c:pt idx="889">
                  <c:v>-5.7857718616105558E-10</c:v>
                </c:pt>
                <c:pt idx="890">
                  <c:v>-5.6259530367697153E-10</c:v>
                </c:pt>
                <c:pt idx="891">
                  <c:v>-5.4705218133221933E-10</c:v>
                </c:pt>
                <c:pt idx="892">
                  <c:v>-5.31938937342602E-10</c:v>
                </c:pt>
                <c:pt idx="893">
                  <c:v>-5.1724136085340433E-10</c:v>
                </c:pt>
                <c:pt idx="894">
                  <c:v>-5.0295057008042932E-10</c:v>
                </c:pt>
                <c:pt idx="895">
                  <c:v>-4.8905590688264056E-10</c:v>
                </c:pt>
                <c:pt idx="896">
                  <c:v>-4.7554493676216225E-10</c:v>
                </c:pt>
                <c:pt idx="897">
                  <c:v>-4.624052252211186E-10</c:v>
                </c:pt>
                <c:pt idx="898">
                  <c:v>-4.496332195458308E-10</c:v>
                </c:pt>
                <c:pt idx="899">
                  <c:v>-4.3721115616790485E-10</c:v>
                </c:pt>
                <c:pt idx="900">
                  <c:v>-4.2513725873050134E-10</c:v>
                </c:pt>
                <c:pt idx="901">
                  <c:v>-4.1338843459470809E-10</c:v>
                </c:pt>
                <c:pt idx="902">
                  <c:v>-4.0197178918788268E-10</c:v>
                </c:pt>
                <c:pt idx="903">
                  <c:v>-3.9086600622795231E-10</c:v>
                </c:pt>
                <c:pt idx="904">
                  <c:v>-3.8006753300123819E-10</c:v>
                </c:pt>
                <c:pt idx="905">
                  <c:v>-3.6956748772354331E-10</c:v>
                </c:pt>
                <c:pt idx="906">
                  <c:v>-3.5936231768118887E-10</c:v>
                </c:pt>
                <c:pt idx="907">
                  <c:v>-3.4943248294894147E-10</c:v>
                </c:pt>
                <c:pt idx="908">
                  <c:v>-3.3977975988364051E-10</c:v>
                </c:pt>
                <c:pt idx="909">
                  <c:v>-3.3039704305792839E-10</c:v>
                </c:pt>
                <c:pt idx="910">
                  <c:v>-3.212701216170899E-10</c:v>
                </c:pt>
                <c:pt idx="911">
                  <c:v>-3.1239721920428565E-10</c:v>
                </c:pt>
                <c:pt idx="912">
                  <c:v>-3.0376767767847923E-10</c:v>
                </c:pt>
                <c:pt idx="913">
                  <c:v>-2.9537616796915245E-10</c:v>
                </c:pt>
                <c:pt idx="914">
                  <c:v>-2.872173610057871E-10</c:v>
                </c:pt>
                <c:pt idx="915">
                  <c:v>-2.7927882229050738E-10</c:v>
                </c:pt>
                <c:pt idx="916">
                  <c:v>-2.7156055182331329E-10</c:v>
                </c:pt>
                <c:pt idx="917">
                  <c:v>-2.6406077324736543E-10</c:v>
                </c:pt>
                <c:pt idx="918">
                  <c:v>-2.567688284216274E-10</c:v>
                </c:pt>
                <c:pt idx="919">
                  <c:v>-2.496740592050628E-10</c:v>
                </c:pt>
                <c:pt idx="920">
                  <c:v>-2.4277646559767163E-10</c:v>
                </c:pt>
                <c:pt idx="921">
                  <c:v>-2.3606894217209629E-10</c:v>
                </c:pt>
                <c:pt idx="922">
                  <c:v>-2.2954971257149737E-10</c:v>
                </c:pt>
                <c:pt idx="923">
                  <c:v>-2.2320811865483847E-10</c:v>
                </c:pt>
                <c:pt idx="924">
                  <c:v>-2.170406077084408E-10</c:v>
                </c:pt>
                <c:pt idx="925">
                  <c:v>-2.1104185066178616E-10</c:v>
                </c:pt>
                <c:pt idx="926">
                  <c:v>-2.0520829480119573E-10</c:v>
                </c:pt>
                <c:pt idx="927">
                  <c:v>-1.9953994012666953E-10</c:v>
                </c:pt>
                <c:pt idx="928">
                  <c:v>-1.9403145756768936E-10</c:v>
                </c:pt>
                <c:pt idx="929">
                  <c:v>-1.886721889832188E-10</c:v>
                </c:pt>
                <c:pt idx="930">
                  <c:v>-1.8345680530273967E-10</c:v>
                </c:pt>
                <c:pt idx="931">
                  <c:v>-1.7839063559677015E-10</c:v>
                </c:pt>
                <c:pt idx="932">
                  <c:v>-1.7346124536743446E-10</c:v>
                </c:pt>
                <c:pt idx="933">
                  <c:v>-1.6867218732841138E-10</c:v>
                </c:pt>
                <c:pt idx="934">
                  <c:v>-1.6401457969550393E-10</c:v>
                </c:pt>
                <c:pt idx="935">
                  <c:v>-1.5948486975503329E-10</c:v>
                </c:pt>
                <c:pt idx="936">
                  <c:v>-1.5507950479332067E-10</c:v>
                </c:pt>
                <c:pt idx="937">
                  <c:v>-1.5079137938300846E-10</c:v>
                </c:pt>
                <c:pt idx="938">
                  <c:v>-1.4662404623777547E-10</c:v>
                </c:pt>
                <c:pt idx="939">
                  <c:v>-1.425721762871035E-10</c:v>
                </c:pt>
                <c:pt idx="940">
                  <c:v>-1.3863044046047435E-10</c:v>
                </c:pt>
                <c:pt idx="941">
                  <c:v>-1.3480239147156681E-10</c:v>
                </c:pt>
                <c:pt idx="942">
                  <c:v>-1.3107914753618388E-10</c:v>
                </c:pt>
                <c:pt idx="943">
                  <c:v>-1.2746070865432557E-10</c:v>
                </c:pt>
                <c:pt idx="944">
                  <c:v>-1.2393996939863428E-10</c:v>
                </c:pt>
                <c:pt idx="945">
                  <c:v>-1.2051692976910999E-10</c:v>
                </c:pt>
                <c:pt idx="946">
                  <c:v>-1.1718626069523452E-10</c:v>
                </c:pt>
                <c:pt idx="947">
                  <c:v>-1.1394796217700787E-10</c:v>
                </c:pt>
                <c:pt idx="948">
                  <c:v>-1.1079848150075122E-10</c:v>
                </c:pt>
                <c:pt idx="949">
                  <c:v>-1.0773781866646459E-10</c:v>
                </c:pt>
                <c:pt idx="950">
                  <c:v>-1.0476064460362977E-10</c:v>
                </c:pt>
                <c:pt idx="951">
                  <c:v>-1.0186518295540736E-10</c:v>
                </c:pt>
                <c:pt idx="952">
                  <c:v>-9.9054986435476167E-11</c:v>
                </c:pt>
                <c:pt idx="953">
                  <c:v>-9.631584418912098E-11</c:v>
                </c:pt>
                <c:pt idx="954">
                  <c:v>-9.3656638000538805E-11</c:v>
                </c:pt>
                <c:pt idx="955">
                  <c:v>-9.1068486085532641E-11</c:v>
                </c:pt>
                <c:pt idx="956">
                  <c:v>-8.8558493871460087E-11</c:v>
                </c:pt>
                <c:pt idx="957">
                  <c:v>-8.6108897789927141E-11</c:v>
                </c:pt>
                <c:pt idx="958">
                  <c:v>-8.3726803268291405E-11</c:v>
                </c:pt>
                <c:pt idx="959">
                  <c:v>-8.1410433949713479E-11</c:v>
                </c:pt>
                <c:pt idx="960">
                  <c:v>-7.9163342547872162E-11</c:v>
                </c:pt>
                <c:pt idx="961">
                  <c:v>-7.6973094564891653E-11</c:v>
                </c:pt>
                <c:pt idx="962">
                  <c:v>-7.4841466357611353E-11</c:v>
                </c:pt>
                <c:pt idx="963">
                  <c:v>-7.2775563353388861E-11</c:v>
                </c:pt>
                <c:pt idx="964">
                  <c:v>-7.0764727411187778E-11</c:v>
                </c:pt>
                <c:pt idx="965">
                  <c:v>-6.8812511244686903E-11</c:v>
                </c:pt>
                <c:pt idx="966">
                  <c:v>-6.6911809426528635E-11</c:v>
                </c:pt>
                <c:pt idx="967">
                  <c:v>-6.5064398313552374E-11</c:v>
                </c:pt>
                <c:pt idx="968">
                  <c:v>-6.3270277905758121E-11</c:v>
                </c:pt>
                <c:pt idx="969">
                  <c:v>-6.1520566418948874E-11</c:v>
                </c:pt>
                <c:pt idx="970">
                  <c:v>-5.9824145637321635E-11</c:v>
                </c:pt>
                <c:pt idx="971">
                  <c:v>-5.8179239204037003E-11</c:v>
                </c:pt>
                <c:pt idx="972">
                  <c:v>-5.6569859907540376E-11</c:v>
                </c:pt>
                <c:pt idx="973">
                  <c:v>-5.5010218602546956E-11</c:v>
                </c:pt>
                <c:pt idx="974">
                  <c:v>-5.3487880791180942E-11</c:v>
                </c:pt>
                <c:pt idx="975">
                  <c:v>-5.2011728257639334E-11</c:v>
                </c:pt>
                <c:pt idx="976">
                  <c:v>-5.0578208288243331E-11</c:v>
                </c:pt>
                <c:pt idx="977">
                  <c:v>-4.9174886385117134E-11</c:v>
                </c:pt>
                <c:pt idx="978">
                  <c:v>-4.7815973402975942E-11</c:v>
                </c:pt>
                <c:pt idx="979">
                  <c:v>-4.6494363914462156E-11</c:v>
                </c:pt>
                <c:pt idx="980">
                  <c:v>-4.5206505205896974E-11</c:v>
                </c:pt>
                <c:pt idx="981">
                  <c:v>-4.3957726347798598E-11</c:v>
                </c:pt>
                <c:pt idx="982">
                  <c:v>-4.2740921912809426E-11</c:v>
                </c:pt>
                <c:pt idx="983">
                  <c:v>-4.156142097144766E-11</c:v>
                </c:pt>
                <c:pt idx="984">
                  <c:v>-4.0413894453195098E-11</c:v>
                </c:pt>
                <c:pt idx="985">
                  <c:v>-3.9300118714891141E-11</c:v>
                </c:pt>
                <c:pt idx="986">
                  <c:v>-3.8212988329178188E-11</c:v>
                </c:pt>
                <c:pt idx="987">
                  <c:v>-3.7157832366574439E-11</c:v>
                </c:pt>
                <c:pt idx="988">
                  <c:v>-3.6129321756561694E-11</c:v>
                </c:pt>
                <c:pt idx="989">
                  <c:v>-3.5132785569658154E-11</c:v>
                </c:pt>
                <c:pt idx="990">
                  <c:v>-3.4159342021666816E-11</c:v>
                </c:pt>
                <c:pt idx="991">
                  <c:v>-3.3217872896784684E-11</c:v>
                </c:pt>
                <c:pt idx="992">
                  <c:v>-3.2297720053975354E-11</c:v>
                </c:pt>
                <c:pt idx="993">
                  <c:v>-3.1405988920596428E-11</c:v>
                </c:pt>
                <c:pt idx="994">
                  <c:v>-3.0542679496647906E-11</c:v>
                </c:pt>
                <c:pt idx="995">
                  <c:v>-2.9702462711611588E-11</c:v>
                </c:pt>
                <c:pt idx="996">
                  <c:v>-2.8881785851808672E-11</c:v>
                </c:pt>
                <c:pt idx="997">
                  <c:v>-2.8080648917239159E-11</c:v>
                </c:pt>
                <c:pt idx="998">
                  <c:v>-2.730438097842125E-11</c:v>
                </c:pt>
                <c:pt idx="999">
                  <c:v>-2.6552982035354944E-11</c:v>
                </c:pt>
                <c:pt idx="1000">
                  <c:v>-2.5821123017522041E-11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A2-40A4-9300-F26F09838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998040"/>
        <c:axId val="873996728"/>
      </c:scatterChart>
      <c:valAx>
        <c:axId val="86505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時間  </a:t>
                </a:r>
                <a:r>
                  <a:rPr lang="en-US" altLang="ja-JP" sz="1200"/>
                  <a:t>[s]</a:t>
                </a:r>
              </a:p>
            </c:rich>
          </c:tx>
          <c:layout>
            <c:manualLayout>
              <c:xMode val="edge"/>
              <c:yMode val="edge"/>
              <c:x val="0.43375330086724506"/>
              <c:y val="0.920320427644658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3312"/>
        <c:crossesAt val="-1.0000000000000006E+99"/>
        <c:crossBetween val="midCat"/>
      </c:valAx>
      <c:valAx>
        <c:axId val="86505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位置</a:t>
                </a:r>
              </a:p>
            </c:rich>
          </c:tx>
          <c:layout>
            <c:manualLayout>
              <c:xMode val="edge"/>
              <c:yMode val="edge"/>
              <c:x val="8.608703588310453E-3"/>
              <c:y val="0.341619985707558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2656"/>
        <c:crosses val="autoZero"/>
        <c:crossBetween val="midCat"/>
      </c:valAx>
      <c:valAx>
        <c:axId val="873996728"/>
        <c:scaling>
          <c:orientation val="minMax"/>
        </c:scaling>
        <c:delete val="0"/>
        <c:axPos val="r"/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加速度　　　速度</a:t>
                </a:r>
              </a:p>
            </c:rich>
          </c:tx>
          <c:layout>
            <c:manualLayout>
              <c:xMode val="edge"/>
              <c:yMode val="edge"/>
              <c:x val="0.9302932457183859"/>
              <c:y val="0.21693390898283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73998040"/>
        <c:crosses val="max"/>
        <c:crossBetween val="midCat"/>
      </c:valAx>
      <c:valAx>
        <c:axId val="873998040"/>
        <c:scaling>
          <c:orientation val="minMax"/>
        </c:scaling>
        <c:delete val="1"/>
        <c:axPos val="b"/>
        <c:numFmt formatCode="#,##0.000_ " sourceLinked="1"/>
        <c:majorTickMark val="out"/>
        <c:minorTickMark val="none"/>
        <c:tickLblPos val="nextTo"/>
        <c:crossAx val="8739967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558828832236547"/>
          <c:y val="0.14504513536077135"/>
          <c:w val="0.20335618227097307"/>
          <c:h val="0.162453452860377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抵抗なし、垂直投げ上げ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650810535356359"/>
          <c:y val="2.183166079323598E-2"/>
          <c:w val="0.71028308961379827"/>
          <c:h val="0.83244976999033748"/>
        </c:manualLayout>
      </c:layout>
      <c:scatterChart>
        <c:scatterStyle val="lineMarker"/>
        <c:varyColors val="0"/>
        <c:ser>
          <c:idx val="1"/>
          <c:order val="2"/>
          <c:tx>
            <c:strRef>
              <c:f>粘性抵抗と慣性抵抗を受ける物体の運動!$AL$5</c:f>
              <c:strCache>
                <c:ptCount val="1"/>
                <c:pt idx="0">
                  <c:v>鉛直位置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粘性抵抗と慣性抵抗を受ける物体の運動!$AF$8:$AF$1008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粘性抵抗と慣性抵抗を受ける物体の運動!$AL$8:$AL$1008</c:f>
              <c:numCache>
                <c:formatCode>#,##0_ </c:formatCode>
                <c:ptCount val="1001"/>
                <c:pt idx="0">
                  <c:v>0</c:v>
                </c:pt>
                <c:pt idx="1">
                  <c:v>49.950966750000035</c:v>
                </c:pt>
                <c:pt idx="2">
                  <c:v>99.803867000000068</c:v>
                </c:pt>
                <c:pt idx="3">
                  <c:v>149.5587007500001</c:v>
                </c:pt>
                <c:pt idx="4">
                  <c:v>199.21546800000013</c:v>
                </c:pt>
                <c:pt idx="5">
                  <c:v>248.77416875000014</c:v>
                </c:pt>
                <c:pt idx="6">
                  <c:v>298.23480300000023</c:v>
                </c:pt>
                <c:pt idx="7">
                  <c:v>347.59737075000027</c:v>
                </c:pt>
                <c:pt idx="8">
                  <c:v>396.86187200000029</c:v>
                </c:pt>
                <c:pt idx="9">
                  <c:v>446.0283067500003</c:v>
                </c:pt>
                <c:pt idx="10">
                  <c:v>495.09667500000029</c:v>
                </c:pt>
                <c:pt idx="11">
                  <c:v>544.06697675000009</c:v>
                </c:pt>
                <c:pt idx="12">
                  <c:v>592.939212</c:v>
                </c:pt>
                <c:pt idx="13">
                  <c:v>641.71338074999994</c:v>
                </c:pt>
                <c:pt idx="14">
                  <c:v>690.38948299999981</c:v>
                </c:pt>
                <c:pt idx="15">
                  <c:v>738.96751874999973</c:v>
                </c:pt>
                <c:pt idx="16">
                  <c:v>787.44748799999957</c:v>
                </c:pt>
                <c:pt idx="17">
                  <c:v>835.82939074999945</c:v>
                </c:pt>
                <c:pt idx="18">
                  <c:v>884.11322699999937</c:v>
                </c:pt>
                <c:pt idx="19">
                  <c:v>932.29899674999922</c:v>
                </c:pt>
                <c:pt idx="20">
                  <c:v>980.38669999999911</c:v>
                </c:pt>
                <c:pt idx="21">
                  <c:v>1028.3763367499989</c:v>
                </c:pt>
                <c:pt idx="22">
                  <c:v>1076.2679069999988</c:v>
                </c:pt>
                <c:pt idx="23">
                  <c:v>1124.0614107499987</c:v>
                </c:pt>
                <c:pt idx="24">
                  <c:v>1171.7568479999984</c:v>
                </c:pt>
                <c:pt idx="25">
                  <c:v>1219.3542187499984</c:v>
                </c:pt>
                <c:pt idx="26">
                  <c:v>1266.8535229999982</c:v>
                </c:pt>
                <c:pt idx="27">
                  <c:v>1314.254760749998</c:v>
                </c:pt>
                <c:pt idx="28">
                  <c:v>1361.5579319999979</c:v>
                </c:pt>
                <c:pt idx="29">
                  <c:v>1408.7630367499976</c:v>
                </c:pt>
                <c:pt idx="30">
                  <c:v>1455.8700749999975</c:v>
                </c:pt>
                <c:pt idx="31">
                  <c:v>1502.8790467499973</c:v>
                </c:pt>
                <c:pt idx="32">
                  <c:v>1549.7899519999971</c:v>
                </c:pt>
                <c:pt idx="33">
                  <c:v>1596.602790749997</c:v>
                </c:pt>
                <c:pt idx="34">
                  <c:v>1643.3175629999967</c:v>
                </c:pt>
                <c:pt idx="35">
                  <c:v>1689.9342687499966</c:v>
                </c:pt>
                <c:pt idx="36">
                  <c:v>1736.4529079999963</c:v>
                </c:pt>
                <c:pt idx="37">
                  <c:v>1782.8734807499961</c:v>
                </c:pt>
                <c:pt idx="38">
                  <c:v>1829.195986999996</c:v>
                </c:pt>
                <c:pt idx="39">
                  <c:v>1875.4204267499956</c:v>
                </c:pt>
                <c:pt idx="40">
                  <c:v>1921.5467999999955</c:v>
                </c:pt>
                <c:pt idx="41">
                  <c:v>1967.5751067499953</c:v>
                </c:pt>
                <c:pt idx="42">
                  <c:v>2013.505346999995</c:v>
                </c:pt>
                <c:pt idx="43">
                  <c:v>2059.3375207499948</c:v>
                </c:pt>
                <c:pt idx="44">
                  <c:v>2105.0716279999947</c:v>
                </c:pt>
                <c:pt idx="45">
                  <c:v>2150.7076687499948</c:v>
                </c:pt>
                <c:pt idx="46">
                  <c:v>2196.2456429999952</c:v>
                </c:pt>
                <c:pt idx="47">
                  <c:v>2241.6855507499949</c:v>
                </c:pt>
                <c:pt idx="48">
                  <c:v>2287.027391999995</c:v>
                </c:pt>
                <c:pt idx="49">
                  <c:v>2332.2711667499952</c:v>
                </c:pt>
                <c:pt idx="50">
                  <c:v>2377.4168749999949</c:v>
                </c:pt>
                <c:pt idx="51">
                  <c:v>2422.4645167499948</c:v>
                </c:pt>
                <c:pt idx="52">
                  <c:v>2467.414091999995</c:v>
                </c:pt>
                <c:pt idx="53">
                  <c:v>2512.2656007499945</c:v>
                </c:pt>
                <c:pt idx="54">
                  <c:v>2557.0190429999943</c:v>
                </c:pt>
                <c:pt idx="55">
                  <c:v>2601.6744187499944</c:v>
                </c:pt>
                <c:pt idx="56">
                  <c:v>2646.2317279999943</c:v>
                </c:pt>
                <c:pt idx="57">
                  <c:v>2690.690970749994</c:v>
                </c:pt>
                <c:pt idx="58">
                  <c:v>2735.052146999994</c:v>
                </c:pt>
                <c:pt idx="59">
                  <c:v>2779.3152567499942</c:v>
                </c:pt>
                <c:pt idx="60">
                  <c:v>2823.4802999999938</c:v>
                </c:pt>
                <c:pt idx="61">
                  <c:v>2867.5472767499937</c:v>
                </c:pt>
                <c:pt idx="62">
                  <c:v>2911.5161869999938</c:v>
                </c:pt>
                <c:pt idx="63">
                  <c:v>2955.3870307499933</c:v>
                </c:pt>
                <c:pt idx="64">
                  <c:v>2999.1598079999931</c:v>
                </c:pt>
                <c:pt idx="65">
                  <c:v>3042.8345187499931</c:v>
                </c:pt>
                <c:pt idx="66">
                  <c:v>3086.4111629999929</c:v>
                </c:pt>
                <c:pt idx="67">
                  <c:v>3129.8897407499926</c:v>
                </c:pt>
                <c:pt idx="68">
                  <c:v>3173.2702519999925</c:v>
                </c:pt>
                <c:pt idx="69">
                  <c:v>3216.5526967499927</c:v>
                </c:pt>
                <c:pt idx="70">
                  <c:v>3259.7370749999923</c:v>
                </c:pt>
                <c:pt idx="71">
                  <c:v>3302.8233867499921</c:v>
                </c:pt>
                <c:pt idx="72">
                  <c:v>3345.8116319999922</c:v>
                </c:pt>
                <c:pt idx="73">
                  <c:v>3388.7018107499916</c:v>
                </c:pt>
                <c:pt idx="74">
                  <c:v>3431.4939229999914</c:v>
                </c:pt>
                <c:pt idx="75">
                  <c:v>3474.1879687499913</c:v>
                </c:pt>
                <c:pt idx="76">
                  <c:v>3516.7839479999911</c:v>
                </c:pt>
                <c:pt idx="77">
                  <c:v>3559.2818607499908</c:v>
                </c:pt>
                <c:pt idx="78">
                  <c:v>3601.6817069999906</c:v>
                </c:pt>
                <c:pt idx="79">
                  <c:v>3643.9834867499908</c:v>
                </c:pt>
                <c:pt idx="80">
                  <c:v>3686.1871999999903</c:v>
                </c:pt>
                <c:pt idx="81">
                  <c:v>3728.2928467499901</c:v>
                </c:pt>
                <c:pt idx="82">
                  <c:v>3770.3004269999901</c:v>
                </c:pt>
                <c:pt idx="83">
                  <c:v>3812.2099407499895</c:v>
                </c:pt>
                <c:pt idx="84">
                  <c:v>3854.0213879999892</c:v>
                </c:pt>
                <c:pt idx="85">
                  <c:v>3895.7347687499891</c:v>
                </c:pt>
                <c:pt idx="86">
                  <c:v>3937.3500829999889</c:v>
                </c:pt>
                <c:pt idx="87">
                  <c:v>3978.8673307499885</c:v>
                </c:pt>
                <c:pt idx="88">
                  <c:v>4020.2865119999883</c:v>
                </c:pt>
                <c:pt idx="89">
                  <c:v>4061.6076267499884</c:v>
                </c:pt>
                <c:pt idx="90">
                  <c:v>4102.8306749999883</c:v>
                </c:pt>
                <c:pt idx="91">
                  <c:v>4143.9556567499885</c:v>
                </c:pt>
                <c:pt idx="92">
                  <c:v>4184.9825719999881</c:v>
                </c:pt>
                <c:pt idx="93">
                  <c:v>4225.911420749987</c:v>
                </c:pt>
                <c:pt idx="94">
                  <c:v>4266.7422029999871</c:v>
                </c:pt>
                <c:pt idx="95">
                  <c:v>4307.4749187499865</c:v>
                </c:pt>
                <c:pt idx="96">
                  <c:v>4348.1095679999853</c:v>
                </c:pt>
                <c:pt idx="97">
                  <c:v>4388.6461507499853</c:v>
                </c:pt>
                <c:pt idx="98">
                  <c:v>4429.0846669999846</c:v>
                </c:pt>
                <c:pt idx="99">
                  <c:v>4469.4251167499833</c:v>
                </c:pt>
                <c:pt idx="100">
                  <c:v>4509.6674999999832</c:v>
                </c:pt>
                <c:pt idx="101">
                  <c:v>4549.8118167499824</c:v>
                </c:pt>
                <c:pt idx="102">
                  <c:v>4589.858066999981</c:v>
                </c:pt>
                <c:pt idx="103">
                  <c:v>4629.8062507499808</c:v>
                </c:pt>
                <c:pt idx="104">
                  <c:v>4669.6563679999799</c:v>
                </c:pt>
                <c:pt idx="105">
                  <c:v>4709.4084187499784</c:v>
                </c:pt>
                <c:pt idx="106">
                  <c:v>4749.0624029999781</c:v>
                </c:pt>
                <c:pt idx="107">
                  <c:v>4788.6183207499771</c:v>
                </c:pt>
                <c:pt idx="108">
                  <c:v>4828.0761719999755</c:v>
                </c:pt>
                <c:pt idx="109">
                  <c:v>4867.435956749975</c:v>
                </c:pt>
                <c:pt idx="110">
                  <c:v>4906.697674999974</c:v>
                </c:pt>
                <c:pt idx="111">
                  <c:v>4945.8613267499732</c:v>
                </c:pt>
                <c:pt idx="112">
                  <c:v>4984.9269119999726</c:v>
                </c:pt>
                <c:pt idx="113">
                  <c:v>5023.8944307499714</c:v>
                </c:pt>
                <c:pt idx="114">
                  <c:v>5062.7638829999714</c:v>
                </c:pt>
                <c:pt idx="115">
                  <c:v>5101.5352687499708</c:v>
                </c:pt>
                <c:pt idx="116">
                  <c:v>5140.2085879999695</c:v>
                </c:pt>
                <c:pt idx="117">
                  <c:v>5178.7838407499694</c:v>
                </c:pt>
                <c:pt idx="118">
                  <c:v>5217.2610269999686</c:v>
                </c:pt>
                <c:pt idx="119">
                  <c:v>5255.6401467499672</c:v>
                </c:pt>
                <c:pt idx="120">
                  <c:v>5293.921199999967</c:v>
                </c:pt>
                <c:pt idx="121">
                  <c:v>5332.1041867499662</c:v>
                </c:pt>
                <c:pt idx="122">
                  <c:v>5370.1891069999647</c:v>
                </c:pt>
                <c:pt idx="123">
                  <c:v>5408.1759607499644</c:v>
                </c:pt>
                <c:pt idx="124">
                  <c:v>5446.0647479999634</c:v>
                </c:pt>
                <c:pt idx="125">
                  <c:v>5483.8554687499618</c:v>
                </c:pt>
                <c:pt idx="126">
                  <c:v>5521.5481229999614</c:v>
                </c:pt>
                <c:pt idx="127">
                  <c:v>5559.1427107499603</c:v>
                </c:pt>
                <c:pt idx="128">
                  <c:v>5596.6392319999586</c:v>
                </c:pt>
                <c:pt idx="129">
                  <c:v>5634.0376867499581</c:v>
                </c:pt>
                <c:pt idx="130">
                  <c:v>5671.3380749999569</c:v>
                </c:pt>
                <c:pt idx="131">
                  <c:v>5708.540396749956</c:v>
                </c:pt>
                <c:pt idx="132">
                  <c:v>5745.6446519999554</c:v>
                </c:pt>
                <c:pt idx="133">
                  <c:v>5782.6508407499541</c:v>
                </c:pt>
                <c:pt idx="134">
                  <c:v>5819.558962999954</c:v>
                </c:pt>
                <c:pt idx="135">
                  <c:v>5856.3690187499533</c:v>
                </c:pt>
                <c:pt idx="136">
                  <c:v>5893.0810079999519</c:v>
                </c:pt>
                <c:pt idx="137">
                  <c:v>5929.6949307499517</c:v>
                </c:pt>
                <c:pt idx="138">
                  <c:v>5966.2107869999509</c:v>
                </c:pt>
                <c:pt idx="139">
                  <c:v>6002.6285767499494</c:v>
                </c:pt>
                <c:pt idx="140">
                  <c:v>6038.9482999999491</c:v>
                </c:pt>
                <c:pt idx="141">
                  <c:v>6075.1699567499481</c:v>
                </c:pt>
                <c:pt idx="142">
                  <c:v>6111.2935469999466</c:v>
                </c:pt>
                <c:pt idx="143">
                  <c:v>6147.3190707499461</c:v>
                </c:pt>
                <c:pt idx="144">
                  <c:v>6183.2465279999451</c:v>
                </c:pt>
                <c:pt idx="145">
                  <c:v>6219.0759187499434</c:v>
                </c:pt>
                <c:pt idx="146">
                  <c:v>6254.8072429999429</c:v>
                </c:pt>
                <c:pt idx="147">
                  <c:v>6290.4405007499417</c:v>
                </c:pt>
                <c:pt idx="148">
                  <c:v>6325.97569199994</c:v>
                </c:pt>
                <c:pt idx="149">
                  <c:v>6361.4128167499393</c:v>
                </c:pt>
                <c:pt idx="150">
                  <c:v>6396.7518749999381</c:v>
                </c:pt>
                <c:pt idx="151">
                  <c:v>6431.9928667499371</c:v>
                </c:pt>
                <c:pt idx="152">
                  <c:v>6467.1357919999364</c:v>
                </c:pt>
                <c:pt idx="153">
                  <c:v>6502.180650749935</c:v>
                </c:pt>
                <c:pt idx="154">
                  <c:v>6537.1274429999348</c:v>
                </c:pt>
                <c:pt idx="155">
                  <c:v>6571.976168749934</c:v>
                </c:pt>
                <c:pt idx="156">
                  <c:v>6606.7268279999325</c:v>
                </c:pt>
                <c:pt idx="157">
                  <c:v>6641.3794207499323</c:v>
                </c:pt>
                <c:pt idx="158">
                  <c:v>6675.9339469999313</c:v>
                </c:pt>
                <c:pt idx="159">
                  <c:v>6710.3904067499298</c:v>
                </c:pt>
                <c:pt idx="160">
                  <c:v>6744.7487999999294</c:v>
                </c:pt>
                <c:pt idx="161">
                  <c:v>6779.0091267499283</c:v>
                </c:pt>
                <c:pt idx="162">
                  <c:v>6813.1713869999267</c:v>
                </c:pt>
                <c:pt idx="163">
                  <c:v>6847.2355807499262</c:v>
                </c:pt>
                <c:pt idx="164">
                  <c:v>6881.201707999925</c:v>
                </c:pt>
                <c:pt idx="165">
                  <c:v>6915.0697687499232</c:v>
                </c:pt>
                <c:pt idx="166">
                  <c:v>6948.8397629999226</c:v>
                </c:pt>
                <c:pt idx="167">
                  <c:v>6982.5116907499214</c:v>
                </c:pt>
                <c:pt idx="168">
                  <c:v>7016.0855519999195</c:v>
                </c:pt>
                <c:pt idx="169">
                  <c:v>7049.5613467499188</c:v>
                </c:pt>
                <c:pt idx="170">
                  <c:v>7082.9390749999175</c:v>
                </c:pt>
                <c:pt idx="171">
                  <c:v>7116.2187367499164</c:v>
                </c:pt>
                <c:pt idx="172">
                  <c:v>7149.4003319999156</c:v>
                </c:pt>
                <c:pt idx="173">
                  <c:v>7182.4838607499141</c:v>
                </c:pt>
                <c:pt idx="174">
                  <c:v>7215.4693229999139</c:v>
                </c:pt>
                <c:pt idx="175">
                  <c:v>7248.3567187499129</c:v>
                </c:pt>
                <c:pt idx="176">
                  <c:v>7281.1460479999114</c:v>
                </c:pt>
                <c:pt idx="177">
                  <c:v>7313.837310749911</c:v>
                </c:pt>
                <c:pt idx="178">
                  <c:v>7346.43050699991</c:v>
                </c:pt>
                <c:pt idx="179">
                  <c:v>7378.9256367499083</c:v>
                </c:pt>
                <c:pt idx="180">
                  <c:v>7411.3226999999079</c:v>
                </c:pt>
                <c:pt idx="181">
                  <c:v>7443.6216967499067</c:v>
                </c:pt>
                <c:pt idx="182">
                  <c:v>7475.822626999905</c:v>
                </c:pt>
                <c:pt idx="183">
                  <c:v>7507.9254907499044</c:v>
                </c:pt>
                <c:pt idx="184">
                  <c:v>7539.9302879999032</c:v>
                </c:pt>
                <c:pt idx="185">
                  <c:v>7571.8370187499013</c:v>
                </c:pt>
                <c:pt idx="186">
                  <c:v>7603.6456829999006</c:v>
                </c:pt>
                <c:pt idx="187">
                  <c:v>7635.3562807498993</c:v>
                </c:pt>
                <c:pt idx="188">
                  <c:v>7666.9688119998973</c:v>
                </c:pt>
                <c:pt idx="189">
                  <c:v>7698.4832767498965</c:v>
                </c:pt>
                <c:pt idx="190">
                  <c:v>7729.8996749998951</c:v>
                </c:pt>
                <c:pt idx="191">
                  <c:v>7761.2180067498939</c:v>
                </c:pt>
                <c:pt idx="192">
                  <c:v>7792.438271999893</c:v>
                </c:pt>
                <c:pt idx="193">
                  <c:v>7823.5604707498915</c:v>
                </c:pt>
                <c:pt idx="194">
                  <c:v>7854.5846029998911</c:v>
                </c:pt>
                <c:pt idx="195">
                  <c:v>7885.5106687498901</c:v>
                </c:pt>
                <c:pt idx="196">
                  <c:v>7916.3386679998885</c:v>
                </c:pt>
                <c:pt idx="197">
                  <c:v>7947.068600749888</c:v>
                </c:pt>
                <c:pt idx="198">
                  <c:v>7977.7004669998869</c:v>
                </c:pt>
                <c:pt idx="199">
                  <c:v>8008.2342667498851</c:v>
                </c:pt>
                <c:pt idx="200">
                  <c:v>8038.6699999998846</c:v>
                </c:pt>
                <c:pt idx="201">
                  <c:v>8069.0076667498834</c:v>
                </c:pt>
                <c:pt idx="202">
                  <c:v>8099.2472669998815</c:v>
                </c:pt>
                <c:pt idx="203">
                  <c:v>8129.3888007498808</c:v>
                </c:pt>
                <c:pt idx="204">
                  <c:v>8159.4322679998795</c:v>
                </c:pt>
                <c:pt idx="205">
                  <c:v>8189.3776687498776</c:v>
                </c:pt>
                <c:pt idx="206">
                  <c:v>8219.2250029998759</c:v>
                </c:pt>
                <c:pt idx="207">
                  <c:v>8248.9742707498754</c:v>
                </c:pt>
                <c:pt idx="208">
                  <c:v>8278.625471999876</c:v>
                </c:pt>
                <c:pt idx="209">
                  <c:v>8308.1786067498742</c:v>
                </c:pt>
                <c:pt idx="210">
                  <c:v>8337.6336749998736</c:v>
                </c:pt>
                <c:pt idx="211">
                  <c:v>8366.9906767498742</c:v>
                </c:pt>
                <c:pt idx="212">
                  <c:v>8396.2496119998723</c:v>
                </c:pt>
                <c:pt idx="213">
                  <c:v>8425.4104807498716</c:v>
                </c:pt>
                <c:pt idx="214">
                  <c:v>8454.473282999872</c:v>
                </c:pt>
                <c:pt idx="215">
                  <c:v>8483.43801874987</c:v>
                </c:pt>
                <c:pt idx="216">
                  <c:v>8512.3046879998692</c:v>
                </c:pt>
                <c:pt idx="217">
                  <c:v>8541.0732907498696</c:v>
                </c:pt>
                <c:pt idx="218">
                  <c:v>8569.7438269998675</c:v>
                </c:pt>
                <c:pt idx="219">
                  <c:v>8598.3162967498665</c:v>
                </c:pt>
                <c:pt idx="220">
                  <c:v>8626.7906999998668</c:v>
                </c:pt>
                <c:pt idx="221">
                  <c:v>8655.1670367498664</c:v>
                </c:pt>
                <c:pt idx="222">
                  <c:v>8683.4453069998654</c:v>
                </c:pt>
                <c:pt idx="223">
                  <c:v>8711.6255107498655</c:v>
                </c:pt>
                <c:pt idx="224">
                  <c:v>8739.7076479998668</c:v>
                </c:pt>
                <c:pt idx="225">
                  <c:v>8767.6917187498657</c:v>
                </c:pt>
                <c:pt idx="226">
                  <c:v>8795.5777229998657</c:v>
                </c:pt>
                <c:pt idx="227">
                  <c:v>8823.3656607498669</c:v>
                </c:pt>
                <c:pt idx="228">
                  <c:v>8851.0555319998657</c:v>
                </c:pt>
                <c:pt idx="229">
                  <c:v>8878.6473367498656</c:v>
                </c:pt>
                <c:pt idx="230">
                  <c:v>8906.1410749998668</c:v>
                </c:pt>
                <c:pt idx="231">
                  <c:v>8933.5367467498654</c:v>
                </c:pt>
                <c:pt idx="232">
                  <c:v>8960.8343519998652</c:v>
                </c:pt>
                <c:pt idx="233">
                  <c:v>8988.0338907498663</c:v>
                </c:pt>
                <c:pt idx="234">
                  <c:v>9015.1353629998648</c:v>
                </c:pt>
                <c:pt idx="235">
                  <c:v>9042.1387687498645</c:v>
                </c:pt>
                <c:pt idx="236">
                  <c:v>9069.0441079998654</c:v>
                </c:pt>
                <c:pt idx="237">
                  <c:v>9095.8513807498639</c:v>
                </c:pt>
                <c:pt idx="238">
                  <c:v>9122.5605869998635</c:v>
                </c:pt>
                <c:pt idx="239">
                  <c:v>9149.1717267498643</c:v>
                </c:pt>
                <c:pt idx="240">
                  <c:v>9175.6847999998627</c:v>
                </c:pt>
                <c:pt idx="241">
                  <c:v>9202.0998067498622</c:v>
                </c:pt>
                <c:pt idx="242">
                  <c:v>9228.4167469998629</c:v>
                </c:pt>
                <c:pt idx="243">
                  <c:v>9254.6356207498611</c:v>
                </c:pt>
                <c:pt idx="244">
                  <c:v>9280.7564279998605</c:v>
                </c:pt>
                <c:pt idx="245">
                  <c:v>9306.7791687498611</c:v>
                </c:pt>
                <c:pt idx="246">
                  <c:v>9332.7038429998593</c:v>
                </c:pt>
                <c:pt idx="247">
                  <c:v>9358.5304507498586</c:v>
                </c:pt>
                <c:pt idx="248">
                  <c:v>9384.2589919998591</c:v>
                </c:pt>
                <c:pt idx="249">
                  <c:v>9409.8894667498571</c:v>
                </c:pt>
                <c:pt idx="250">
                  <c:v>9435.4218749998563</c:v>
                </c:pt>
                <c:pt idx="251">
                  <c:v>9460.8562167498567</c:v>
                </c:pt>
                <c:pt idx="252">
                  <c:v>9486.1924919998546</c:v>
                </c:pt>
                <c:pt idx="253">
                  <c:v>9511.4307007498537</c:v>
                </c:pt>
                <c:pt idx="254">
                  <c:v>9536.570842999854</c:v>
                </c:pt>
                <c:pt idx="255">
                  <c:v>9561.6129187498518</c:v>
                </c:pt>
                <c:pt idx="256">
                  <c:v>9586.5569279998508</c:v>
                </c:pt>
                <c:pt idx="257">
                  <c:v>9611.402870749851</c:v>
                </c:pt>
                <c:pt idx="258">
                  <c:v>9636.1507469998505</c:v>
                </c:pt>
                <c:pt idx="259">
                  <c:v>9660.8005567498494</c:v>
                </c:pt>
                <c:pt idx="260">
                  <c:v>9685.3522999998495</c:v>
                </c:pt>
                <c:pt idx="261">
                  <c:v>9709.8059767498507</c:v>
                </c:pt>
                <c:pt idx="262">
                  <c:v>9734.1615869998495</c:v>
                </c:pt>
                <c:pt idx="263">
                  <c:v>9758.4191307498495</c:v>
                </c:pt>
                <c:pt idx="264">
                  <c:v>9782.5786079998506</c:v>
                </c:pt>
                <c:pt idx="265">
                  <c:v>9806.6400187498493</c:v>
                </c:pt>
                <c:pt idx="266">
                  <c:v>9830.6033629998492</c:v>
                </c:pt>
                <c:pt idx="267">
                  <c:v>9854.4686407498502</c:v>
                </c:pt>
                <c:pt idx="268">
                  <c:v>9878.2358519998488</c:v>
                </c:pt>
                <c:pt idx="269">
                  <c:v>9901.9049967498486</c:v>
                </c:pt>
                <c:pt idx="270">
                  <c:v>9925.4760749998495</c:v>
                </c:pt>
                <c:pt idx="271">
                  <c:v>9948.949086749848</c:v>
                </c:pt>
                <c:pt idx="272">
                  <c:v>9972.3240319998476</c:v>
                </c:pt>
                <c:pt idx="273">
                  <c:v>9995.6009107498485</c:v>
                </c:pt>
                <c:pt idx="274">
                  <c:v>10018.779722999847</c:v>
                </c:pt>
                <c:pt idx="275">
                  <c:v>10041.860468749846</c:v>
                </c:pt>
                <c:pt idx="276">
                  <c:v>10064.843147999847</c:v>
                </c:pt>
                <c:pt idx="277">
                  <c:v>10087.727760749845</c:v>
                </c:pt>
                <c:pt idx="278">
                  <c:v>10110.514306999845</c:v>
                </c:pt>
                <c:pt idx="279">
                  <c:v>10133.202786749845</c:v>
                </c:pt>
                <c:pt idx="280">
                  <c:v>10155.793199999844</c:v>
                </c:pt>
                <c:pt idx="281">
                  <c:v>10178.285546749843</c:v>
                </c:pt>
                <c:pt idx="282">
                  <c:v>10200.679826999843</c:v>
                </c:pt>
                <c:pt idx="283">
                  <c:v>10222.976040749842</c:v>
                </c:pt>
                <c:pt idx="284">
                  <c:v>10245.174187999841</c:v>
                </c:pt>
                <c:pt idx="285">
                  <c:v>10267.274268749841</c:v>
                </c:pt>
                <c:pt idx="286">
                  <c:v>10289.276282999839</c:v>
                </c:pt>
                <c:pt idx="287">
                  <c:v>10311.180230749838</c:v>
                </c:pt>
                <c:pt idx="288">
                  <c:v>10332.986111999839</c:v>
                </c:pt>
                <c:pt idx="289">
                  <c:v>10354.693926749836</c:v>
                </c:pt>
                <c:pt idx="290">
                  <c:v>10376.303674999835</c:v>
                </c:pt>
                <c:pt idx="291">
                  <c:v>10397.815356749836</c:v>
                </c:pt>
                <c:pt idx="292">
                  <c:v>10419.228971999835</c:v>
                </c:pt>
                <c:pt idx="293">
                  <c:v>10440.544520749834</c:v>
                </c:pt>
                <c:pt idx="294">
                  <c:v>10461.762002999834</c:v>
                </c:pt>
                <c:pt idx="295">
                  <c:v>10482.881418749836</c:v>
                </c:pt>
                <c:pt idx="296">
                  <c:v>10503.902767999834</c:v>
                </c:pt>
                <c:pt idx="297">
                  <c:v>10524.826050749834</c:v>
                </c:pt>
                <c:pt idx="298">
                  <c:v>10545.651266999836</c:v>
                </c:pt>
                <c:pt idx="299">
                  <c:v>10566.378416749834</c:v>
                </c:pt>
                <c:pt idx="300">
                  <c:v>10587.007499999834</c:v>
                </c:pt>
                <c:pt idx="301">
                  <c:v>10607.538516749835</c:v>
                </c:pt>
                <c:pt idx="302">
                  <c:v>10627.971466999834</c:v>
                </c:pt>
                <c:pt idx="303">
                  <c:v>10648.306350749834</c:v>
                </c:pt>
                <c:pt idx="304">
                  <c:v>10668.543167999835</c:v>
                </c:pt>
                <c:pt idx="305">
                  <c:v>10688.681918749833</c:v>
                </c:pt>
                <c:pt idx="306">
                  <c:v>10708.722602999833</c:v>
                </c:pt>
                <c:pt idx="307">
                  <c:v>10728.665220749834</c:v>
                </c:pt>
                <c:pt idx="308">
                  <c:v>10748.509771999832</c:v>
                </c:pt>
                <c:pt idx="309">
                  <c:v>10768.256256749832</c:v>
                </c:pt>
                <c:pt idx="310">
                  <c:v>10787.904674999832</c:v>
                </c:pt>
                <c:pt idx="311">
                  <c:v>10807.455026749831</c:v>
                </c:pt>
                <c:pt idx="312">
                  <c:v>10826.90731199983</c:v>
                </c:pt>
                <c:pt idx="313">
                  <c:v>10846.261530749831</c:v>
                </c:pt>
                <c:pt idx="314">
                  <c:v>10865.517682999829</c:v>
                </c:pt>
                <c:pt idx="315">
                  <c:v>10884.675768749828</c:v>
                </c:pt>
                <c:pt idx="316">
                  <c:v>10903.735787999829</c:v>
                </c:pt>
                <c:pt idx="317">
                  <c:v>10922.697740749827</c:v>
                </c:pt>
                <c:pt idx="318">
                  <c:v>10941.561626999826</c:v>
                </c:pt>
                <c:pt idx="319">
                  <c:v>10960.327446749827</c:v>
                </c:pt>
                <c:pt idx="320">
                  <c:v>10978.995199999825</c:v>
                </c:pt>
                <c:pt idx="321">
                  <c:v>10997.564886749824</c:v>
                </c:pt>
                <c:pt idx="322">
                  <c:v>11016.036506999824</c:v>
                </c:pt>
                <c:pt idx="323">
                  <c:v>11034.410060749822</c:v>
                </c:pt>
                <c:pt idx="324">
                  <c:v>11052.685547999821</c:v>
                </c:pt>
                <c:pt idx="325">
                  <c:v>11070.862968749821</c:v>
                </c:pt>
                <c:pt idx="326">
                  <c:v>11088.942322999821</c:v>
                </c:pt>
                <c:pt idx="327">
                  <c:v>11106.92361074982</c:v>
                </c:pt>
                <c:pt idx="328">
                  <c:v>11124.80683199982</c:v>
                </c:pt>
                <c:pt idx="329">
                  <c:v>11142.591986749821</c:v>
                </c:pt>
                <c:pt idx="330">
                  <c:v>11160.27907499982</c:v>
                </c:pt>
                <c:pt idx="331">
                  <c:v>11177.86809674982</c:v>
                </c:pt>
                <c:pt idx="332">
                  <c:v>11195.359051999822</c:v>
                </c:pt>
                <c:pt idx="333">
                  <c:v>11212.75194074982</c:v>
                </c:pt>
                <c:pt idx="334">
                  <c:v>11230.04676299982</c:v>
                </c:pt>
                <c:pt idx="335">
                  <c:v>11247.243518749821</c:v>
                </c:pt>
                <c:pt idx="336">
                  <c:v>11264.34220799982</c:v>
                </c:pt>
                <c:pt idx="337">
                  <c:v>11281.34283074982</c:v>
                </c:pt>
                <c:pt idx="338">
                  <c:v>11298.245386999821</c:v>
                </c:pt>
                <c:pt idx="339">
                  <c:v>11315.049876749819</c:v>
                </c:pt>
                <c:pt idx="340">
                  <c:v>11331.756299999819</c:v>
                </c:pt>
                <c:pt idx="341">
                  <c:v>11348.36465674982</c:v>
                </c:pt>
                <c:pt idx="342">
                  <c:v>11364.874946999818</c:v>
                </c:pt>
                <c:pt idx="343">
                  <c:v>11381.287170749818</c:v>
                </c:pt>
                <c:pt idx="344">
                  <c:v>11397.601327999819</c:v>
                </c:pt>
                <c:pt idx="345">
                  <c:v>11413.817418749817</c:v>
                </c:pt>
                <c:pt idx="346">
                  <c:v>11429.935442999817</c:v>
                </c:pt>
                <c:pt idx="347">
                  <c:v>11445.955400749817</c:v>
                </c:pt>
                <c:pt idx="348">
                  <c:v>11461.877291999815</c:v>
                </c:pt>
                <c:pt idx="349">
                  <c:v>11477.701116749815</c:v>
                </c:pt>
                <c:pt idx="350">
                  <c:v>11493.426874999815</c:v>
                </c:pt>
                <c:pt idx="351">
                  <c:v>11509.054566749814</c:v>
                </c:pt>
                <c:pt idx="352">
                  <c:v>11524.584191999813</c:v>
                </c:pt>
                <c:pt idx="353">
                  <c:v>11540.015750749813</c:v>
                </c:pt>
                <c:pt idx="354">
                  <c:v>11555.349242999811</c:v>
                </c:pt>
                <c:pt idx="355">
                  <c:v>11570.584668749811</c:v>
                </c:pt>
                <c:pt idx="356">
                  <c:v>11585.722027999811</c:v>
                </c:pt>
                <c:pt idx="357">
                  <c:v>11600.761320749809</c:v>
                </c:pt>
                <c:pt idx="358">
                  <c:v>11615.702546999808</c:v>
                </c:pt>
                <c:pt idx="359">
                  <c:v>11630.545706749808</c:v>
                </c:pt>
                <c:pt idx="360">
                  <c:v>11645.290799999808</c:v>
                </c:pt>
                <c:pt idx="361">
                  <c:v>11659.937826749807</c:v>
                </c:pt>
                <c:pt idx="362">
                  <c:v>11674.486786999807</c:v>
                </c:pt>
                <c:pt idx="363">
                  <c:v>11688.937680749808</c:v>
                </c:pt>
                <c:pt idx="364">
                  <c:v>11703.290507999807</c:v>
                </c:pt>
                <c:pt idx="365">
                  <c:v>11717.545268749807</c:v>
                </c:pt>
                <c:pt idx="366">
                  <c:v>11731.701962999809</c:v>
                </c:pt>
                <c:pt idx="367">
                  <c:v>11745.760590749807</c:v>
                </c:pt>
                <c:pt idx="368">
                  <c:v>11759.721151999807</c:v>
                </c:pt>
                <c:pt idx="369">
                  <c:v>11773.583646749808</c:v>
                </c:pt>
                <c:pt idx="370">
                  <c:v>11787.348074999807</c:v>
                </c:pt>
                <c:pt idx="371">
                  <c:v>11801.014436749807</c:v>
                </c:pt>
                <c:pt idx="372">
                  <c:v>11814.582731999808</c:v>
                </c:pt>
                <c:pt idx="373">
                  <c:v>11828.052960749807</c:v>
                </c:pt>
                <c:pt idx="374">
                  <c:v>11841.425122999806</c:v>
                </c:pt>
                <c:pt idx="375">
                  <c:v>11854.699218749807</c:v>
                </c:pt>
                <c:pt idx="376">
                  <c:v>11867.875247999806</c:v>
                </c:pt>
                <c:pt idx="377">
                  <c:v>11880.953210749805</c:v>
                </c:pt>
                <c:pt idx="378">
                  <c:v>11893.933106999806</c:v>
                </c:pt>
                <c:pt idx="379">
                  <c:v>11906.814936749804</c:v>
                </c:pt>
                <c:pt idx="380">
                  <c:v>11919.598699999804</c:v>
                </c:pt>
                <c:pt idx="381">
                  <c:v>11932.284396749805</c:v>
                </c:pt>
                <c:pt idx="382">
                  <c:v>11944.872026999803</c:v>
                </c:pt>
                <c:pt idx="383">
                  <c:v>11957.361590749802</c:v>
                </c:pt>
                <c:pt idx="384">
                  <c:v>11969.753087999803</c:v>
                </c:pt>
                <c:pt idx="385">
                  <c:v>11982.046518749801</c:v>
                </c:pt>
                <c:pt idx="386">
                  <c:v>11994.241882999801</c:v>
                </c:pt>
                <c:pt idx="387">
                  <c:v>12006.339180749801</c:v>
                </c:pt>
                <c:pt idx="388">
                  <c:v>12018.338411999799</c:v>
                </c:pt>
                <c:pt idx="389">
                  <c:v>12030.239576749798</c:v>
                </c:pt>
                <c:pt idx="390">
                  <c:v>12042.042674999799</c:v>
                </c:pt>
                <c:pt idx="391">
                  <c:v>12053.747706749797</c:v>
                </c:pt>
                <c:pt idx="392">
                  <c:v>12065.354671999796</c:v>
                </c:pt>
                <c:pt idx="393">
                  <c:v>12076.863570749796</c:v>
                </c:pt>
                <c:pt idx="394">
                  <c:v>12088.274402999798</c:v>
                </c:pt>
                <c:pt idx="395">
                  <c:v>12099.587168749797</c:v>
                </c:pt>
                <c:pt idx="396">
                  <c:v>12110.801867999797</c:v>
                </c:pt>
                <c:pt idx="397">
                  <c:v>12121.918500749798</c:v>
                </c:pt>
                <c:pt idx="398">
                  <c:v>12132.937066999797</c:v>
                </c:pt>
                <c:pt idx="399">
                  <c:v>12143.857566749797</c:v>
                </c:pt>
                <c:pt idx="400">
                  <c:v>12154.679999999798</c:v>
                </c:pt>
                <c:pt idx="401">
                  <c:v>12165.404366749797</c:v>
                </c:pt>
                <c:pt idx="402">
                  <c:v>12176.030666999797</c:v>
                </c:pt>
                <c:pt idx="403">
                  <c:v>12186.558900749798</c:v>
                </c:pt>
                <c:pt idx="404">
                  <c:v>12196.989067999797</c:v>
                </c:pt>
                <c:pt idx="405">
                  <c:v>12207.321168749797</c:v>
                </c:pt>
                <c:pt idx="406">
                  <c:v>12217.555202999798</c:v>
                </c:pt>
                <c:pt idx="407">
                  <c:v>12227.691170749797</c:v>
                </c:pt>
                <c:pt idx="408">
                  <c:v>12237.729071999796</c:v>
                </c:pt>
                <c:pt idx="409">
                  <c:v>12247.668906749797</c:v>
                </c:pt>
                <c:pt idx="410">
                  <c:v>12257.510674999796</c:v>
                </c:pt>
                <c:pt idx="411">
                  <c:v>12267.254376749795</c:v>
                </c:pt>
                <c:pt idx="412">
                  <c:v>12276.900011999796</c:v>
                </c:pt>
                <c:pt idx="413">
                  <c:v>12286.447580749795</c:v>
                </c:pt>
                <c:pt idx="414">
                  <c:v>12295.897082999794</c:v>
                </c:pt>
                <c:pt idx="415">
                  <c:v>12305.248518749795</c:v>
                </c:pt>
                <c:pt idx="416">
                  <c:v>12314.501887999793</c:v>
                </c:pt>
                <c:pt idx="417">
                  <c:v>12323.657190749793</c:v>
                </c:pt>
                <c:pt idx="418">
                  <c:v>12332.714426999793</c:v>
                </c:pt>
                <c:pt idx="419">
                  <c:v>12341.673596749792</c:v>
                </c:pt>
                <c:pt idx="420">
                  <c:v>12350.534699999791</c:v>
                </c:pt>
                <c:pt idx="421">
                  <c:v>12359.297736749792</c:v>
                </c:pt>
                <c:pt idx="422">
                  <c:v>12367.96270699979</c:v>
                </c:pt>
                <c:pt idx="423">
                  <c:v>12376.529610749789</c:v>
                </c:pt>
                <c:pt idx="424">
                  <c:v>12384.998447999789</c:v>
                </c:pt>
                <c:pt idx="425">
                  <c:v>12393.369218749787</c:v>
                </c:pt>
                <c:pt idx="426">
                  <c:v>12401.641922999786</c:v>
                </c:pt>
                <c:pt idx="427">
                  <c:v>12409.816560749787</c:v>
                </c:pt>
                <c:pt idx="428">
                  <c:v>12417.893131999788</c:v>
                </c:pt>
                <c:pt idx="429">
                  <c:v>12425.871636749787</c:v>
                </c:pt>
                <c:pt idx="430">
                  <c:v>12433.752074999788</c:v>
                </c:pt>
                <c:pt idx="431">
                  <c:v>12441.534446749789</c:v>
                </c:pt>
                <c:pt idx="432">
                  <c:v>12449.218751999788</c:v>
                </c:pt>
                <c:pt idx="433">
                  <c:v>12456.804990749788</c:v>
                </c:pt>
                <c:pt idx="434">
                  <c:v>12464.293162999789</c:v>
                </c:pt>
                <c:pt idx="435">
                  <c:v>12471.683268749788</c:v>
                </c:pt>
                <c:pt idx="436">
                  <c:v>12478.975307999788</c:v>
                </c:pt>
                <c:pt idx="437">
                  <c:v>12486.169280749789</c:v>
                </c:pt>
                <c:pt idx="438">
                  <c:v>12493.265186999788</c:v>
                </c:pt>
                <c:pt idx="439">
                  <c:v>12500.263026749788</c:v>
                </c:pt>
                <c:pt idx="440">
                  <c:v>12507.162799999789</c:v>
                </c:pt>
                <c:pt idx="441">
                  <c:v>12513.964506749788</c:v>
                </c:pt>
                <c:pt idx="442">
                  <c:v>12520.668146999787</c:v>
                </c:pt>
                <c:pt idx="443">
                  <c:v>12527.273720749788</c:v>
                </c:pt>
                <c:pt idx="444">
                  <c:v>12533.781227999787</c:v>
                </c:pt>
                <c:pt idx="445">
                  <c:v>12540.190668749787</c:v>
                </c:pt>
                <c:pt idx="446">
                  <c:v>12546.502042999788</c:v>
                </c:pt>
                <c:pt idx="447">
                  <c:v>12552.715350749786</c:v>
                </c:pt>
                <c:pt idx="448">
                  <c:v>12558.830591999786</c:v>
                </c:pt>
                <c:pt idx="449">
                  <c:v>12564.847766749786</c:v>
                </c:pt>
                <c:pt idx="450">
                  <c:v>12570.766874999785</c:v>
                </c:pt>
                <c:pt idx="451">
                  <c:v>12576.587916749784</c:v>
                </c:pt>
                <c:pt idx="452">
                  <c:v>12582.310891999785</c:v>
                </c:pt>
                <c:pt idx="453">
                  <c:v>12587.935800749783</c:v>
                </c:pt>
                <c:pt idx="454">
                  <c:v>12593.462642999782</c:v>
                </c:pt>
                <c:pt idx="455">
                  <c:v>12598.891418749783</c:v>
                </c:pt>
                <c:pt idx="456">
                  <c:v>12604.222127999781</c:v>
                </c:pt>
                <c:pt idx="457">
                  <c:v>12609.45477074978</c:v>
                </c:pt>
                <c:pt idx="458">
                  <c:v>12614.589346999781</c:v>
                </c:pt>
                <c:pt idx="459">
                  <c:v>12619.625856749779</c:v>
                </c:pt>
                <c:pt idx="460">
                  <c:v>12624.564299999778</c:v>
                </c:pt>
                <c:pt idx="461">
                  <c:v>12629.404676749778</c:v>
                </c:pt>
                <c:pt idx="462">
                  <c:v>12634.14698699978</c:v>
                </c:pt>
                <c:pt idx="463">
                  <c:v>12638.791230749779</c:v>
                </c:pt>
                <c:pt idx="464">
                  <c:v>12643.337407999779</c:v>
                </c:pt>
                <c:pt idx="465">
                  <c:v>12647.785518749781</c:v>
                </c:pt>
                <c:pt idx="466">
                  <c:v>12652.13556299978</c:v>
                </c:pt>
                <c:pt idx="467">
                  <c:v>12656.38754074978</c:v>
                </c:pt>
                <c:pt idx="468">
                  <c:v>12660.541451999781</c:v>
                </c:pt>
                <c:pt idx="469">
                  <c:v>12664.59729674978</c:v>
                </c:pt>
                <c:pt idx="470">
                  <c:v>12668.55507499978</c:v>
                </c:pt>
                <c:pt idx="471">
                  <c:v>12672.414786749781</c:v>
                </c:pt>
                <c:pt idx="472">
                  <c:v>12676.17643199978</c:v>
                </c:pt>
                <c:pt idx="473">
                  <c:v>12679.84001074978</c:v>
                </c:pt>
                <c:pt idx="474">
                  <c:v>12683.405522999781</c:v>
                </c:pt>
                <c:pt idx="475">
                  <c:v>12686.87296874978</c:v>
                </c:pt>
                <c:pt idx="476">
                  <c:v>12690.24234799978</c:v>
                </c:pt>
                <c:pt idx="477">
                  <c:v>12693.513660749781</c:v>
                </c:pt>
                <c:pt idx="478">
                  <c:v>12696.686906999779</c:v>
                </c:pt>
                <c:pt idx="479">
                  <c:v>12699.762086749779</c:v>
                </c:pt>
                <c:pt idx="480">
                  <c:v>12702.73919999978</c:v>
                </c:pt>
                <c:pt idx="481">
                  <c:v>12705.618246749778</c:v>
                </c:pt>
                <c:pt idx="482">
                  <c:v>12708.399226999778</c:v>
                </c:pt>
                <c:pt idx="483">
                  <c:v>12711.082140749779</c:v>
                </c:pt>
                <c:pt idx="484">
                  <c:v>12713.666987999777</c:v>
                </c:pt>
                <c:pt idx="485">
                  <c:v>12716.153768749777</c:v>
                </c:pt>
                <c:pt idx="486">
                  <c:v>12718.542482999777</c:v>
                </c:pt>
                <c:pt idx="487">
                  <c:v>12720.833130749776</c:v>
                </c:pt>
                <c:pt idx="488">
                  <c:v>12723.025711999775</c:v>
                </c:pt>
                <c:pt idx="489">
                  <c:v>12725.120226749776</c:v>
                </c:pt>
                <c:pt idx="490">
                  <c:v>12727.116674999774</c:v>
                </c:pt>
                <c:pt idx="491">
                  <c:v>12729.015056749773</c:v>
                </c:pt>
                <c:pt idx="492">
                  <c:v>12730.815371999774</c:v>
                </c:pt>
                <c:pt idx="493">
                  <c:v>12732.517620749772</c:v>
                </c:pt>
                <c:pt idx="494">
                  <c:v>12734.121802999771</c:v>
                </c:pt>
                <c:pt idx="495">
                  <c:v>12735.627918749771</c:v>
                </c:pt>
                <c:pt idx="496">
                  <c:v>12737.035967999771</c:v>
                </c:pt>
                <c:pt idx="497">
                  <c:v>12738.34595074977</c:v>
                </c:pt>
                <c:pt idx="498">
                  <c:v>12739.55786699977</c:v>
                </c:pt>
                <c:pt idx="499">
                  <c:v>12740.671716749772</c:v>
                </c:pt>
                <c:pt idx="500">
                  <c:v>12741.687499999771</c:v>
                </c:pt>
                <c:pt idx="501">
                  <c:v>12742.605216749771</c:v>
                </c:pt>
                <c:pt idx="502">
                  <c:v>12743.424866999772</c:v>
                </c:pt>
                <c:pt idx="503">
                  <c:v>12744.146450749771</c:v>
                </c:pt>
                <c:pt idx="504">
                  <c:v>12744.769967999771</c:v>
                </c:pt>
                <c:pt idx="505">
                  <c:v>12745.295418749773</c:v>
                </c:pt>
                <c:pt idx="506">
                  <c:v>12745.722802999771</c:v>
                </c:pt>
                <c:pt idx="507">
                  <c:v>12746.052120749771</c:v>
                </c:pt>
                <c:pt idx="508">
                  <c:v>12746.283371999772</c:v>
                </c:pt>
                <c:pt idx="509">
                  <c:v>12746.416556749771</c:v>
                </c:pt>
                <c:pt idx="510">
                  <c:v>12746.451674999771</c:v>
                </c:pt>
                <c:pt idx="511">
                  <c:v>12746.388726749772</c:v>
                </c:pt>
                <c:pt idx="512">
                  <c:v>12746.227711999771</c:v>
                </c:pt>
                <c:pt idx="513">
                  <c:v>12745.96863074977</c:v>
                </c:pt>
                <c:pt idx="514">
                  <c:v>12745.611482999771</c:v>
                </c:pt>
                <c:pt idx="515">
                  <c:v>12745.15626874977</c:v>
                </c:pt>
                <c:pt idx="516">
                  <c:v>12744.60298799977</c:v>
                </c:pt>
                <c:pt idx="517">
                  <c:v>12743.95164074977</c:v>
                </c:pt>
                <c:pt idx="518">
                  <c:v>12743.202226999769</c:v>
                </c:pt>
                <c:pt idx="519">
                  <c:v>12742.354746749768</c:v>
                </c:pt>
                <c:pt idx="520">
                  <c:v>12741.409199999769</c:v>
                </c:pt>
                <c:pt idx="521">
                  <c:v>12740.365586749767</c:v>
                </c:pt>
                <c:pt idx="522">
                  <c:v>12739.223906999767</c:v>
                </c:pt>
                <c:pt idx="523">
                  <c:v>12737.984160749767</c:v>
                </c:pt>
                <c:pt idx="524">
                  <c:v>12736.646347999766</c:v>
                </c:pt>
                <c:pt idx="525">
                  <c:v>12735.210468749765</c:v>
                </c:pt>
                <c:pt idx="526">
                  <c:v>12733.676522999765</c:v>
                </c:pt>
                <c:pt idx="527">
                  <c:v>12732.044510749764</c:v>
                </c:pt>
                <c:pt idx="528">
                  <c:v>12730.314431999763</c:v>
                </c:pt>
                <c:pt idx="529">
                  <c:v>12728.486286749763</c:v>
                </c:pt>
                <c:pt idx="530">
                  <c:v>12726.560074999763</c:v>
                </c:pt>
                <c:pt idx="531">
                  <c:v>12724.535796749762</c:v>
                </c:pt>
                <c:pt idx="532">
                  <c:v>12722.413451999762</c:v>
                </c:pt>
                <c:pt idx="533">
                  <c:v>12720.193040749764</c:v>
                </c:pt>
                <c:pt idx="534">
                  <c:v>12717.874562999763</c:v>
                </c:pt>
                <c:pt idx="535">
                  <c:v>12715.458018749763</c:v>
                </c:pt>
                <c:pt idx="536">
                  <c:v>12712.943407999765</c:v>
                </c:pt>
                <c:pt idx="537">
                  <c:v>12710.330730749763</c:v>
                </c:pt>
                <c:pt idx="538">
                  <c:v>12707.619986999764</c:v>
                </c:pt>
                <c:pt idx="539">
                  <c:v>12704.811176749765</c:v>
                </c:pt>
                <c:pt idx="540">
                  <c:v>12701.904299999764</c:v>
                </c:pt>
                <c:pt idx="541">
                  <c:v>12698.899356749764</c:v>
                </c:pt>
                <c:pt idx="542">
                  <c:v>12695.796346999765</c:v>
                </c:pt>
                <c:pt idx="543">
                  <c:v>12692.595270749764</c:v>
                </c:pt>
                <c:pt idx="544">
                  <c:v>12689.296127999763</c:v>
                </c:pt>
                <c:pt idx="545">
                  <c:v>12685.898918749765</c:v>
                </c:pt>
                <c:pt idx="546">
                  <c:v>12682.403642999763</c:v>
                </c:pt>
                <c:pt idx="547">
                  <c:v>12678.810300749763</c:v>
                </c:pt>
                <c:pt idx="548">
                  <c:v>12675.118891999764</c:v>
                </c:pt>
                <c:pt idx="549">
                  <c:v>12671.329416749762</c:v>
                </c:pt>
                <c:pt idx="550">
                  <c:v>12667.441874999762</c:v>
                </c:pt>
                <c:pt idx="551">
                  <c:v>12663.456266749763</c:v>
                </c:pt>
                <c:pt idx="552">
                  <c:v>12659.372591999761</c:v>
                </c:pt>
                <c:pt idx="553">
                  <c:v>12655.190850749761</c:v>
                </c:pt>
                <c:pt idx="554">
                  <c:v>12650.911042999762</c:v>
                </c:pt>
                <c:pt idx="555">
                  <c:v>12646.53316874976</c:v>
                </c:pt>
                <c:pt idx="556">
                  <c:v>12642.05722799976</c:v>
                </c:pt>
                <c:pt idx="557">
                  <c:v>12637.48322074976</c:v>
                </c:pt>
                <c:pt idx="558">
                  <c:v>12632.811146999758</c:v>
                </c:pt>
                <c:pt idx="559">
                  <c:v>12628.041006749758</c:v>
                </c:pt>
                <c:pt idx="560">
                  <c:v>12623.172799999758</c:v>
                </c:pt>
                <c:pt idx="561">
                  <c:v>12618.206526749756</c:v>
                </c:pt>
                <c:pt idx="562">
                  <c:v>12613.142186999756</c:v>
                </c:pt>
                <c:pt idx="563">
                  <c:v>12607.979780749756</c:v>
                </c:pt>
                <c:pt idx="564">
                  <c:v>12602.719307999754</c:v>
                </c:pt>
                <c:pt idx="565">
                  <c:v>12597.360768749753</c:v>
                </c:pt>
                <c:pt idx="566">
                  <c:v>12591.904162999754</c:v>
                </c:pt>
                <c:pt idx="567">
                  <c:v>12586.349490749755</c:v>
                </c:pt>
                <c:pt idx="568">
                  <c:v>12580.696751999754</c:v>
                </c:pt>
                <c:pt idx="569">
                  <c:v>12574.945946749755</c:v>
                </c:pt>
                <c:pt idx="570">
                  <c:v>12569.097074999756</c:v>
                </c:pt>
                <c:pt idx="571">
                  <c:v>12563.150136749755</c:v>
                </c:pt>
                <c:pt idx="572">
                  <c:v>12557.105131999755</c:v>
                </c:pt>
                <c:pt idx="573">
                  <c:v>12550.962060749756</c:v>
                </c:pt>
                <c:pt idx="574">
                  <c:v>12544.720922999755</c:v>
                </c:pt>
                <c:pt idx="575">
                  <c:v>12538.381718749755</c:v>
                </c:pt>
                <c:pt idx="576">
                  <c:v>12531.944447999756</c:v>
                </c:pt>
                <c:pt idx="577">
                  <c:v>12525.409110749755</c:v>
                </c:pt>
                <c:pt idx="578">
                  <c:v>12518.775706999755</c:v>
                </c:pt>
                <c:pt idx="579">
                  <c:v>12512.044236749756</c:v>
                </c:pt>
                <c:pt idx="580">
                  <c:v>12505.214699999755</c:v>
                </c:pt>
                <c:pt idx="581">
                  <c:v>12498.287096749755</c:v>
                </c:pt>
                <c:pt idx="582">
                  <c:v>12491.261426999756</c:v>
                </c:pt>
                <c:pt idx="583">
                  <c:v>12484.137690749754</c:v>
                </c:pt>
                <c:pt idx="584">
                  <c:v>12476.915887999754</c:v>
                </c:pt>
                <c:pt idx="585">
                  <c:v>12469.596018749755</c:v>
                </c:pt>
                <c:pt idx="586">
                  <c:v>12462.178082999753</c:v>
                </c:pt>
                <c:pt idx="587">
                  <c:v>12454.662080749753</c:v>
                </c:pt>
                <c:pt idx="588">
                  <c:v>12447.048011999754</c:v>
                </c:pt>
                <c:pt idx="589">
                  <c:v>12439.335876749752</c:v>
                </c:pt>
                <c:pt idx="590">
                  <c:v>12431.525674999752</c:v>
                </c:pt>
                <c:pt idx="591">
                  <c:v>12423.617406749752</c:v>
                </c:pt>
                <c:pt idx="592">
                  <c:v>12415.61107199975</c:v>
                </c:pt>
                <c:pt idx="593">
                  <c:v>12407.50667074975</c:v>
                </c:pt>
                <c:pt idx="594">
                  <c:v>12399.30420299975</c:v>
                </c:pt>
                <c:pt idx="595">
                  <c:v>12391.003668749749</c:v>
                </c:pt>
                <c:pt idx="596">
                  <c:v>12382.605067999748</c:v>
                </c:pt>
                <c:pt idx="597">
                  <c:v>12374.108400749748</c:v>
                </c:pt>
                <c:pt idx="598">
                  <c:v>12365.513666999746</c:v>
                </c:pt>
                <c:pt idx="599">
                  <c:v>12356.820866749746</c:v>
                </c:pt>
                <c:pt idx="600">
                  <c:v>12348.029999999746</c:v>
                </c:pt>
                <c:pt idx="601">
                  <c:v>12339.141066749748</c:v>
                </c:pt>
                <c:pt idx="602">
                  <c:v>12330.154066999747</c:v>
                </c:pt>
                <c:pt idx="603">
                  <c:v>12321.069000749747</c:v>
                </c:pt>
                <c:pt idx="604">
                  <c:v>12311.885867999748</c:v>
                </c:pt>
                <c:pt idx="605">
                  <c:v>12302.604668749747</c:v>
                </c:pt>
                <c:pt idx="606">
                  <c:v>12293.225402999748</c:v>
                </c:pt>
                <c:pt idx="607">
                  <c:v>12283.748070749749</c:v>
                </c:pt>
                <c:pt idx="608">
                  <c:v>12274.172671999748</c:v>
                </c:pt>
                <c:pt idx="609">
                  <c:v>12264.499206749748</c:v>
                </c:pt>
                <c:pt idx="610">
                  <c:v>12254.727674999749</c:v>
                </c:pt>
                <c:pt idx="611">
                  <c:v>12244.858076749748</c:v>
                </c:pt>
                <c:pt idx="612">
                  <c:v>12234.890411999748</c:v>
                </c:pt>
                <c:pt idx="613">
                  <c:v>12224.824680749749</c:v>
                </c:pt>
                <c:pt idx="614">
                  <c:v>12214.660882999748</c:v>
                </c:pt>
                <c:pt idx="615">
                  <c:v>12204.399018749747</c:v>
                </c:pt>
                <c:pt idx="616">
                  <c:v>12194.039087999749</c:v>
                </c:pt>
                <c:pt idx="617">
                  <c:v>12183.581090749747</c:v>
                </c:pt>
                <c:pt idx="618">
                  <c:v>12173.025026999747</c:v>
                </c:pt>
                <c:pt idx="619">
                  <c:v>12162.370896749748</c:v>
                </c:pt>
                <c:pt idx="620">
                  <c:v>12151.618699999746</c:v>
                </c:pt>
                <c:pt idx="621">
                  <c:v>12140.768436749746</c:v>
                </c:pt>
                <c:pt idx="622">
                  <c:v>12129.820106999747</c:v>
                </c:pt>
                <c:pt idx="623">
                  <c:v>12118.773710749745</c:v>
                </c:pt>
                <c:pt idx="624">
                  <c:v>12107.629247999745</c:v>
                </c:pt>
                <c:pt idx="625">
                  <c:v>12096.386718749745</c:v>
                </c:pt>
                <c:pt idx="626">
                  <c:v>12085.046122999744</c:v>
                </c:pt>
                <c:pt idx="627">
                  <c:v>12073.607460749743</c:v>
                </c:pt>
                <c:pt idx="628">
                  <c:v>12062.070731999744</c:v>
                </c:pt>
                <c:pt idx="629">
                  <c:v>12050.435936749742</c:v>
                </c:pt>
                <c:pt idx="630">
                  <c:v>12038.703074999741</c:v>
                </c:pt>
                <c:pt idx="631">
                  <c:v>12026.872146749742</c:v>
                </c:pt>
                <c:pt idx="632">
                  <c:v>12014.94315199974</c:v>
                </c:pt>
                <c:pt idx="633">
                  <c:v>12002.916090749739</c:v>
                </c:pt>
                <c:pt idx="634">
                  <c:v>11990.790962999739</c:v>
                </c:pt>
                <c:pt idx="635">
                  <c:v>11978.567768749741</c:v>
                </c:pt>
                <c:pt idx="636">
                  <c:v>11966.24650799974</c:v>
                </c:pt>
                <c:pt idx="637">
                  <c:v>11953.82718074974</c:v>
                </c:pt>
                <c:pt idx="638">
                  <c:v>11941.309786999742</c:v>
                </c:pt>
                <c:pt idx="639">
                  <c:v>11928.694326749741</c:v>
                </c:pt>
                <c:pt idx="640">
                  <c:v>11915.980799999741</c:v>
                </c:pt>
                <c:pt idx="641">
                  <c:v>11903.169206749742</c:v>
                </c:pt>
                <c:pt idx="642">
                  <c:v>11890.259546999741</c:v>
                </c:pt>
                <c:pt idx="643">
                  <c:v>11877.251820749741</c:v>
                </c:pt>
                <c:pt idx="644">
                  <c:v>11864.146027999743</c:v>
                </c:pt>
                <c:pt idx="645">
                  <c:v>11850.942168749742</c:v>
                </c:pt>
                <c:pt idx="646">
                  <c:v>11837.640242999742</c:v>
                </c:pt>
                <c:pt idx="647">
                  <c:v>11824.240250749743</c:v>
                </c:pt>
                <c:pt idx="648">
                  <c:v>11810.742191999741</c:v>
                </c:pt>
                <c:pt idx="649">
                  <c:v>11797.146066749741</c:v>
                </c:pt>
                <c:pt idx="650">
                  <c:v>11783.451874999742</c:v>
                </c:pt>
                <c:pt idx="651">
                  <c:v>11769.659616749741</c:v>
                </c:pt>
                <c:pt idx="652">
                  <c:v>11755.769291999741</c:v>
                </c:pt>
                <c:pt idx="653">
                  <c:v>11741.780900749742</c:v>
                </c:pt>
                <c:pt idx="654">
                  <c:v>11727.69444299974</c:v>
                </c:pt>
                <c:pt idx="655">
                  <c:v>11713.50991874974</c:v>
                </c:pt>
                <c:pt idx="656">
                  <c:v>11699.227327999741</c:v>
                </c:pt>
                <c:pt idx="657">
                  <c:v>11684.846670749739</c:v>
                </c:pt>
                <c:pt idx="658">
                  <c:v>11670.367946999739</c:v>
                </c:pt>
                <c:pt idx="659">
                  <c:v>11655.791156749739</c:v>
                </c:pt>
                <c:pt idx="660">
                  <c:v>11641.116299999738</c:v>
                </c:pt>
                <c:pt idx="661">
                  <c:v>11626.343376749737</c:v>
                </c:pt>
                <c:pt idx="662">
                  <c:v>11611.472386999738</c:v>
                </c:pt>
                <c:pt idx="663">
                  <c:v>11596.503330749736</c:v>
                </c:pt>
                <c:pt idx="664">
                  <c:v>11581.436207999735</c:v>
                </c:pt>
                <c:pt idx="665">
                  <c:v>11566.271018749736</c:v>
                </c:pt>
                <c:pt idx="666">
                  <c:v>11551.007762999736</c:v>
                </c:pt>
                <c:pt idx="667">
                  <c:v>11535.646440749735</c:v>
                </c:pt>
                <c:pt idx="668">
                  <c:v>11520.187051999736</c:v>
                </c:pt>
                <c:pt idx="669">
                  <c:v>11504.629596749737</c:v>
                </c:pt>
                <c:pt idx="670">
                  <c:v>11488.974074999736</c:v>
                </c:pt>
                <c:pt idx="671">
                  <c:v>11473.220486749737</c:v>
                </c:pt>
                <c:pt idx="672">
                  <c:v>11457.368831999738</c:v>
                </c:pt>
                <c:pt idx="673">
                  <c:v>11441.419110749737</c:v>
                </c:pt>
                <c:pt idx="674">
                  <c:v>11425.371322999737</c:v>
                </c:pt>
                <c:pt idx="675">
                  <c:v>11409.225468749739</c:v>
                </c:pt>
                <c:pt idx="676">
                  <c:v>11392.981547999738</c:v>
                </c:pt>
                <c:pt idx="677">
                  <c:v>11376.639560749738</c:v>
                </c:pt>
                <c:pt idx="678">
                  <c:v>11360.199506999739</c:v>
                </c:pt>
                <c:pt idx="679">
                  <c:v>11343.661386749738</c:v>
                </c:pt>
                <c:pt idx="680">
                  <c:v>11327.025199999738</c:v>
                </c:pt>
                <c:pt idx="681">
                  <c:v>11310.290946749739</c:v>
                </c:pt>
                <c:pt idx="682">
                  <c:v>11293.458626999738</c:v>
                </c:pt>
                <c:pt idx="683">
                  <c:v>11276.528240749738</c:v>
                </c:pt>
                <c:pt idx="684">
                  <c:v>11259.499787999739</c:v>
                </c:pt>
                <c:pt idx="685">
                  <c:v>11242.373268749738</c:v>
                </c:pt>
                <c:pt idx="686">
                  <c:v>11225.148682999738</c:v>
                </c:pt>
                <c:pt idx="687">
                  <c:v>11207.826030749738</c:v>
                </c:pt>
                <c:pt idx="688">
                  <c:v>11190.405311999737</c:v>
                </c:pt>
                <c:pt idx="689">
                  <c:v>11172.886526749737</c:v>
                </c:pt>
                <c:pt idx="690">
                  <c:v>11155.269674999738</c:v>
                </c:pt>
                <c:pt idx="691">
                  <c:v>11137.554756749736</c:v>
                </c:pt>
                <c:pt idx="692">
                  <c:v>11119.741771999736</c:v>
                </c:pt>
                <c:pt idx="693">
                  <c:v>11101.830720749736</c:v>
                </c:pt>
                <c:pt idx="694">
                  <c:v>11083.821602999735</c:v>
                </c:pt>
                <c:pt idx="695">
                  <c:v>11065.714418749734</c:v>
                </c:pt>
                <c:pt idx="696">
                  <c:v>11047.509167999735</c:v>
                </c:pt>
                <c:pt idx="697">
                  <c:v>11029.205850749733</c:v>
                </c:pt>
                <c:pt idx="698">
                  <c:v>11010.804466999733</c:v>
                </c:pt>
                <c:pt idx="699">
                  <c:v>10992.305016749733</c:v>
                </c:pt>
                <c:pt idx="700">
                  <c:v>10973.707499999733</c:v>
                </c:pt>
                <c:pt idx="701">
                  <c:v>10955.011916749732</c:v>
                </c:pt>
                <c:pt idx="702">
                  <c:v>10936.218266999733</c:v>
                </c:pt>
                <c:pt idx="703">
                  <c:v>10917.326550749734</c:v>
                </c:pt>
                <c:pt idx="704">
                  <c:v>10898.336767999734</c:v>
                </c:pt>
                <c:pt idx="705">
                  <c:v>10879.248918749734</c:v>
                </c:pt>
                <c:pt idx="706">
                  <c:v>10860.063002999736</c:v>
                </c:pt>
                <c:pt idx="707">
                  <c:v>10840.779020749735</c:v>
                </c:pt>
                <c:pt idx="708">
                  <c:v>10821.396971999735</c:v>
                </c:pt>
                <c:pt idx="709">
                  <c:v>10801.916856749736</c:v>
                </c:pt>
                <c:pt idx="710">
                  <c:v>10782.338674999735</c:v>
                </c:pt>
                <c:pt idx="711">
                  <c:v>10762.662426749735</c:v>
                </c:pt>
                <c:pt idx="712">
                  <c:v>10742.888111999737</c:v>
                </c:pt>
                <c:pt idx="713">
                  <c:v>10723.015730749736</c:v>
                </c:pt>
                <c:pt idx="714">
                  <c:v>10703.045282999736</c:v>
                </c:pt>
                <c:pt idx="715">
                  <c:v>10682.976768749737</c:v>
                </c:pt>
                <c:pt idx="716">
                  <c:v>10662.810187999736</c:v>
                </c:pt>
                <c:pt idx="717">
                  <c:v>10642.545540749736</c:v>
                </c:pt>
                <c:pt idx="718">
                  <c:v>10622.182826999737</c:v>
                </c:pt>
                <c:pt idx="719">
                  <c:v>10601.722046749735</c:v>
                </c:pt>
                <c:pt idx="720">
                  <c:v>10581.163199999735</c:v>
                </c:pt>
                <c:pt idx="721">
                  <c:v>10560.506286749736</c:v>
                </c:pt>
                <c:pt idx="722">
                  <c:v>10539.751306999735</c:v>
                </c:pt>
                <c:pt idx="723">
                  <c:v>10518.898260749735</c:v>
                </c:pt>
                <c:pt idx="724">
                  <c:v>10497.947147999736</c:v>
                </c:pt>
                <c:pt idx="725">
                  <c:v>10476.897968749734</c:v>
                </c:pt>
                <c:pt idx="726">
                  <c:v>10455.750722999734</c:v>
                </c:pt>
                <c:pt idx="727">
                  <c:v>10434.505410749734</c:v>
                </c:pt>
                <c:pt idx="728">
                  <c:v>10413.162031999733</c:v>
                </c:pt>
                <c:pt idx="729">
                  <c:v>10391.720586749732</c:v>
                </c:pt>
                <c:pt idx="730">
                  <c:v>10370.181074999733</c:v>
                </c:pt>
                <c:pt idx="731">
                  <c:v>10348.543496749731</c:v>
                </c:pt>
                <c:pt idx="732">
                  <c:v>10326.807851999731</c:v>
                </c:pt>
                <c:pt idx="733">
                  <c:v>10304.974140749731</c:v>
                </c:pt>
                <c:pt idx="734">
                  <c:v>10283.042362999731</c:v>
                </c:pt>
                <c:pt idx="735">
                  <c:v>10261.012518749731</c:v>
                </c:pt>
                <c:pt idx="736">
                  <c:v>10238.884607999731</c:v>
                </c:pt>
                <c:pt idx="737">
                  <c:v>10216.658630749733</c:v>
                </c:pt>
                <c:pt idx="738">
                  <c:v>10194.334586999732</c:v>
                </c:pt>
                <c:pt idx="739">
                  <c:v>10171.912476749732</c:v>
                </c:pt>
                <c:pt idx="740">
                  <c:v>10149.392299999734</c:v>
                </c:pt>
                <c:pt idx="741">
                  <c:v>10126.774056749733</c:v>
                </c:pt>
                <c:pt idx="742">
                  <c:v>10104.057746999733</c:v>
                </c:pt>
                <c:pt idx="743">
                  <c:v>10081.243370749735</c:v>
                </c:pt>
                <c:pt idx="744">
                  <c:v>10058.330927999734</c:v>
                </c:pt>
                <c:pt idx="745">
                  <c:v>10035.320418749734</c:v>
                </c:pt>
                <c:pt idx="746">
                  <c:v>10012.211842999735</c:v>
                </c:pt>
                <c:pt idx="747">
                  <c:v>9989.0052007497343</c:v>
                </c:pt>
                <c:pt idx="748">
                  <c:v>9965.7004919997344</c:v>
                </c:pt>
                <c:pt idx="749">
                  <c:v>9942.2977167497356</c:v>
                </c:pt>
                <c:pt idx="750">
                  <c:v>9918.7968749997344</c:v>
                </c:pt>
                <c:pt idx="751">
                  <c:v>9895.1979667497344</c:v>
                </c:pt>
                <c:pt idx="752">
                  <c:v>9871.5009919997356</c:v>
                </c:pt>
                <c:pt idx="753">
                  <c:v>9847.7059507497343</c:v>
                </c:pt>
                <c:pt idx="754">
                  <c:v>9823.8128429997341</c:v>
                </c:pt>
                <c:pt idx="755">
                  <c:v>9799.8216687497352</c:v>
                </c:pt>
                <c:pt idx="756">
                  <c:v>9775.7324279997338</c:v>
                </c:pt>
                <c:pt idx="757">
                  <c:v>9751.5451207497335</c:v>
                </c:pt>
                <c:pt idx="758">
                  <c:v>9727.2597469997345</c:v>
                </c:pt>
                <c:pt idx="759">
                  <c:v>9702.876306749733</c:v>
                </c:pt>
                <c:pt idx="760">
                  <c:v>9678.3947999997326</c:v>
                </c:pt>
                <c:pt idx="761">
                  <c:v>9653.8152267497335</c:v>
                </c:pt>
                <c:pt idx="762">
                  <c:v>9629.1375869997319</c:v>
                </c:pt>
                <c:pt idx="763">
                  <c:v>9604.3618807497314</c:v>
                </c:pt>
                <c:pt idx="764">
                  <c:v>9579.4881079997322</c:v>
                </c:pt>
                <c:pt idx="765">
                  <c:v>9554.5162687497304</c:v>
                </c:pt>
                <c:pt idx="766">
                  <c:v>9529.4463629997299</c:v>
                </c:pt>
                <c:pt idx="767">
                  <c:v>9504.2783907497305</c:v>
                </c:pt>
                <c:pt idx="768">
                  <c:v>9479.0123519997305</c:v>
                </c:pt>
                <c:pt idx="769">
                  <c:v>9453.6482467497299</c:v>
                </c:pt>
                <c:pt idx="770">
                  <c:v>9428.1860749997304</c:v>
                </c:pt>
                <c:pt idx="771">
                  <c:v>9402.6258367497321</c:v>
                </c:pt>
                <c:pt idx="772">
                  <c:v>9376.9675319997314</c:v>
                </c:pt>
                <c:pt idx="773">
                  <c:v>9351.2111607497318</c:v>
                </c:pt>
                <c:pt idx="774">
                  <c:v>9325.3567229997334</c:v>
                </c:pt>
                <c:pt idx="775">
                  <c:v>9299.4042187497325</c:v>
                </c:pt>
                <c:pt idx="776">
                  <c:v>9273.3536479997329</c:v>
                </c:pt>
                <c:pt idx="777">
                  <c:v>9247.2050107497344</c:v>
                </c:pt>
                <c:pt idx="778">
                  <c:v>9220.9583069997334</c:v>
                </c:pt>
                <c:pt idx="779">
                  <c:v>9194.6135367497336</c:v>
                </c:pt>
                <c:pt idx="780">
                  <c:v>9168.170699999735</c:v>
                </c:pt>
                <c:pt idx="781">
                  <c:v>9141.6297967497339</c:v>
                </c:pt>
                <c:pt idx="782">
                  <c:v>9114.9908269997341</c:v>
                </c:pt>
                <c:pt idx="783">
                  <c:v>9088.2537907497353</c:v>
                </c:pt>
                <c:pt idx="784">
                  <c:v>9061.4186879997342</c:v>
                </c:pt>
                <c:pt idx="785">
                  <c:v>9034.4855187497342</c:v>
                </c:pt>
                <c:pt idx="786">
                  <c:v>9007.4542829997354</c:v>
                </c:pt>
                <c:pt idx="787">
                  <c:v>8980.3249807497341</c:v>
                </c:pt>
                <c:pt idx="788">
                  <c:v>8953.097611999734</c:v>
                </c:pt>
                <c:pt idx="789">
                  <c:v>8925.7721767497351</c:v>
                </c:pt>
                <c:pt idx="790">
                  <c:v>8898.3486749997337</c:v>
                </c:pt>
                <c:pt idx="791">
                  <c:v>8870.8271067497335</c:v>
                </c:pt>
                <c:pt idx="792">
                  <c:v>8843.2074719997345</c:v>
                </c:pt>
                <c:pt idx="793">
                  <c:v>8815.489770749733</c:v>
                </c:pt>
                <c:pt idx="794">
                  <c:v>8787.6740029997327</c:v>
                </c:pt>
                <c:pt idx="795">
                  <c:v>8759.7601687497336</c:v>
                </c:pt>
                <c:pt idx="796">
                  <c:v>8731.748267999732</c:v>
                </c:pt>
                <c:pt idx="797">
                  <c:v>8703.6383007497316</c:v>
                </c:pt>
                <c:pt idx="798">
                  <c:v>8675.4302669997323</c:v>
                </c:pt>
                <c:pt idx="799">
                  <c:v>8647.1241667497306</c:v>
                </c:pt>
                <c:pt idx="800">
                  <c:v>8618.7199999997301</c:v>
                </c:pt>
                <c:pt idx="801">
                  <c:v>8590.2177667497308</c:v>
                </c:pt>
                <c:pt idx="802">
                  <c:v>8561.617466999729</c:v>
                </c:pt>
                <c:pt idx="803">
                  <c:v>8532.9191007497284</c:v>
                </c:pt>
                <c:pt idx="804">
                  <c:v>8504.1226679997289</c:v>
                </c:pt>
                <c:pt idx="805">
                  <c:v>8475.228168749727</c:v>
                </c:pt>
                <c:pt idx="806">
                  <c:v>8446.2356029997263</c:v>
                </c:pt>
                <c:pt idx="807">
                  <c:v>8417.1449707497268</c:v>
                </c:pt>
                <c:pt idx="808">
                  <c:v>8387.9562719997266</c:v>
                </c:pt>
                <c:pt idx="809">
                  <c:v>8358.6695067497258</c:v>
                </c:pt>
                <c:pt idx="810">
                  <c:v>8329.2846749997261</c:v>
                </c:pt>
                <c:pt idx="811">
                  <c:v>8299.8017767497277</c:v>
                </c:pt>
                <c:pt idx="812">
                  <c:v>8270.2208119997267</c:v>
                </c:pt>
                <c:pt idx="813">
                  <c:v>8240.541780749727</c:v>
                </c:pt>
                <c:pt idx="814">
                  <c:v>8210.7646829997284</c:v>
                </c:pt>
                <c:pt idx="815">
                  <c:v>8180.8895187497274</c:v>
                </c:pt>
                <c:pt idx="816">
                  <c:v>8150.9162879997266</c:v>
                </c:pt>
                <c:pt idx="817">
                  <c:v>8120.8449907497252</c:v>
                </c:pt>
                <c:pt idx="818">
                  <c:v>8090.675626999724</c:v>
                </c:pt>
                <c:pt idx="819">
                  <c:v>8060.4081967497232</c:v>
                </c:pt>
                <c:pt idx="820">
                  <c:v>8030.0426999997217</c:v>
                </c:pt>
                <c:pt idx="821">
                  <c:v>7999.5791367497213</c:v>
                </c:pt>
                <c:pt idx="822">
                  <c:v>7969.0175069997204</c:v>
                </c:pt>
                <c:pt idx="823">
                  <c:v>7938.3578107497187</c:v>
                </c:pt>
                <c:pt idx="824">
                  <c:v>7907.6000479997183</c:v>
                </c:pt>
                <c:pt idx="825">
                  <c:v>7876.7442187497172</c:v>
                </c:pt>
                <c:pt idx="826">
                  <c:v>7845.7903229997155</c:v>
                </c:pt>
                <c:pt idx="827">
                  <c:v>7814.738360749715</c:v>
                </c:pt>
                <c:pt idx="828">
                  <c:v>7783.5883319997138</c:v>
                </c:pt>
                <c:pt idx="829">
                  <c:v>7752.3402367497119</c:v>
                </c:pt>
                <c:pt idx="830">
                  <c:v>7720.9940749997113</c:v>
                </c:pt>
                <c:pt idx="831">
                  <c:v>7689.54984674971</c:v>
                </c:pt>
                <c:pt idx="832">
                  <c:v>7658.0075519997081</c:v>
                </c:pt>
                <c:pt idx="833">
                  <c:v>7626.3671907497073</c:v>
                </c:pt>
                <c:pt idx="834">
                  <c:v>7594.6287629997059</c:v>
                </c:pt>
                <c:pt idx="835">
                  <c:v>7562.7922687497039</c:v>
                </c:pt>
                <c:pt idx="836">
                  <c:v>7530.8577079997031</c:v>
                </c:pt>
                <c:pt idx="837">
                  <c:v>7498.8250807497016</c:v>
                </c:pt>
                <c:pt idx="838">
                  <c:v>7466.6943869997003</c:v>
                </c:pt>
                <c:pt idx="839">
                  <c:v>7434.4656267496994</c:v>
                </c:pt>
                <c:pt idx="840">
                  <c:v>7402.1387999996978</c:v>
                </c:pt>
                <c:pt idx="841">
                  <c:v>7369.7139067496973</c:v>
                </c:pt>
                <c:pt idx="842">
                  <c:v>7337.1909469996963</c:v>
                </c:pt>
                <c:pt idx="843">
                  <c:v>7304.5699207496946</c:v>
                </c:pt>
                <c:pt idx="844">
                  <c:v>7271.850827999694</c:v>
                </c:pt>
                <c:pt idx="845">
                  <c:v>7239.0336687496929</c:v>
                </c:pt>
                <c:pt idx="846">
                  <c:v>7206.1184429996911</c:v>
                </c:pt>
                <c:pt idx="847">
                  <c:v>7173.1051507496904</c:v>
                </c:pt>
                <c:pt idx="848">
                  <c:v>7139.9937919996892</c:v>
                </c:pt>
                <c:pt idx="849">
                  <c:v>7106.7843667496873</c:v>
                </c:pt>
                <c:pt idx="850">
                  <c:v>7073.4768749996865</c:v>
                </c:pt>
                <c:pt idx="851">
                  <c:v>7040.0713167496851</c:v>
                </c:pt>
                <c:pt idx="852">
                  <c:v>7006.5676919996831</c:v>
                </c:pt>
                <c:pt idx="853">
                  <c:v>6972.9660007496823</c:v>
                </c:pt>
                <c:pt idx="854">
                  <c:v>6939.2662429996808</c:v>
                </c:pt>
                <c:pt idx="855">
                  <c:v>6905.4684187496787</c:v>
                </c:pt>
                <c:pt idx="856">
                  <c:v>6871.5725279996777</c:v>
                </c:pt>
                <c:pt idx="857">
                  <c:v>6837.5785707496761</c:v>
                </c:pt>
                <c:pt idx="858">
                  <c:v>6803.4865469996748</c:v>
                </c:pt>
                <c:pt idx="859">
                  <c:v>6769.2964567496738</c:v>
                </c:pt>
                <c:pt idx="860">
                  <c:v>6735.0082999996721</c:v>
                </c:pt>
                <c:pt idx="861">
                  <c:v>6700.6220767496716</c:v>
                </c:pt>
                <c:pt idx="862">
                  <c:v>6666.1377869996704</c:v>
                </c:pt>
                <c:pt idx="863">
                  <c:v>6631.5554307496686</c:v>
                </c:pt>
                <c:pt idx="864">
                  <c:v>6596.875007999668</c:v>
                </c:pt>
                <c:pt idx="865">
                  <c:v>6562.0965187496668</c:v>
                </c:pt>
                <c:pt idx="866">
                  <c:v>6527.2199629996649</c:v>
                </c:pt>
                <c:pt idx="867">
                  <c:v>6492.2453407496641</c:v>
                </c:pt>
                <c:pt idx="868">
                  <c:v>6457.1726519996628</c:v>
                </c:pt>
                <c:pt idx="869">
                  <c:v>6422.0018967496608</c:v>
                </c:pt>
                <c:pt idx="870">
                  <c:v>6386.7330749996599</c:v>
                </c:pt>
                <c:pt idx="871">
                  <c:v>6351.3661867496585</c:v>
                </c:pt>
                <c:pt idx="872">
                  <c:v>6315.9012319996564</c:v>
                </c:pt>
                <c:pt idx="873">
                  <c:v>6280.3382107496554</c:v>
                </c:pt>
                <c:pt idx="874">
                  <c:v>6244.6771229996539</c:v>
                </c:pt>
                <c:pt idx="875">
                  <c:v>6208.9179687496517</c:v>
                </c:pt>
                <c:pt idx="876">
                  <c:v>6173.0607479996506</c:v>
                </c:pt>
                <c:pt idx="877">
                  <c:v>6137.105460749649</c:v>
                </c:pt>
                <c:pt idx="878">
                  <c:v>6101.0521069996475</c:v>
                </c:pt>
                <c:pt idx="879">
                  <c:v>6064.9006867496464</c:v>
                </c:pt>
                <c:pt idx="880">
                  <c:v>6028.6511999996446</c:v>
                </c:pt>
                <c:pt idx="881">
                  <c:v>5992.303646749644</c:v>
                </c:pt>
                <c:pt idx="882">
                  <c:v>5955.8580269996428</c:v>
                </c:pt>
                <c:pt idx="883">
                  <c:v>5919.3143407496409</c:v>
                </c:pt>
                <c:pt idx="884">
                  <c:v>5882.6725879996402</c:v>
                </c:pt>
                <c:pt idx="885">
                  <c:v>5845.9327687496389</c:v>
                </c:pt>
                <c:pt idx="886">
                  <c:v>5809.0948829996369</c:v>
                </c:pt>
                <c:pt idx="887">
                  <c:v>5772.1589307496361</c:v>
                </c:pt>
                <c:pt idx="888">
                  <c:v>5735.1249119996346</c:v>
                </c:pt>
                <c:pt idx="889">
                  <c:v>5697.9928267496325</c:v>
                </c:pt>
                <c:pt idx="890">
                  <c:v>5660.7626749996316</c:v>
                </c:pt>
                <c:pt idx="891">
                  <c:v>5623.43445674963</c:v>
                </c:pt>
                <c:pt idx="892">
                  <c:v>5586.0081719996278</c:v>
                </c:pt>
                <c:pt idx="893">
                  <c:v>5548.4838207496268</c:v>
                </c:pt>
                <c:pt idx="894">
                  <c:v>5510.8614029996252</c:v>
                </c:pt>
                <c:pt idx="895">
                  <c:v>5473.1409187496229</c:v>
                </c:pt>
                <c:pt idx="896">
                  <c:v>5435.3223679996217</c:v>
                </c:pt>
                <c:pt idx="897">
                  <c:v>5397.40575074962</c:v>
                </c:pt>
                <c:pt idx="898">
                  <c:v>5359.3910669996185</c:v>
                </c:pt>
                <c:pt idx="899">
                  <c:v>5321.2783167496173</c:v>
                </c:pt>
                <c:pt idx="900">
                  <c:v>5283.0674999996154</c:v>
                </c:pt>
                <c:pt idx="901">
                  <c:v>5244.7586167496147</c:v>
                </c:pt>
                <c:pt idx="902">
                  <c:v>5206.3516669996134</c:v>
                </c:pt>
                <c:pt idx="903">
                  <c:v>5167.8466507496114</c:v>
                </c:pt>
                <c:pt idx="904">
                  <c:v>5129.2435679996106</c:v>
                </c:pt>
                <c:pt idx="905">
                  <c:v>5090.5424187496092</c:v>
                </c:pt>
                <c:pt idx="906">
                  <c:v>5051.7432029996071</c:v>
                </c:pt>
                <c:pt idx="907">
                  <c:v>5012.8459207496062</c:v>
                </c:pt>
                <c:pt idx="908">
                  <c:v>4973.8505719996047</c:v>
                </c:pt>
                <c:pt idx="909">
                  <c:v>4934.7571567496025</c:v>
                </c:pt>
                <c:pt idx="910">
                  <c:v>4895.5656749996015</c:v>
                </c:pt>
                <c:pt idx="911">
                  <c:v>4856.2761267495998</c:v>
                </c:pt>
                <c:pt idx="912">
                  <c:v>4816.8885119995975</c:v>
                </c:pt>
                <c:pt idx="913">
                  <c:v>4777.4028307495964</c:v>
                </c:pt>
                <c:pt idx="914">
                  <c:v>4737.8190829995947</c:v>
                </c:pt>
                <c:pt idx="915">
                  <c:v>4698.1372687495923</c:v>
                </c:pt>
                <c:pt idx="916">
                  <c:v>4658.3573879995911</c:v>
                </c:pt>
                <c:pt idx="917">
                  <c:v>4618.4794407495892</c:v>
                </c:pt>
                <c:pt idx="918">
                  <c:v>4578.5034269995876</c:v>
                </c:pt>
                <c:pt idx="919">
                  <c:v>4538.4293467495863</c:v>
                </c:pt>
                <c:pt idx="920">
                  <c:v>4498.2571999995844</c:v>
                </c:pt>
                <c:pt idx="921">
                  <c:v>4457.9869867495836</c:v>
                </c:pt>
                <c:pt idx="922">
                  <c:v>4417.6187069995822</c:v>
                </c:pt>
                <c:pt idx="923">
                  <c:v>4377.1523607495801</c:v>
                </c:pt>
                <c:pt idx="924">
                  <c:v>4336.5879479995792</c:v>
                </c:pt>
                <c:pt idx="925">
                  <c:v>4295.9254687495777</c:v>
                </c:pt>
                <c:pt idx="926">
                  <c:v>4255.1649229995755</c:v>
                </c:pt>
                <c:pt idx="927">
                  <c:v>4214.3063107495745</c:v>
                </c:pt>
                <c:pt idx="928">
                  <c:v>4173.3496319995729</c:v>
                </c:pt>
                <c:pt idx="929">
                  <c:v>4132.2948867495707</c:v>
                </c:pt>
                <c:pt idx="930">
                  <c:v>4091.1420749995691</c:v>
                </c:pt>
                <c:pt idx="931">
                  <c:v>4049.8911967495678</c:v>
                </c:pt>
                <c:pt idx="932">
                  <c:v>4008.5422519995668</c:v>
                </c:pt>
                <c:pt idx="933">
                  <c:v>3967.0952407495656</c:v>
                </c:pt>
                <c:pt idx="934">
                  <c:v>3925.5501629995642</c:v>
                </c:pt>
                <c:pt idx="935">
                  <c:v>3883.9070187495631</c:v>
                </c:pt>
                <c:pt idx="936">
                  <c:v>3842.1658079995623</c:v>
                </c:pt>
                <c:pt idx="937">
                  <c:v>3800.3265307495608</c:v>
                </c:pt>
                <c:pt idx="938">
                  <c:v>3758.3891869995596</c:v>
                </c:pt>
                <c:pt idx="939">
                  <c:v>3716.3537767495586</c:v>
                </c:pt>
                <c:pt idx="940">
                  <c:v>3674.220299999557</c:v>
                </c:pt>
                <c:pt idx="941">
                  <c:v>3631.9887567495557</c:v>
                </c:pt>
                <c:pt idx="942">
                  <c:v>3589.6591469995547</c:v>
                </c:pt>
                <c:pt idx="943">
                  <c:v>3547.2314707495534</c:v>
                </c:pt>
                <c:pt idx="944">
                  <c:v>3504.705727999552</c:v>
                </c:pt>
                <c:pt idx="945">
                  <c:v>3462.0819187495508</c:v>
                </c:pt>
                <c:pt idx="946">
                  <c:v>3419.3600429995499</c:v>
                </c:pt>
                <c:pt idx="947">
                  <c:v>3376.5401007495484</c:v>
                </c:pt>
                <c:pt idx="948">
                  <c:v>3333.6220919995471</c:v>
                </c:pt>
                <c:pt idx="949">
                  <c:v>3290.6060167495461</c:v>
                </c:pt>
                <c:pt idx="950">
                  <c:v>3247.4918749995445</c:v>
                </c:pt>
                <c:pt idx="951">
                  <c:v>3204.2796667495431</c:v>
                </c:pt>
                <c:pt idx="952">
                  <c:v>3160.969391999542</c:v>
                </c:pt>
                <c:pt idx="953">
                  <c:v>3117.5610507495408</c:v>
                </c:pt>
                <c:pt idx="954">
                  <c:v>3074.0546429995393</c:v>
                </c:pt>
                <c:pt idx="955">
                  <c:v>3030.4501687495381</c:v>
                </c:pt>
                <c:pt idx="956">
                  <c:v>2986.7476279995371</c:v>
                </c:pt>
                <c:pt idx="957">
                  <c:v>2942.9470207495356</c:v>
                </c:pt>
                <c:pt idx="958">
                  <c:v>2899.0483469995343</c:v>
                </c:pt>
                <c:pt idx="959">
                  <c:v>2855.0516067495332</c:v>
                </c:pt>
                <c:pt idx="960">
                  <c:v>2810.9567999995315</c:v>
                </c:pt>
                <c:pt idx="961">
                  <c:v>2766.7639267495301</c:v>
                </c:pt>
                <c:pt idx="962">
                  <c:v>2722.472986999529</c:v>
                </c:pt>
                <c:pt idx="963">
                  <c:v>2678.0839807495277</c:v>
                </c:pt>
                <c:pt idx="964">
                  <c:v>2633.5969079995261</c:v>
                </c:pt>
                <c:pt idx="965">
                  <c:v>2589.0117687495249</c:v>
                </c:pt>
                <c:pt idx="966">
                  <c:v>2544.3285629995239</c:v>
                </c:pt>
                <c:pt idx="967">
                  <c:v>2499.5472907495223</c:v>
                </c:pt>
                <c:pt idx="968">
                  <c:v>2454.6679519995209</c:v>
                </c:pt>
                <c:pt idx="969">
                  <c:v>2409.6905467495199</c:v>
                </c:pt>
                <c:pt idx="970">
                  <c:v>2364.6150749995181</c:v>
                </c:pt>
                <c:pt idx="971">
                  <c:v>2319.4415367495167</c:v>
                </c:pt>
                <c:pt idx="972">
                  <c:v>2274.1699319995155</c:v>
                </c:pt>
                <c:pt idx="973">
                  <c:v>2228.8002607495141</c:v>
                </c:pt>
                <c:pt idx="974">
                  <c:v>2183.3325229995125</c:v>
                </c:pt>
                <c:pt idx="975">
                  <c:v>2137.7667187495113</c:v>
                </c:pt>
                <c:pt idx="976">
                  <c:v>2092.1028479995102</c:v>
                </c:pt>
                <c:pt idx="977">
                  <c:v>2046.3409107495088</c:v>
                </c:pt>
                <c:pt idx="978">
                  <c:v>2000.4809069995072</c:v>
                </c:pt>
                <c:pt idx="979">
                  <c:v>1954.5228367495056</c:v>
                </c:pt>
                <c:pt idx="980">
                  <c:v>1908.466699999504</c:v>
                </c:pt>
                <c:pt idx="981">
                  <c:v>1862.3124967495023</c:v>
                </c:pt>
                <c:pt idx="982">
                  <c:v>1816.0602269995009</c:v>
                </c:pt>
                <c:pt idx="983">
                  <c:v>1769.7098907494992</c:v>
                </c:pt>
                <c:pt idx="984">
                  <c:v>1723.2614879994976</c:v>
                </c:pt>
                <c:pt idx="985">
                  <c:v>1676.715018749496</c:v>
                </c:pt>
                <c:pt idx="986">
                  <c:v>1630.0704829994943</c:v>
                </c:pt>
                <c:pt idx="987">
                  <c:v>1583.3278807494928</c:v>
                </c:pt>
                <c:pt idx="988">
                  <c:v>1536.4872119994911</c:v>
                </c:pt>
                <c:pt idx="989">
                  <c:v>1489.5484767494895</c:v>
                </c:pt>
                <c:pt idx="990">
                  <c:v>1442.5116749994879</c:v>
                </c:pt>
                <c:pt idx="991">
                  <c:v>1395.3768067494861</c:v>
                </c:pt>
                <c:pt idx="992">
                  <c:v>1348.1438719994846</c:v>
                </c:pt>
                <c:pt idx="993">
                  <c:v>1300.812870749483</c:v>
                </c:pt>
                <c:pt idx="994">
                  <c:v>1253.3838029994813</c:v>
                </c:pt>
                <c:pt idx="995">
                  <c:v>1205.8566687494797</c:v>
                </c:pt>
                <c:pt idx="996">
                  <c:v>1158.2314679994779</c:v>
                </c:pt>
                <c:pt idx="997">
                  <c:v>1110.5082007494764</c:v>
                </c:pt>
                <c:pt idx="998">
                  <c:v>1062.6868669994747</c:v>
                </c:pt>
                <c:pt idx="999">
                  <c:v>1014.7674667494729</c:v>
                </c:pt>
                <c:pt idx="1000">
                  <c:v>966.74999999947113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87-4349-BA85-DBB9A72F28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5052656"/>
        <c:axId val="865053312"/>
      </c:scatterChart>
      <c:scatterChart>
        <c:scatterStyle val="lineMarker"/>
        <c:varyColors val="0"/>
        <c:ser>
          <c:idx val="0"/>
          <c:order val="0"/>
          <c:tx>
            <c:strRef>
              <c:f>粘性抵抗と慣性抵抗を受ける物体の運動!$AK$5</c:f>
              <c:strCache>
                <c:ptCount val="1"/>
                <c:pt idx="0">
                  <c:v>鉛直速度</c:v>
                </c:pt>
              </c:strCache>
            </c:strRef>
          </c:tx>
          <c:spPr>
            <a:ln w="19050" cap="rnd">
              <a:solidFill>
                <a:srgbClr val="00CCFF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粘性抵抗と慣性抵抗を受ける物体の運動!$AF$8:$AF$1008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粘性抵抗と慣性抵抗を受ける物体の運動!$AK$8:$AK$1008</c:f>
              <c:numCache>
                <c:formatCode>#,##0.0_ </c:formatCode>
                <c:ptCount val="1001"/>
                <c:pt idx="0">
                  <c:v>500</c:v>
                </c:pt>
                <c:pt idx="1">
                  <c:v>499.01933499999996</c:v>
                </c:pt>
                <c:pt idx="2">
                  <c:v>498.03866999999991</c:v>
                </c:pt>
                <c:pt idx="3">
                  <c:v>497.05800499999987</c:v>
                </c:pt>
                <c:pt idx="4">
                  <c:v>496.07733999999982</c:v>
                </c:pt>
                <c:pt idx="5">
                  <c:v>495.09667499999978</c:v>
                </c:pt>
                <c:pt idx="6">
                  <c:v>494.11600999999973</c:v>
                </c:pt>
                <c:pt idx="7">
                  <c:v>493.13534499999969</c:v>
                </c:pt>
                <c:pt idx="8">
                  <c:v>492.15467999999964</c:v>
                </c:pt>
                <c:pt idx="9">
                  <c:v>491.1740149999996</c:v>
                </c:pt>
                <c:pt idx="10">
                  <c:v>490.19334999999955</c:v>
                </c:pt>
                <c:pt idx="11">
                  <c:v>489.21268499999951</c:v>
                </c:pt>
                <c:pt idx="12">
                  <c:v>488.23201999999947</c:v>
                </c:pt>
                <c:pt idx="13">
                  <c:v>487.25135499999942</c:v>
                </c:pt>
                <c:pt idx="14">
                  <c:v>486.27068999999938</c:v>
                </c:pt>
                <c:pt idx="15">
                  <c:v>485.29002499999933</c:v>
                </c:pt>
                <c:pt idx="16">
                  <c:v>484.30935999999929</c:v>
                </c:pt>
                <c:pt idx="17">
                  <c:v>483.32869499999924</c:v>
                </c:pt>
                <c:pt idx="18">
                  <c:v>482.3480299999992</c:v>
                </c:pt>
                <c:pt idx="19">
                  <c:v>481.36736499999915</c:v>
                </c:pt>
                <c:pt idx="20">
                  <c:v>480.38669999999911</c:v>
                </c:pt>
                <c:pt idx="21">
                  <c:v>479.40603499999906</c:v>
                </c:pt>
                <c:pt idx="22">
                  <c:v>478.42536999999902</c:v>
                </c:pt>
                <c:pt idx="23">
                  <c:v>477.44470499999898</c:v>
                </c:pt>
                <c:pt idx="24">
                  <c:v>476.46403999999893</c:v>
                </c:pt>
                <c:pt idx="25">
                  <c:v>475.48337499999889</c:v>
                </c:pt>
                <c:pt idx="26">
                  <c:v>474.50270999999884</c:v>
                </c:pt>
                <c:pt idx="27">
                  <c:v>473.5220449999988</c:v>
                </c:pt>
                <c:pt idx="28">
                  <c:v>472.54137999999875</c:v>
                </c:pt>
                <c:pt idx="29">
                  <c:v>471.56071499999871</c:v>
                </c:pt>
                <c:pt idx="30">
                  <c:v>470.58004999999866</c:v>
                </c:pt>
                <c:pt idx="31">
                  <c:v>469.59938499999862</c:v>
                </c:pt>
                <c:pt idx="32">
                  <c:v>468.61871999999858</c:v>
                </c:pt>
                <c:pt idx="33">
                  <c:v>467.63805499999853</c:v>
                </c:pt>
                <c:pt idx="34">
                  <c:v>466.65738999999849</c:v>
                </c:pt>
                <c:pt idx="35">
                  <c:v>465.67672499999844</c:v>
                </c:pt>
                <c:pt idx="36">
                  <c:v>464.6960599999984</c:v>
                </c:pt>
                <c:pt idx="37">
                  <c:v>463.71539499999835</c:v>
                </c:pt>
                <c:pt idx="38">
                  <c:v>462.73472999999831</c:v>
                </c:pt>
                <c:pt idx="39">
                  <c:v>461.75406499999826</c:v>
                </c:pt>
                <c:pt idx="40">
                  <c:v>460.77339999999822</c:v>
                </c:pt>
                <c:pt idx="41">
                  <c:v>459.79273499999817</c:v>
                </c:pt>
                <c:pt idx="42">
                  <c:v>458.81206999999813</c:v>
                </c:pt>
                <c:pt idx="43">
                  <c:v>457.83140499999809</c:v>
                </c:pt>
                <c:pt idx="44">
                  <c:v>456.85073999999804</c:v>
                </c:pt>
                <c:pt idx="45">
                  <c:v>455.870074999998</c:v>
                </c:pt>
                <c:pt idx="46">
                  <c:v>454.88940999999795</c:v>
                </c:pt>
                <c:pt idx="47">
                  <c:v>453.90874499999791</c:v>
                </c:pt>
                <c:pt idx="48">
                  <c:v>452.92807999999786</c:v>
                </c:pt>
                <c:pt idx="49">
                  <c:v>451.94741499999782</c:v>
                </c:pt>
                <c:pt idx="50">
                  <c:v>450.96674999999777</c:v>
                </c:pt>
                <c:pt idx="51">
                  <c:v>449.98608499999773</c:v>
                </c:pt>
                <c:pt idx="52">
                  <c:v>449.00541999999768</c:v>
                </c:pt>
                <c:pt idx="53">
                  <c:v>448.02475499999764</c:v>
                </c:pt>
                <c:pt idx="54">
                  <c:v>447.0440899999976</c:v>
                </c:pt>
                <c:pt idx="55">
                  <c:v>446.06342499999755</c:v>
                </c:pt>
                <c:pt idx="56">
                  <c:v>445.08275999999751</c:v>
                </c:pt>
                <c:pt idx="57">
                  <c:v>444.10209499999746</c:v>
                </c:pt>
                <c:pt idx="58">
                  <c:v>443.12142999999742</c:v>
                </c:pt>
                <c:pt idx="59">
                  <c:v>442.14076499999737</c:v>
                </c:pt>
                <c:pt idx="60">
                  <c:v>441.16009999999733</c:v>
                </c:pt>
                <c:pt idx="61">
                  <c:v>440.17943499999728</c:v>
                </c:pt>
                <c:pt idx="62">
                  <c:v>439.19876999999724</c:v>
                </c:pt>
                <c:pt idx="63">
                  <c:v>438.21810499999719</c:v>
                </c:pt>
                <c:pt idx="64">
                  <c:v>437.23743999999715</c:v>
                </c:pt>
                <c:pt idx="65">
                  <c:v>436.25677499999711</c:v>
                </c:pt>
                <c:pt idx="66">
                  <c:v>435.27610999999706</c:v>
                </c:pt>
                <c:pt idx="67">
                  <c:v>434.29544499999702</c:v>
                </c:pt>
                <c:pt idx="68">
                  <c:v>433.31477999999697</c:v>
                </c:pt>
                <c:pt idx="69">
                  <c:v>432.33411499999693</c:v>
                </c:pt>
                <c:pt idx="70">
                  <c:v>431.35344999999688</c:v>
                </c:pt>
                <c:pt idx="71">
                  <c:v>430.37278499999684</c:v>
                </c:pt>
                <c:pt idx="72">
                  <c:v>429.39211999999679</c:v>
                </c:pt>
                <c:pt idx="73">
                  <c:v>428.41145499999675</c:v>
                </c:pt>
                <c:pt idx="74">
                  <c:v>427.4307899999967</c:v>
                </c:pt>
                <c:pt idx="75">
                  <c:v>426.45012499999666</c:v>
                </c:pt>
                <c:pt idx="76">
                  <c:v>425.46945999999662</c:v>
                </c:pt>
                <c:pt idx="77">
                  <c:v>424.48879499999657</c:v>
                </c:pt>
                <c:pt idx="78">
                  <c:v>423.50812999999653</c:v>
                </c:pt>
                <c:pt idx="79">
                  <c:v>422.52746499999648</c:v>
                </c:pt>
                <c:pt idx="80">
                  <c:v>421.54679999999644</c:v>
                </c:pt>
                <c:pt idx="81">
                  <c:v>420.56613499999639</c:v>
                </c:pt>
                <c:pt idx="82">
                  <c:v>419.58546999999635</c:v>
                </c:pt>
                <c:pt idx="83">
                  <c:v>418.6048049999963</c:v>
                </c:pt>
                <c:pt idx="84">
                  <c:v>417.62413999999626</c:v>
                </c:pt>
                <c:pt idx="85">
                  <c:v>416.64347499999622</c:v>
                </c:pt>
                <c:pt idx="86">
                  <c:v>415.66280999999617</c:v>
                </c:pt>
                <c:pt idx="87">
                  <c:v>414.68214499999613</c:v>
                </c:pt>
                <c:pt idx="88">
                  <c:v>413.70147999999608</c:v>
                </c:pt>
                <c:pt idx="89">
                  <c:v>412.72081499999604</c:v>
                </c:pt>
                <c:pt idx="90">
                  <c:v>411.74014999999599</c:v>
                </c:pt>
                <c:pt idx="91">
                  <c:v>410.75948499999595</c:v>
                </c:pt>
                <c:pt idx="92">
                  <c:v>409.7788199999959</c:v>
                </c:pt>
                <c:pt idx="93">
                  <c:v>408.79815499999586</c:v>
                </c:pt>
                <c:pt idx="94">
                  <c:v>407.81748999999581</c:v>
                </c:pt>
                <c:pt idx="95">
                  <c:v>406.83682499999577</c:v>
                </c:pt>
                <c:pt idx="96">
                  <c:v>405.85615999999573</c:v>
                </c:pt>
                <c:pt idx="97">
                  <c:v>404.87549499999568</c:v>
                </c:pt>
                <c:pt idx="98">
                  <c:v>403.89482999999564</c:v>
                </c:pt>
                <c:pt idx="99">
                  <c:v>402.91416499999559</c:v>
                </c:pt>
                <c:pt idx="100">
                  <c:v>401.93349999999555</c:v>
                </c:pt>
                <c:pt idx="101">
                  <c:v>400.9528349999955</c:v>
                </c:pt>
                <c:pt idx="102">
                  <c:v>399.97216999999546</c:v>
                </c:pt>
                <c:pt idx="103">
                  <c:v>398.99150499999541</c:v>
                </c:pt>
                <c:pt idx="104">
                  <c:v>398.01083999999537</c:v>
                </c:pt>
                <c:pt idx="105">
                  <c:v>397.03017499999532</c:v>
                </c:pt>
                <c:pt idx="106">
                  <c:v>396.04950999999528</c:v>
                </c:pt>
                <c:pt idx="107">
                  <c:v>395.06884499999524</c:v>
                </c:pt>
                <c:pt idx="108">
                  <c:v>394.08817999999519</c:v>
                </c:pt>
                <c:pt idx="109">
                  <c:v>393.10751499999515</c:v>
                </c:pt>
                <c:pt idx="110">
                  <c:v>392.1268499999951</c:v>
                </c:pt>
                <c:pt idx="111">
                  <c:v>391.14618499999506</c:v>
                </c:pt>
                <c:pt idx="112">
                  <c:v>390.16551999999501</c:v>
                </c:pt>
                <c:pt idx="113">
                  <c:v>389.18485499999497</c:v>
                </c:pt>
                <c:pt idx="114">
                  <c:v>388.20418999999492</c:v>
                </c:pt>
                <c:pt idx="115">
                  <c:v>387.22352499999488</c:v>
                </c:pt>
                <c:pt idx="116">
                  <c:v>386.24285999999483</c:v>
                </c:pt>
                <c:pt idx="117">
                  <c:v>385.26219499999479</c:v>
                </c:pt>
                <c:pt idx="118">
                  <c:v>384.28152999999475</c:v>
                </c:pt>
                <c:pt idx="119">
                  <c:v>383.3008649999947</c:v>
                </c:pt>
                <c:pt idx="120">
                  <c:v>382.32019999999466</c:v>
                </c:pt>
                <c:pt idx="121">
                  <c:v>381.33953499999461</c:v>
                </c:pt>
                <c:pt idx="122">
                  <c:v>380.35886999999457</c:v>
                </c:pt>
                <c:pt idx="123">
                  <c:v>379.37820499999452</c:v>
                </c:pt>
                <c:pt idx="124">
                  <c:v>378.39753999999448</c:v>
                </c:pt>
                <c:pt idx="125">
                  <c:v>377.41687499999443</c:v>
                </c:pt>
                <c:pt idx="126">
                  <c:v>376.43620999999439</c:v>
                </c:pt>
                <c:pt idx="127">
                  <c:v>375.45554499999434</c:v>
                </c:pt>
                <c:pt idx="128">
                  <c:v>374.4748799999943</c:v>
                </c:pt>
                <c:pt idx="129">
                  <c:v>373.49421499999426</c:v>
                </c:pt>
                <c:pt idx="130">
                  <c:v>372.51354999999421</c:v>
                </c:pt>
                <c:pt idx="131">
                  <c:v>371.53288499999417</c:v>
                </c:pt>
                <c:pt idx="132">
                  <c:v>370.55221999999412</c:v>
                </c:pt>
                <c:pt idx="133">
                  <c:v>369.57155499999408</c:v>
                </c:pt>
                <c:pt idx="134">
                  <c:v>368.59088999999403</c:v>
                </c:pt>
                <c:pt idx="135">
                  <c:v>367.61022499999399</c:v>
                </c:pt>
                <c:pt idx="136">
                  <c:v>366.62955999999394</c:v>
                </c:pt>
                <c:pt idx="137">
                  <c:v>365.6488949999939</c:v>
                </c:pt>
                <c:pt idx="138">
                  <c:v>364.66822999999386</c:v>
                </c:pt>
                <c:pt idx="139">
                  <c:v>363.68756499999381</c:v>
                </c:pt>
                <c:pt idx="140">
                  <c:v>362.70689999999377</c:v>
                </c:pt>
                <c:pt idx="141">
                  <c:v>361.72623499999372</c:v>
                </c:pt>
                <c:pt idx="142">
                  <c:v>360.74556999999368</c:v>
                </c:pt>
                <c:pt idx="143">
                  <c:v>359.76490499999363</c:v>
                </c:pt>
                <c:pt idx="144">
                  <c:v>358.78423999999359</c:v>
                </c:pt>
                <c:pt idx="145">
                  <c:v>357.80357499999354</c:v>
                </c:pt>
                <c:pt idx="146">
                  <c:v>356.8229099999935</c:v>
                </c:pt>
                <c:pt idx="147">
                  <c:v>355.84224499999345</c:v>
                </c:pt>
                <c:pt idx="148">
                  <c:v>354.86157999999341</c:v>
                </c:pt>
                <c:pt idx="149">
                  <c:v>353.88091499999337</c:v>
                </c:pt>
                <c:pt idx="150">
                  <c:v>352.90024999999332</c:v>
                </c:pt>
                <c:pt idx="151">
                  <c:v>351.91958499999328</c:v>
                </c:pt>
                <c:pt idx="152">
                  <c:v>350.93891999999323</c:v>
                </c:pt>
                <c:pt idx="153">
                  <c:v>349.95825499999319</c:v>
                </c:pt>
                <c:pt idx="154">
                  <c:v>348.97758999999314</c:v>
                </c:pt>
                <c:pt idx="155">
                  <c:v>347.9969249999931</c:v>
                </c:pt>
                <c:pt idx="156">
                  <c:v>347.01625999999305</c:v>
                </c:pt>
                <c:pt idx="157">
                  <c:v>346.03559499999301</c:v>
                </c:pt>
                <c:pt idx="158">
                  <c:v>345.05492999999296</c:v>
                </c:pt>
                <c:pt idx="159">
                  <c:v>344.07426499999292</c:v>
                </c:pt>
                <c:pt idx="160">
                  <c:v>343.09359999999288</c:v>
                </c:pt>
                <c:pt idx="161">
                  <c:v>342.11293499999283</c:v>
                </c:pt>
                <c:pt idx="162">
                  <c:v>341.13226999999279</c:v>
                </c:pt>
                <c:pt idx="163">
                  <c:v>340.15160499999274</c:v>
                </c:pt>
                <c:pt idx="164">
                  <c:v>339.1709399999927</c:v>
                </c:pt>
                <c:pt idx="165">
                  <c:v>338.19027499999265</c:v>
                </c:pt>
                <c:pt idx="166">
                  <c:v>337.20960999999261</c:v>
                </c:pt>
                <c:pt idx="167">
                  <c:v>336.22894499999256</c:v>
                </c:pt>
                <c:pt idx="168">
                  <c:v>335.24827999999252</c:v>
                </c:pt>
                <c:pt idx="169">
                  <c:v>334.26761499999247</c:v>
                </c:pt>
                <c:pt idx="170">
                  <c:v>333.28694999999243</c:v>
                </c:pt>
                <c:pt idx="171">
                  <c:v>332.30628499999239</c:v>
                </c:pt>
                <c:pt idx="172">
                  <c:v>331.32561999999234</c:v>
                </c:pt>
                <c:pt idx="173">
                  <c:v>330.3449549999923</c:v>
                </c:pt>
                <c:pt idx="174">
                  <c:v>329.36428999999225</c:v>
                </c:pt>
                <c:pt idx="175">
                  <c:v>328.38362499999221</c:v>
                </c:pt>
                <c:pt idx="176">
                  <c:v>327.40295999999216</c:v>
                </c:pt>
                <c:pt idx="177">
                  <c:v>326.42229499999212</c:v>
                </c:pt>
                <c:pt idx="178">
                  <c:v>325.44162999999207</c:v>
                </c:pt>
                <c:pt idx="179">
                  <c:v>324.46096499999203</c:v>
                </c:pt>
                <c:pt idx="180">
                  <c:v>323.48029999999198</c:v>
                </c:pt>
                <c:pt idx="181">
                  <c:v>322.49963499999194</c:v>
                </c:pt>
                <c:pt idx="182">
                  <c:v>321.5189699999919</c:v>
                </c:pt>
                <c:pt idx="183">
                  <c:v>320.53830499999185</c:v>
                </c:pt>
                <c:pt idx="184">
                  <c:v>319.55763999999181</c:v>
                </c:pt>
                <c:pt idx="185">
                  <c:v>318.57697499999176</c:v>
                </c:pt>
                <c:pt idx="186">
                  <c:v>317.59630999999172</c:v>
                </c:pt>
                <c:pt idx="187">
                  <c:v>316.61564499999167</c:v>
                </c:pt>
                <c:pt idx="188">
                  <c:v>315.63497999999163</c:v>
                </c:pt>
                <c:pt idx="189">
                  <c:v>314.65431499999158</c:v>
                </c:pt>
                <c:pt idx="190">
                  <c:v>313.67364999999154</c:v>
                </c:pt>
                <c:pt idx="191">
                  <c:v>312.69298499999149</c:v>
                </c:pt>
                <c:pt idx="192">
                  <c:v>311.71231999999145</c:v>
                </c:pt>
                <c:pt idx="193">
                  <c:v>310.73165499999141</c:v>
                </c:pt>
                <c:pt idx="194">
                  <c:v>309.75098999999136</c:v>
                </c:pt>
                <c:pt idx="195">
                  <c:v>308.77032499999132</c:v>
                </c:pt>
                <c:pt idx="196">
                  <c:v>307.78965999999127</c:v>
                </c:pt>
                <c:pt idx="197">
                  <c:v>306.80899499999123</c:v>
                </c:pt>
                <c:pt idx="198">
                  <c:v>305.82832999999118</c:v>
                </c:pt>
                <c:pt idx="199">
                  <c:v>304.84766499999114</c:v>
                </c:pt>
                <c:pt idx="200">
                  <c:v>303.86699999999109</c:v>
                </c:pt>
                <c:pt idx="201">
                  <c:v>302.88633499999105</c:v>
                </c:pt>
                <c:pt idx="202">
                  <c:v>301.90566999999101</c:v>
                </c:pt>
                <c:pt idx="203">
                  <c:v>300.92500499999096</c:v>
                </c:pt>
                <c:pt idx="204">
                  <c:v>299.94433999999092</c:v>
                </c:pt>
                <c:pt idx="205">
                  <c:v>298.96367499999087</c:v>
                </c:pt>
                <c:pt idx="206">
                  <c:v>297.98300999999083</c:v>
                </c:pt>
                <c:pt idx="207">
                  <c:v>297.00234499999078</c:v>
                </c:pt>
                <c:pt idx="208">
                  <c:v>296.02167999999074</c:v>
                </c:pt>
                <c:pt idx="209">
                  <c:v>295.04101499999069</c:v>
                </c:pt>
                <c:pt idx="210">
                  <c:v>294.06034999999065</c:v>
                </c:pt>
                <c:pt idx="211">
                  <c:v>293.0796849999906</c:v>
                </c:pt>
                <c:pt idx="212">
                  <c:v>292.09901999999056</c:v>
                </c:pt>
                <c:pt idx="213">
                  <c:v>291.11835499999052</c:v>
                </c:pt>
                <c:pt idx="214">
                  <c:v>290.13768999999047</c:v>
                </c:pt>
                <c:pt idx="215">
                  <c:v>289.15702499999043</c:v>
                </c:pt>
                <c:pt idx="216">
                  <c:v>288.17635999999038</c:v>
                </c:pt>
                <c:pt idx="217">
                  <c:v>287.19569499999034</c:v>
                </c:pt>
                <c:pt idx="218">
                  <c:v>286.21502999999029</c:v>
                </c:pt>
                <c:pt idx="219">
                  <c:v>285.23436499999025</c:v>
                </c:pt>
                <c:pt idx="220">
                  <c:v>284.2536999999902</c:v>
                </c:pt>
                <c:pt idx="221">
                  <c:v>283.27303499999016</c:v>
                </c:pt>
                <c:pt idx="222">
                  <c:v>282.29236999999011</c:v>
                </c:pt>
                <c:pt idx="223">
                  <c:v>281.31170499999007</c:v>
                </c:pt>
                <c:pt idx="224">
                  <c:v>280.33103999999003</c:v>
                </c:pt>
                <c:pt idx="225">
                  <c:v>279.35037499998998</c:v>
                </c:pt>
                <c:pt idx="226">
                  <c:v>278.36970999998994</c:v>
                </c:pt>
                <c:pt idx="227">
                  <c:v>277.38904499998989</c:v>
                </c:pt>
                <c:pt idx="228">
                  <c:v>276.40837999998985</c:v>
                </c:pt>
                <c:pt idx="229">
                  <c:v>275.4277149999898</c:v>
                </c:pt>
                <c:pt idx="230">
                  <c:v>274.44704999998976</c:v>
                </c:pt>
                <c:pt idx="231">
                  <c:v>273.46638499998971</c:v>
                </c:pt>
                <c:pt idx="232">
                  <c:v>272.48571999998967</c:v>
                </c:pt>
                <c:pt idx="233">
                  <c:v>271.50505499998962</c:v>
                </c:pt>
                <c:pt idx="234">
                  <c:v>270.52438999998958</c:v>
                </c:pt>
                <c:pt idx="235">
                  <c:v>269.54372499998954</c:v>
                </c:pt>
                <c:pt idx="236">
                  <c:v>268.56305999998949</c:v>
                </c:pt>
                <c:pt idx="237">
                  <c:v>267.58239499998945</c:v>
                </c:pt>
                <c:pt idx="238">
                  <c:v>266.6017299999894</c:v>
                </c:pt>
                <c:pt idx="239">
                  <c:v>265.62106499998936</c:v>
                </c:pt>
                <c:pt idx="240">
                  <c:v>264.64039999998931</c:v>
                </c:pt>
                <c:pt idx="241">
                  <c:v>263.65973499998927</c:v>
                </c:pt>
                <c:pt idx="242">
                  <c:v>262.67906999998922</c:v>
                </c:pt>
                <c:pt idx="243">
                  <c:v>261.69840499998918</c:v>
                </c:pt>
                <c:pt idx="244">
                  <c:v>260.71773999998913</c:v>
                </c:pt>
                <c:pt idx="245">
                  <c:v>259.73707499998909</c:v>
                </c:pt>
                <c:pt idx="246">
                  <c:v>258.75640999998905</c:v>
                </c:pt>
                <c:pt idx="247">
                  <c:v>257.775744999989</c:v>
                </c:pt>
                <c:pt idx="248">
                  <c:v>256.79507999998896</c:v>
                </c:pt>
                <c:pt idx="249">
                  <c:v>255.81441499998894</c:v>
                </c:pt>
                <c:pt idx="250">
                  <c:v>254.83374999998895</c:v>
                </c:pt>
                <c:pt idx="251">
                  <c:v>253.85308499998897</c:v>
                </c:pt>
                <c:pt idx="252">
                  <c:v>252.87241999998898</c:v>
                </c:pt>
                <c:pt idx="253">
                  <c:v>251.89175499998899</c:v>
                </c:pt>
                <c:pt idx="254">
                  <c:v>250.911089999989</c:v>
                </c:pt>
                <c:pt idx="255">
                  <c:v>249.93042499998901</c:v>
                </c:pt>
                <c:pt idx="256">
                  <c:v>248.94975999998903</c:v>
                </c:pt>
                <c:pt idx="257">
                  <c:v>247.96909499998904</c:v>
                </c:pt>
                <c:pt idx="258">
                  <c:v>246.98842999998905</c:v>
                </c:pt>
                <c:pt idx="259">
                  <c:v>246.00776499998906</c:v>
                </c:pt>
                <c:pt idx="260">
                  <c:v>245.02709999998908</c:v>
                </c:pt>
                <c:pt idx="261">
                  <c:v>244.04643499998909</c:v>
                </c:pt>
                <c:pt idx="262">
                  <c:v>243.0657699999891</c:v>
                </c:pt>
                <c:pt idx="263">
                  <c:v>242.08510499998911</c:v>
                </c:pt>
                <c:pt idx="264">
                  <c:v>241.10443999998913</c:v>
                </c:pt>
                <c:pt idx="265">
                  <c:v>240.12377499998914</c:v>
                </c:pt>
                <c:pt idx="266">
                  <c:v>239.14310999998915</c:v>
                </c:pt>
                <c:pt idx="267">
                  <c:v>238.16244499998916</c:v>
                </c:pt>
                <c:pt idx="268">
                  <c:v>237.18177999998917</c:v>
                </c:pt>
                <c:pt idx="269">
                  <c:v>236.20111499998919</c:v>
                </c:pt>
                <c:pt idx="270">
                  <c:v>235.2204499999892</c:v>
                </c:pt>
                <c:pt idx="271">
                  <c:v>234.23978499998921</c:v>
                </c:pt>
                <c:pt idx="272">
                  <c:v>233.25911999998922</c:v>
                </c:pt>
                <c:pt idx="273">
                  <c:v>232.27845499998924</c:v>
                </c:pt>
                <c:pt idx="274">
                  <c:v>231.29778999998925</c:v>
                </c:pt>
                <c:pt idx="275">
                  <c:v>230.31712499998926</c:v>
                </c:pt>
                <c:pt idx="276">
                  <c:v>229.33645999998927</c:v>
                </c:pt>
                <c:pt idx="277">
                  <c:v>228.35579499998929</c:v>
                </c:pt>
                <c:pt idx="278">
                  <c:v>227.3751299999893</c:v>
                </c:pt>
                <c:pt idx="279">
                  <c:v>226.39446499998931</c:v>
                </c:pt>
                <c:pt idx="280">
                  <c:v>225.41379999998932</c:v>
                </c:pt>
                <c:pt idx="281">
                  <c:v>224.43313499998933</c:v>
                </c:pt>
                <c:pt idx="282">
                  <c:v>223.45246999998935</c:v>
                </c:pt>
                <c:pt idx="283">
                  <c:v>222.47180499998936</c:v>
                </c:pt>
                <c:pt idx="284">
                  <c:v>221.49113999998937</c:v>
                </c:pt>
                <c:pt idx="285">
                  <c:v>220.51047499998938</c:v>
                </c:pt>
                <c:pt idx="286">
                  <c:v>219.5298099999894</c:v>
                </c:pt>
                <c:pt idx="287">
                  <c:v>218.54914499998941</c:v>
                </c:pt>
                <c:pt idx="288">
                  <c:v>217.56847999998942</c:v>
                </c:pt>
                <c:pt idx="289">
                  <c:v>216.58781499998943</c:v>
                </c:pt>
                <c:pt idx="290">
                  <c:v>215.60714999998945</c:v>
                </c:pt>
                <c:pt idx="291">
                  <c:v>214.62648499998946</c:v>
                </c:pt>
                <c:pt idx="292">
                  <c:v>213.64581999998947</c:v>
                </c:pt>
                <c:pt idx="293">
                  <c:v>212.66515499998948</c:v>
                </c:pt>
                <c:pt idx="294">
                  <c:v>211.68448999998949</c:v>
                </c:pt>
                <c:pt idx="295">
                  <c:v>210.70382499998951</c:v>
                </c:pt>
                <c:pt idx="296">
                  <c:v>209.72315999998952</c:v>
                </c:pt>
                <c:pt idx="297">
                  <c:v>208.74249499998953</c:v>
                </c:pt>
                <c:pt idx="298">
                  <c:v>207.76182999998954</c:v>
                </c:pt>
                <c:pt idx="299">
                  <c:v>206.78116499998956</c:v>
                </c:pt>
                <c:pt idx="300">
                  <c:v>205.80049999998957</c:v>
                </c:pt>
                <c:pt idx="301">
                  <c:v>204.81983499998958</c:v>
                </c:pt>
                <c:pt idx="302">
                  <c:v>203.83916999998959</c:v>
                </c:pt>
                <c:pt idx="303">
                  <c:v>202.85850499998961</c:v>
                </c:pt>
                <c:pt idx="304">
                  <c:v>201.87783999998962</c:v>
                </c:pt>
                <c:pt idx="305">
                  <c:v>200.89717499998963</c:v>
                </c:pt>
                <c:pt idx="306">
                  <c:v>199.91650999998964</c:v>
                </c:pt>
                <c:pt idx="307">
                  <c:v>198.93584499998965</c:v>
                </c:pt>
                <c:pt idx="308">
                  <c:v>197.95517999998967</c:v>
                </c:pt>
                <c:pt idx="309">
                  <c:v>196.97451499998968</c:v>
                </c:pt>
                <c:pt idx="310">
                  <c:v>195.99384999998969</c:v>
                </c:pt>
                <c:pt idx="311">
                  <c:v>195.0131849999897</c:v>
                </c:pt>
                <c:pt idx="312">
                  <c:v>194.03251999998972</c:v>
                </c:pt>
                <c:pt idx="313">
                  <c:v>193.05185499998973</c:v>
                </c:pt>
                <c:pt idx="314">
                  <c:v>192.07118999998974</c:v>
                </c:pt>
                <c:pt idx="315">
                  <c:v>191.09052499998975</c:v>
                </c:pt>
                <c:pt idx="316">
                  <c:v>190.10985999998977</c:v>
                </c:pt>
                <c:pt idx="317">
                  <c:v>189.12919499998978</c:v>
                </c:pt>
                <c:pt idx="318">
                  <c:v>188.14852999998979</c:v>
                </c:pt>
                <c:pt idx="319">
                  <c:v>187.1678649999898</c:v>
                </c:pt>
                <c:pt idx="320">
                  <c:v>186.18719999998982</c:v>
                </c:pt>
                <c:pt idx="321">
                  <c:v>185.20653499998983</c:v>
                </c:pt>
                <c:pt idx="322">
                  <c:v>184.22586999998984</c:v>
                </c:pt>
                <c:pt idx="323">
                  <c:v>183.24520499998985</c:v>
                </c:pt>
                <c:pt idx="324">
                  <c:v>182.26453999998986</c:v>
                </c:pt>
                <c:pt idx="325">
                  <c:v>181.28387499998988</c:v>
                </c:pt>
                <c:pt idx="326">
                  <c:v>180.30320999998989</c:v>
                </c:pt>
                <c:pt idx="327">
                  <c:v>179.3225449999899</c:v>
                </c:pt>
                <c:pt idx="328">
                  <c:v>178.34187999998991</c:v>
                </c:pt>
                <c:pt idx="329">
                  <c:v>177.36121499998993</c:v>
                </c:pt>
                <c:pt idx="330">
                  <c:v>176.38054999998994</c:v>
                </c:pt>
                <c:pt idx="331">
                  <c:v>175.39988499998995</c:v>
                </c:pt>
                <c:pt idx="332">
                  <c:v>174.41921999998996</c:v>
                </c:pt>
                <c:pt idx="333">
                  <c:v>173.43855499998998</c:v>
                </c:pt>
                <c:pt idx="334">
                  <c:v>172.45788999998999</c:v>
                </c:pt>
                <c:pt idx="335">
                  <c:v>171.47722499999</c:v>
                </c:pt>
                <c:pt idx="336">
                  <c:v>170.49655999999001</c:v>
                </c:pt>
                <c:pt idx="337">
                  <c:v>169.51589499999002</c:v>
                </c:pt>
                <c:pt idx="338">
                  <c:v>168.53522999999004</c:v>
                </c:pt>
                <c:pt idx="339">
                  <c:v>167.55456499999005</c:v>
                </c:pt>
                <c:pt idx="340">
                  <c:v>166.57389999999006</c:v>
                </c:pt>
                <c:pt idx="341">
                  <c:v>165.59323499999007</c:v>
                </c:pt>
                <c:pt idx="342">
                  <c:v>164.61256999999009</c:v>
                </c:pt>
                <c:pt idx="343">
                  <c:v>163.6319049999901</c:v>
                </c:pt>
                <c:pt idx="344">
                  <c:v>162.65123999999011</c:v>
                </c:pt>
                <c:pt idx="345">
                  <c:v>161.67057499999012</c:v>
                </c:pt>
                <c:pt idx="346">
                  <c:v>160.68990999999014</c:v>
                </c:pt>
                <c:pt idx="347">
                  <c:v>159.70924499999015</c:v>
                </c:pt>
                <c:pt idx="348">
                  <c:v>158.72857999999016</c:v>
                </c:pt>
                <c:pt idx="349">
                  <c:v>157.74791499999017</c:v>
                </c:pt>
                <c:pt idx="350">
                  <c:v>156.76724999999018</c:v>
                </c:pt>
                <c:pt idx="351">
                  <c:v>155.7865849999902</c:v>
                </c:pt>
                <c:pt idx="352">
                  <c:v>154.80591999999021</c:v>
                </c:pt>
                <c:pt idx="353">
                  <c:v>153.82525499999022</c:v>
                </c:pt>
                <c:pt idx="354">
                  <c:v>152.84458999999023</c:v>
                </c:pt>
                <c:pt idx="355">
                  <c:v>151.86392499999025</c:v>
                </c:pt>
                <c:pt idx="356">
                  <c:v>150.88325999999026</c:v>
                </c:pt>
                <c:pt idx="357">
                  <c:v>149.90259499999027</c:v>
                </c:pt>
                <c:pt idx="358">
                  <c:v>148.92192999999028</c:v>
                </c:pt>
                <c:pt idx="359">
                  <c:v>147.9412649999903</c:v>
                </c:pt>
                <c:pt idx="360">
                  <c:v>146.96059999999031</c:v>
                </c:pt>
                <c:pt idx="361">
                  <c:v>145.97993499999032</c:v>
                </c:pt>
                <c:pt idx="362">
                  <c:v>144.99926999999033</c:v>
                </c:pt>
                <c:pt idx="363">
                  <c:v>144.01860499999034</c:v>
                </c:pt>
                <c:pt idx="364">
                  <c:v>143.03793999999036</c:v>
                </c:pt>
                <c:pt idx="365">
                  <c:v>142.05727499999037</c:v>
                </c:pt>
                <c:pt idx="366">
                  <c:v>141.07660999999038</c:v>
                </c:pt>
                <c:pt idx="367">
                  <c:v>140.09594499999039</c:v>
                </c:pt>
                <c:pt idx="368">
                  <c:v>139.11527999999041</c:v>
                </c:pt>
                <c:pt idx="369">
                  <c:v>138.13461499999042</c:v>
                </c:pt>
                <c:pt idx="370">
                  <c:v>137.15394999999043</c:v>
                </c:pt>
                <c:pt idx="371">
                  <c:v>136.17328499999044</c:v>
                </c:pt>
                <c:pt idx="372">
                  <c:v>135.19261999999046</c:v>
                </c:pt>
                <c:pt idx="373">
                  <c:v>134.21195499999047</c:v>
                </c:pt>
                <c:pt idx="374">
                  <c:v>133.23128999999048</c:v>
                </c:pt>
                <c:pt idx="375">
                  <c:v>132.25062499999049</c:v>
                </c:pt>
                <c:pt idx="376">
                  <c:v>131.2699599999905</c:v>
                </c:pt>
                <c:pt idx="377">
                  <c:v>130.28929499999052</c:v>
                </c:pt>
                <c:pt idx="378">
                  <c:v>129.30862999999053</c:v>
                </c:pt>
                <c:pt idx="379">
                  <c:v>128.32796499999054</c:v>
                </c:pt>
                <c:pt idx="380">
                  <c:v>127.34729999999055</c:v>
                </c:pt>
                <c:pt idx="381">
                  <c:v>126.36663499999057</c:v>
                </c:pt>
                <c:pt idx="382">
                  <c:v>125.38596999999058</c:v>
                </c:pt>
                <c:pt idx="383">
                  <c:v>124.40530499999059</c:v>
                </c:pt>
                <c:pt idx="384">
                  <c:v>123.4246399999906</c:v>
                </c:pt>
                <c:pt idx="385">
                  <c:v>122.44397499999062</c:v>
                </c:pt>
                <c:pt idx="386">
                  <c:v>121.46330999999063</c:v>
                </c:pt>
                <c:pt idx="387">
                  <c:v>120.48264499999064</c:v>
                </c:pt>
                <c:pt idx="388">
                  <c:v>119.50197999999065</c:v>
                </c:pt>
                <c:pt idx="389">
                  <c:v>118.52131499999066</c:v>
                </c:pt>
                <c:pt idx="390">
                  <c:v>117.54064999999068</c:v>
                </c:pt>
                <c:pt idx="391">
                  <c:v>116.55998499999069</c:v>
                </c:pt>
                <c:pt idx="392">
                  <c:v>115.5793199999907</c:v>
                </c:pt>
                <c:pt idx="393">
                  <c:v>114.59865499999071</c:v>
                </c:pt>
                <c:pt idx="394">
                  <c:v>113.61798999999073</c:v>
                </c:pt>
                <c:pt idx="395">
                  <c:v>112.63732499999074</c:v>
                </c:pt>
                <c:pt idx="396">
                  <c:v>111.65665999999075</c:v>
                </c:pt>
                <c:pt idx="397">
                  <c:v>110.67599499999076</c:v>
                </c:pt>
                <c:pt idx="398">
                  <c:v>109.69532999999078</c:v>
                </c:pt>
                <c:pt idx="399">
                  <c:v>108.71466499999079</c:v>
                </c:pt>
                <c:pt idx="400">
                  <c:v>107.7339999999908</c:v>
                </c:pt>
                <c:pt idx="401">
                  <c:v>106.75333499999081</c:v>
                </c:pt>
                <c:pt idx="402">
                  <c:v>105.77266999999082</c:v>
                </c:pt>
                <c:pt idx="403">
                  <c:v>104.79200499999084</c:v>
                </c:pt>
                <c:pt idx="404">
                  <c:v>103.81133999999085</c:v>
                </c:pt>
                <c:pt idx="405">
                  <c:v>102.83067499999086</c:v>
                </c:pt>
                <c:pt idx="406">
                  <c:v>101.85000999999087</c:v>
                </c:pt>
                <c:pt idx="407">
                  <c:v>100.86934499999089</c:v>
                </c:pt>
                <c:pt idx="408">
                  <c:v>99.888679999990899</c:v>
                </c:pt>
                <c:pt idx="409">
                  <c:v>98.908014999990911</c:v>
                </c:pt>
                <c:pt idx="410">
                  <c:v>97.927349999990923</c:v>
                </c:pt>
                <c:pt idx="411">
                  <c:v>96.946684999990936</c:v>
                </c:pt>
                <c:pt idx="412">
                  <c:v>95.966019999990948</c:v>
                </c:pt>
                <c:pt idx="413">
                  <c:v>94.98535499999096</c:v>
                </c:pt>
                <c:pt idx="414">
                  <c:v>94.004689999990973</c:v>
                </c:pt>
                <c:pt idx="415">
                  <c:v>93.024024999990985</c:v>
                </c:pt>
                <c:pt idx="416">
                  <c:v>92.043359999990997</c:v>
                </c:pt>
                <c:pt idx="417">
                  <c:v>91.06269499999101</c:v>
                </c:pt>
                <c:pt idx="418">
                  <c:v>90.082029999991022</c:v>
                </c:pt>
                <c:pt idx="419">
                  <c:v>89.101364999991034</c:v>
                </c:pt>
                <c:pt idx="420">
                  <c:v>88.120699999991047</c:v>
                </c:pt>
                <c:pt idx="421">
                  <c:v>87.140034999991059</c:v>
                </c:pt>
                <c:pt idx="422">
                  <c:v>86.159369999991071</c:v>
                </c:pt>
                <c:pt idx="423">
                  <c:v>85.178704999991083</c:v>
                </c:pt>
                <c:pt idx="424">
                  <c:v>84.198039999991096</c:v>
                </c:pt>
                <c:pt idx="425">
                  <c:v>83.217374999991108</c:v>
                </c:pt>
                <c:pt idx="426">
                  <c:v>82.23670999999112</c:v>
                </c:pt>
                <c:pt idx="427">
                  <c:v>81.256044999991133</c:v>
                </c:pt>
                <c:pt idx="428">
                  <c:v>80.275379999991145</c:v>
                </c:pt>
                <c:pt idx="429">
                  <c:v>79.294714999991157</c:v>
                </c:pt>
                <c:pt idx="430">
                  <c:v>78.31404999999117</c:v>
                </c:pt>
                <c:pt idx="431">
                  <c:v>77.333384999991182</c:v>
                </c:pt>
                <c:pt idx="432">
                  <c:v>76.352719999991194</c:v>
                </c:pt>
                <c:pt idx="433">
                  <c:v>75.372054999991207</c:v>
                </c:pt>
                <c:pt idx="434">
                  <c:v>74.391389999991219</c:v>
                </c:pt>
                <c:pt idx="435">
                  <c:v>73.410724999991231</c:v>
                </c:pt>
                <c:pt idx="436">
                  <c:v>72.430059999991244</c:v>
                </c:pt>
                <c:pt idx="437">
                  <c:v>71.449394999991256</c:v>
                </c:pt>
                <c:pt idx="438">
                  <c:v>70.468729999991268</c:v>
                </c:pt>
                <c:pt idx="439">
                  <c:v>69.488064999991281</c:v>
                </c:pt>
                <c:pt idx="440">
                  <c:v>68.507399999991293</c:v>
                </c:pt>
                <c:pt idx="441">
                  <c:v>67.526734999991305</c:v>
                </c:pt>
                <c:pt idx="442">
                  <c:v>66.546069999991317</c:v>
                </c:pt>
                <c:pt idx="443">
                  <c:v>65.56540499999133</c:v>
                </c:pt>
                <c:pt idx="444">
                  <c:v>64.584739999991342</c:v>
                </c:pt>
                <c:pt idx="445">
                  <c:v>63.604074999991347</c:v>
                </c:pt>
                <c:pt idx="446">
                  <c:v>62.623409999991345</c:v>
                </c:pt>
                <c:pt idx="447">
                  <c:v>61.642744999991343</c:v>
                </c:pt>
                <c:pt idx="448">
                  <c:v>60.662079999991342</c:v>
                </c:pt>
                <c:pt idx="449">
                  <c:v>59.68141499999134</c:v>
                </c:pt>
                <c:pt idx="450">
                  <c:v>58.700749999991338</c:v>
                </c:pt>
                <c:pt idx="451">
                  <c:v>57.720084999991336</c:v>
                </c:pt>
                <c:pt idx="452">
                  <c:v>56.739419999991334</c:v>
                </c:pt>
                <c:pt idx="453">
                  <c:v>55.758754999991332</c:v>
                </c:pt>
                <c:pt idx="454">
                  <c:v>54.77808999999133</c:v>
                </c:pt>
                <c:pt idx="455">
                  <c:v>53.797424999991328</c:v>
                </c:pt>
                <c:pt idx="456">
                  <c:v>52.816759999991326</c:v>
                </c:pt>
                <c:pt idx="457">
                  <c:v>51.836094999991325</c:v>
                </c:pt>
                <c:pt idx="458">
                  <c:v>50.855429999991323</c:v>
                </c:pt>
                <c:pt idx="459">
                  <c:v>49.874764999991321</c:v>
                </c:pt>
                <c:pt idx="460">
                  <c:v>48.894099999991319</c:v>
                </c:pt>
                <c:pt idx="461">
                  <c:v>47.913434999991317</c:v>
                </c:pt>
                <c:pt idx="462">
                  <c:v>46.932769999991315</c:v>
                </c:pt>
                <c:pt idx="463">
                  <c:v>45.952104999991313</c:v>
                </c:pt>
                <c:pt idx="464">
                  <c:v>44.971439999991311</c:v>
                </c:pt>
                <c:pt idx="465">
                  <c:v>43.990774999991309</c:v>
                </c:pt>
                <c:pt idx="466">
                  <c:v>43.010109999991307</c:v>
                </c:pt>
                <c:pt idx="467">
                  <c:v>42.029444999991306</c:v>
                </c:pt>
                <c:pt idx="468">
                  <c:v>41.048779999991304</c:v>
                </c:pt>
                <c:pt idx="469">
                  <c:v>40.068114999991302</c:v>
                </c:pt>
                <c:pt idx="470">
                  <c:v>39.0874499999913</c:v>
                </c:pt>
                <c:pt idx="471">
                  <c:v>38.106784999991298</c:v>
                </c:pt>
                <c:pt idx="472">
                  <c:v>37.126119999991296</c:v>
                </c:pt>
                <c:pt idx="473">
                  <c:v>36.145454999991294</c:v>
                </c:pt>
                <c:pt idx="474">
                  <c:v>35.164789999991292</c:v>
                </c:pt>
                <c:pt idx="475">
                  <c:v>34.18412499999129</c:v>
                </c:pt>
                <c:pt idx="476">
                  <c:v>33.203459999991288</c:v>
                </c:pt>
                <c:pt idx="477">
                  <c:v>32.222794999991287</c:v>
                </c:pt>
                <c:pt idx="478">
                  <c:v>31.242129999991285</c:v>
                </c:pt>
                <c:pt idx="479">
                  <c:v>30.261464999991283</c:v>
                </c:pt>
                <c:pt idx="480">
                  <c:v>29.280799999991281</c:v>
                </c:pt>
                <c:pt idx="481">
                  <c:v>28.300134999991279</c:v>
                </c:pt>
                <c:pt idx="482">
                  <c:v>27.319469999991277</c:v>
                </c:pt>
                <c:pt idx="483">
                  <c:v>26.338804999991275</c:v>
                </c:pt>
                <c:pt idx="484">
                  <c:v>25.358139999991273</c:v>
                </c:pt>
                <c:pt idx="485">
                  <c:v>24.377474999991271</c:v>
                </c:pt>
                <c:pt idx="486">
                  <c:v>23.39680999999127</c:v>
                </c:pt>
                <c:pt idx="487">
                  <c:v>22.416144999991268</c:v>
                </c:pt>
                <c:pt idx="488">
                  <c:v>21.435479999991266</c:v>
                </c:pt>
                <c:pt idx="489">
                  <c:v>20.454814999991264</c:v>
                </c:pt>
                <c:pt idx="490">
                  <c:v>19.474149999991262</c:v>
                </c:pt>
                <c:pt idx="491">
                  <c:v>18.49348499999126</c:v>
                </c:pt>
                <c:pt idx="492">
                  <c:v>17.512819999991258</c:v>
                </c:pt>
                <c:pt idx="493">
                  <c:v>16.532154999991256</c:v>
                </c:pt>
                <c:pt idx="494">
                  <c:v>15.551489999991256</c:v>
                </c:pt>
                <c:pt idx="495">
                  <c:v>14.570824999991258</c:v>
                </c:pt>
                <c:pt idx="496">
                  <c:v>13.590159999991259</c:v>
                </c:pt>
                <c:pt idx="497">
                  <c:v>12.609494999991261</c:v>
                </c:pt>
                <c:pt idx="498">
                  <c:v>11.628829999991263</c:v>
                </c:pt>
                <c:pt idx="499">
                  <c:v>10.648164999991264</c:v>
                </c:pt>
                <c:pt idx="500">
                  <c:v>9.6674999999912661</c:v>
                </c:pt>
                <c:pt idx="501">
                  <c:v>8.6868349999912677</c:v>
                </c:pt>
                <c:pt idx="502">
                  <c:v>7.7061699999912676</c:v>
                </c:pt>
                <c:pt idx="503">
                  <c:v>6.7255049999912666</c:v>
                </c:pt>
                <c:pt idx="504">
                  <c:v>5.7448399999912656</c:v>
                </c:pt>
                <c:pt idx="505">
                  <c:v>4.7641749999912646</c:v>
                </c:pt>
                <c:pt idx="506">
                  <c:v>3.783509999991264</c:v>
                </c:pt>
                <c:pt idx="507">
                  <c:v>2.8028449999912635</c:v>
                </c:pt>
                <c:pt idx="508">
                  <c:v>1.8221799999912629</c:v>
                </c:pt>
                <c:pt idx="509">
                  <c:v>0.84151499999126234</c:v>
                </c:pt>
                <c:pt idx="510">
                  <c:v>-0.13915000000873826</c:v>
                </c:pt>
                <c:pt idx="511">
                  <c:v>-1.1198150000087388</c:v>
                </c:pt>
                <c:pt idx="512">
                  <c:v>-2.1004800000087394</c:v>
                </c:pt>
                <c:pt idx="513">
                  <c:v>-3.0811450000087399</c:v>
                </c:pt>
                <c:pt idx="514">
                  <c:v>-4.0618100000087409</c:v>
                </c:pt>
                <c:pt idx="515">
                  <c:v>-5.0424750000087419</c:v>
                </c:pt>
                <c:pt idx="516">
                  <c:v>-6.0231400000087429</c:v>
                </c:pt>
                <c:pt idx="517">
                  <c:v>-7.003805000008744</c:v>
                </c:pt>
                <c:pt idx="518">
                  <c:v>-7.984470000008745</c:v>
                </c:pt>
                <c:pt idx="519">
                  <c:v>-8.9651350000087433</c:v>
                </c:pt>
                <c:pt idx="520">
                  <c:v>-9.9458000000087416</c:v>
                </c:pt>
                <c:pt idx="521">
                  <c:v>-10.92646500000874</c:v>
                </c:pt>
                <c:pt idx="522">
                  <c:v>-11.907130000008738</c:v>
                </c:pt>
                <c:pt idx="523">
                  <c:v>-12.887795000008737</c:v>
                </c:pt>
                <c:pt idx="524">
                  <c:v>-13.868460000008735</c:v>
                </c:pt>
                <c:pt idx="525">
                  <c:v>-14.849125000008733</c:v>
                </c:pt>
                <c:pt idx="526">
                  <c:v>-15.829790000008732</c:v>
                </c:pt>
                <c:pt idx="527">
                  <c:v>-16.810455000008734</c:v>
                </c:pt>
                <c:pt idx="528">
                  <c:v>-17.791120000008736</c:v>
                </c:pt>
                <c:pt idx="529">
                  <c:v>-18.771785000008737</c:v>
                </c:pt>
                <c:pt idx="530">
                  <c:v>-19.752450000008739</c:v>
                </c:pt>
                <c:pt idx="531">
                  <c:v>-20.733115000008741</c:v>
                </c:pt>
                <c:pt idx="532">
                  <c:v>-21.713780000008743</c:v>
                </c:pt>
                <c:pt idx="533">
                  <c:v>-22.694445000008745</c:v>
                </c:pt>
                <c:pt idx="534">
                  <c:v>-23.675110000008747</c:v>
                </c:pt>
                <c:pt idx="535">
                  <c:v>-24.655775000008749</c:v>
                </c:pt>
                <c:pt idx="536">
                  <c:v>-25.636440000008751</c:v>
                </c:pt>
                <c:pt idx="537">
                  <c:v>-26.617105000008753</c:v>
                </c:pt>
                <c:pt idx="538">
                  <c:v>-27.597770000008754</c:v>
                </c:pt>
                <c:pt idx="539">
                  <c:v>-28.578435000008756</c:v>
                </c:pt>
                <c:pt idx="540">
                  <c:v>-29.559100000008758</c:v>
                </c:pt>
                <c:pt idx="541">
                  <c:v>-30.53976500000876</c:v>
                </c:pt>
                <c:pt idx="542">
                  <c:v>-31.520430000008762</c:v>
                </c:pt>
                <c:pt idx="543">
                  <c:v>-32.50109500000876</c:v>
                </c:pt>
                <c:pt idx="544">
                  <c:v>-33.481760000008762</c:v>
                </c:pt>
                <c:pt idx="545">
                  <c:v>-34.462425000008764</c:v>
                </c:pt>
                <c:pt idx="546">
                  <c:v>-35.443090000008766</c:v>
                </c:pt>
                <c:pt idx="547">
                  <c:v>-36.423755000008768</c:v>
                </c:pt>
                <c:pt idx="548">
                  <c:v>-37.40442000000877</c:v>
                </c:pt>
                <c:pt idx="549">
                  <c:v>-38.385085000008772</c:v>
                </c:pt>
                <c:pt idx="550">
                  <c:v>-39.365750000008774</c:v>
                </c:pt>
                <c:pt idx="551">
                  <c:v>-40.346415000008776</c:v>
                </c:pt>
                <c:pt idx="552">
                  <c:v>-41.327080000008777</c:v>
                </c:pt>
                <c:pt idx="553">
                  <c:v>-42.307745000008779</c:v>
                </c:pt>
                <c:pt idx="554">
                  <c:v>-43.288410000008781</c:v>
                </c:pt>
                <c:pt idx="555">
                  <c:v>-44.269075000008783</c:v>
                </c:pt>
                <c:pt idx="556">
                  <c:v>-45.249740000008785</c:v>
                </c:pt>
                <c:pt idx="557">
                  <c:v>-46.230405000008787</c:v>
                </c:pt>
                <c:pt idx="558">
                  <c:v>-47.211070000008789</c:v>
                </c:pt>
                <c:pt idx="559">
                  <c:v>-48.191735000008791</c:v>
                </c:pt>
                <c:pt idx="560">
                  <c:v>-49.172400000008793</c:v>
                </c:pt>
                <c:pt idx="561">
                  <c:v>-50.153065000008795</c:v>
                </c:pt>
                <c:pt idx="562">
                  <c:v>-51.133730000008796</c:v>
                </c:pt>
                <c:pt idx="563">
                  <c:v>-52.114395000008798</c:v>
                </c:pt>
                <c:pt idx="564">
                  <c:v>-53.0950600000088</c:v>
                </c:pt>
                <c:pt idx="565">
                  <c:v>-54.075725000008802</c:v>
                </c:pt>
                <c:pt idx="566">
                  <c:v>-55.056390000008804</c:v>
                </c:pt>
                <c:pt idx="567">
                  <c:v>-56.037055000008806</c:v>
                </c:pt>
                <c:pt idx="568">
                  <c:v>-57.017720000008808</c:v>
                </c:pt>
                <c:pt idx="569">
                  <c:v>-57.99838500000881</c:v>
                </c:pt>
                <c:pt idx="570">
                  <c:v>-58.979050000008812</c:v>
                </c:pt>
                <c:pt idx="571">
                  <c:v>-59.959715000008813</c:v>
                </c:pt>
                <c:pt idx="572">
                  <c:v>-60.940380000008815</c:v>
                </c:pt>
                <c:pt idx="573">
                  <c:v>-61.921045000008817</c:v>
                </c:pt>
                <c:pt idx="574">
                  <c:v>-62.901710000008819</c:v>
                </c:pt>
                <c:pt idx="575">
                  <c:v>-63.882375000008821</c:v>
                </c:pt>
                <c:pt idx="576">
                  <c:v>-64.863040000008809</c:v>
                </c:pt>
                <c:pt idx="577">
                  <c:v>-65.843705000008796</c:v>
                </c:pt>
                <c:pt idx="578">
                  <c:v>-66.824370000008784</c:v>
                </c:pt>
                <c:pt idx="579">
                  <c:v>-67.805035000008772</c:v>
                </c:pt>
                <c:pt idx="580">
                  <c:v>-68.78570000000876</c:v>
                </c:pt>
                <c:pt idx="581">
                  <c:v>-69.766365000008747</c:v>
                </c:pt>
                <c:pt idx="582">
                  <c:v>-70.747030000008735</c:v>
                </c:pt>
                <c:pt idx="583">
                  <c:v>-71.727695000008723</c:v>
                </c:pt>
                <c:pt idx="584">
                  <c:v>-72.70836000000871</c:v>
                </c:pt>
                <c:pt idx="585">
                  <c:v>-73.689025000008698</c:v>
                </c:pt>
                <c:pt idx="586">
                  <c:v>-74.669690000008686</c:v>
                </c:pt>
                <c:pt idx="587">
                  <c:v>-75.650355000008673</c:v>
                </c:pt>
                <c:pt idx="588">
                  <c:v>-76.631020000008661</c:v>
                </c:pt>
                <c:pt idx="589">
                  <c:v>-77.611685000008649</c:v>
                </c:pt>
                <c:pt idx="590">
                  <c:v>-78.592350000008636</c:v>
                </c:pt>
                <c:pt idx="591">
                  <c:v>-79.573015000008624</c:v>
                </c:pt>
                <c:pt idx="592">
                  <c:v>-80.553680000008612</c:v>
                </c:pt>
                <c:pt idx="593">
                  <c:v>-81.534345000008599</c:v>
                </c:pt>
                <c:pt idx="594">
                  <c:v>-82.515010000008587</c:v>
                </c:pt>
                <c:pt idx="595">
                  <c:v>-83.495675000008575</c:v>
                </c:pt>
                <c:pt idx="596">
                  <c:v>-84.476340000008562</c:v>
                </c:pt>
                <c:pt idx="597">
                  <c:v>-85.45700500000855</c:v>
                </c:pt>
                <c:pt idx="598">
                  <c:v>-86.437670000008538</c:v>
                </c:pt>
                <c:pt idx="599">
                  <c:v>-87.418335000008526</c:v>
                </c:pt>
                <c:pt idx="600">
                  <c:v>-88.399000000008513</c:v>
                </c:pt>
                <c:pt idx="601">
                  <c:v>-89.379665000008501</c:v>
                </c:pt>
                <c:pt idx="602">
                  <c:v>-90.360330000008489</c:v>
                </c:pt>
                <c:pt idx="603">
                  <c:v>-91.340995000008476</c:v>
                </c:pt>
                <c:pt idx="604">
                  <c:v>-92.321660000008464</c:v>
                </c:pt>
                <c:pt idx="605">
                  <c:v>-93.302325000008452</c:v>
                </c:pt>
                <c:pt idx="606">
                  <c:v>-94.282990000008439</c:v>
                </c:pt>
                <c:pt idx="607">
                  <c:v>-95.263655000008427</c:v>
                </c:pt>
                <c:pt idx="608">
                  <c:v>-96.244320000008415</c:v>
                </c:pt>
                <c:pt idx="609">
                  <c:v>-97.224985000008402</c:v>
                </c:pt>
                <c:pt idx="610">
                  <c:v>-98.20565000000839</c:v>
                </c:pt>
                <c:pt idx="611">
                  <c:v>-99.186315000008378</c:v>
                </c:pt>
                <c:pt idx="612">
                  <c:v>-100.16698000000837</c:v>
                </c:pt>
                <c:pt idx="613">
                  <c:v>-101.14764500000835</c:v>
                </c:pt>
                <c:pt idx="614">
                  <c:v>-102.12831000000834</c:v>
                </c:pt>
                <c:pt idx="615">
                  <c:v>-103.10897500000833</c:v>
                </c:pt>
                <c:pt idx="616">
                  <c:v>-104.08964000000832</c:v>
                </c:pt>
                <c:pt idx="617">
                  <c:v>-105.0703050000083</c:v>
                </c:pt>
                <c:pt idx="618">
                  <c:v>-106.05097000000829</c:v>
                </c:pt>
                <c:pt idx="619">
                  <c:v>-107.03163500000828</c:v>
                </c:pt>
                <c:pt idx="620">
                  <c:v>-108.01230000000827</c:v>
                </c:pt>
                <c:pt idx="621">
                  <c:v>-108.99296500000825</c:v>
                </c:pt>
                <c:pt idx="622">
                  <c:v>-109.97363000000824</c:v>
                </c:pt>
                <c:pt idx="623">
                  <c:v>-110.95429500000823</c:v>
                </c:pt>
                <c:pt idx="624">
                  <c:v>-111.93496000000822</c:v>
                </c:pt>
                <c:pt idx="625">
                  <c:v>-112.91562500000821</c:v>
                </c:pt>
                <c:pt idx="626">
                  <c:v>-113.89629000000819</c:v>
                </c:pt>
                <c:pt idx="627">
                  <c:v>-114.87695500000818</c:v>
                </c:pt>
                <c:pt idx="628">
                  <c:v>-115.85762000000817</c:v>
                </c:pt>
                <c:pt idx="629">
                  <c:v>-116.83828500000816</c:v>
                </c:pt>
                <c:pt idx="630">
                  <c:v>-117.81895000000814</c:v>
                </c:pt>
                <c:pt idx="631">
                  <c:v>-118.79961500000813</c:v>
                </c:pt>
                <c:pt idx="632">
                  <c:v>-119.78028000000812</c:v>
                </c:pt>
                <c:pt idx="633">
                  <c:v>-120.76094500000811</c:v>
                </c:pt>
                <c:pt idx="634">
                  <c:v>-121.74161000000809</c:v>
                </c:pt>
                <c:pt idx="635">
                  <c:v>-122.72227500000808</c:v>
                </c:pt>
                <c:pt idx="636">
                  <c:v>-123.70294000000807</c:v>
                </c:pt>
                <c:pt idx="637">
                  <c:v>-124.68360500000806</c:v>
                </c:pt>
                <c:pt idx="638">
                  <c:v>-125.66427000000805</c:v>
                </c:pt>
                <c:pt idx="639">
                  <c:v>-126.64493500000803</c:v>
                </c:pt>
                <c:pt idx="640">
                  <c:v>-127.62560000000802</c:v>
                </c:pt>
                <c:pt idx="641">
                  <c:v>-128.60626500000802</c:v>
                </c:pt>
                <c:pt idx="642">
                  <c:v>-129.58693000000801</c:v>
                </c:pt>
                <c:pt idx="643">
                  <c:v>-130.567595000008</c:v>
                </c:pt>
                <c:pt idx="644">
                  <c:v>-131.54826000000799</c:v>
                </c:pt>
                <c:pt idx="645">
                  <c:v>-132.52892500000797</c:v>
                </c:pt>
                <c:pt idx="646">
                  <c:v>-133.50959000000796</c:v>
                </c:pt>
                <c:pt idx="647">
                  <c:v>-134.49025500000795</c:v>
                </c:pt>
                <c:pt idx="648">
                  <c:v>-135.47092000000794</c:v>
                </c:pt>
                <c:pt idx="649">
                  <c:v>-136.45158500000792</c:v>
                </c:pt>
                <c:pt idx="650">
                  <c:v>-137.43225000000791</c:v>
                </c:pt>
                <c:pt idx="651">
                  <c:v>-138.4129150000079</c:v>
                </c:pt>
                <c:pt idx="652">
                  <c:v>-139.39358000000789</c:v>
                </c:pt>
                <c:pt idx="653">
                  <c:v>-140.37424500000787</c:v>
                </c:pt>
                <c:pt idx="654">
                  <c:v>-141.35491000000786</c:v>
                </c:pt>
                <c:pt idx="655">
                  <c:v>-142.33557500000785</c:v>
                </c:pt>
                <c:pt idx="656">
                  <c:v>-143.31624000000784</c:v>
                </c:pt>
                <c:pt idx="657">
                  <c:v>-144.29690500000783</c:v>
                </c:pt>
                <c:pt idx="658">
                  <c:v>-145.27757000000781</c:v>
                </c:pt>
                <c:pt idx="659">
                  <c:v>-146.2582350000078</c:v>
                </c:pt>
                <c:pt idx="660">
                  <c:v>-147.23890000000779</c:v>
                </c:pt>
                <c:pt idx="661">
                  <c:v>-148.21956500000778</c:v>
                </c:pt>
                <c:pt idx="662">
                  <c:v>-149.20023000000776</c:v>
                </c:pt>
                <c:pt idx="663">
                  <c:v>-150.18089500000775</c:v>
                </c:pt>
                <c:pt idx="664">
                  <c:v>-151.16156000000774</c:v>
                </c:pt>
                <c:pt idx="665">
                  <c:v>-152.14222500000773</c:v>
                </c:pt>
                <c:pt idx="666">
                  <c:v>-153.12289000000771</c:v>
                </c:pt>
                <c:pt idx="667">
                  <c:v>-154.1035550000077</c:v>
                </c:pt>
                <c:pt idx="668">
                  <c:v>-155.08422000000769</c:v>
                </c:pt>
                <c:pt idx="669">
                  <c:v>-156.06488500000768</c:v>
                </c:pt>
                <c:pt idx="670">
                  <c:v>-157.04555000000767</c:v>
                </c:pt>
                <c:pt idx="671">
                  <c:v>-158.02621500000765</c:v>
                </c:pt>
                <c:pt idx="672">
                  <c:v>-159.00688000000764</c:v>
                </c:pt>
                <c:pt idx="673">
                  <c:v>-159.98754500000763</c:v>
                </c:pt>
                <c:pt idx="674">
                  <c:v>-160.96821000000762</c:v>
                </c:pt>
                <c:pt idx="675">
                  <c:v>-161.9488750000076</c:v>
                </c:pt>
                <c:pt idx="676">
                  <c:v>-162.92954000000759</c:v>
                </c:pt>
                <c:pt idx="677">
                  <c:v>-163.91020500000758</c:v>
                </c:pt>
                <c:pt idx="678">
                  <c:v>-164.89087000000757</c:v>
                </c:pt>
                <c:pt idx="679">
                  <c:v>-165.87153500000755</c:v>
                </c:pt>
                <c:pt idx="680">
                  <c:v>-166.85220000000754</c:v>
                </c:pt>
                <c:pt idx="681">
                  <c:v>-167.83286500000753</c:v>
                </c:pt>
                <c:pt idx="682">
                  <c:v>-168.81353000000752</c:v>
                </c:pt>
                <c:pt idx="683">
                  <c:v>-169.79419500000751</c:v>
                </c:pt>
                <c:pt idx="684">
                  <c:v>-170.77486000000749</c:v>
                </c:pt>
                <c:pt idx="685">
                  <c:v>-171.75552500000748</c:v>
                </c:pt>
                <c:pt idx="686">
                  <c:v>-172.73619000000747</c:v>
                </c:pt>
                <c:pt idx="687">
                  <c:v>-173.71685500000746</c:v>
                </c:pt>
                <c:pt idx="688">
                  <c:v>-174.69752000000744</c:v>
                </c:pt>
                <c:pt idx="689">
                  <c:v>-175.67818500000743</c:v>
                </c:pt>
                <c:pt idx="690">
                  <c:v>-176.65885000000742</c:v>
                </c:pt>
                <c:pt idx="691">
                  <c:v>-177.63951500000741</c:v>
                </c:pt>
                <c:pt idx="692">
                  <c:v>-178.62018000000739</c:v>
                </c:pt>
                <c:pt idx="693">
                  <c:v>-179.60084500000738</c:v>
                </c:pt>
                <c:pt idx="694">
                  <c:v>-180.58151000000737</c:v>
                </c:pt>
                <c:pt idx="695">
                  <c:v>-181.56217500000736</c:v>
                </c:pt>
                <c:pt idx="696">
                  <c:v>-182.54284000000735</c:v>
                </c:pt>
                <c:pt idx="697">
                  <c:v>-183.52350500000733</c:v>
                </c:pt>
                <c:pt idx="698">
                  <c:v>-184.50417000000732</c:v>
                </c:pt>
                <c:pt idx="699">
                  <c:v>-185.48483500000731</c:v>
                </c:pt>
                <c:pt idx="700">
                  <c:v>-186.4655000000073</c:v>
                </c:pt>
                <c:pt idx="701">
                  <c:v>-187.44616500000728</c:v>
                </c:pt>
                <c:pt idx="702">
                  <c:v>-188.42683000000727</c:v>
                </c:pt>
                <c:pt idx="703">
                  <c:v>-189.40749500000726</c:v>
                </c:pt>
                <c:pt idx="704">
                  <c:v>-190.38816000000725</c:v>
                </c:pt>
                <c:pt idx="705">
                  <c:v>-191.36882500000723</c:v>
                </c:pt>
                <c:pt idx="706">
                  <c:v>-192.34949000000722</c:v>
                </c:pt>
                <c:pt idx="707">
                  <c:v>-193.33015500000721</c:v>
                </c:pt>
                <c:pt idx="708">
                  <c:v>-194.3108200000072</c:v>
                </c:pt>
                <c:pt idx="709">
                  <c:v>-195.29148500000719</c:v>
                </c:pt>
                <c:pt idx="710">
                  <c:v>-196.27215000000717</c:v>
                </c:pt>
                <c:pt idx="711">
                  <c:v>-197.25281500000716</c:v>
                </c:pt>
                <c:pt idx="712">
                  <c:v>-198.23348000000715</c:v>
                </c:pt>
                <c:pt idx="713">
                  <c:v>-199.21414500000714</c:v>
                </c:pt>
                <c:pt idx="714">
                  <c:v>-200.19481000000712</c:v>
                </c:pt>
                <c:pt idx="715">
                  <c:v>-201.17547500000711</c:v>
                </c:pt>
                <c:pt idx="716">
                  <c:v>-202.1561400000071</c:v>
                </c:pt>
                <c:pt idx="717">
                  <c:v>-203.13680500000709</c:v>
                </c:pt>
                <c:pt idx="718">
                  <c:v>-204.11747000000707</c:v>
                </c:pt>
                <c:pt idx="719">
                  <c:v>-205.09813500000706</c:v>
                </c:pt>
                <c:pt idx="720">
                  <c:v>-206.07880000000705</c:v>
                </c:pt>
                <c:pt idx="721">
                  <c:v>-207.05946500000704</c:v>
                </c:pt>
                <c:pt idx="722">
                  <c:v>-208.04013000000703</c:v>
                </c:pt>
                <c:pt idx="723">
                  <c:v>-209.02079500000701</c:v>
                </c:pt>
                <c:pt idx="724">
                  <c:v>-210.001460000007</c:v>
                </c:pt>
                <c:pt idx="725">
                  <c:v>-210.98212500000699</c:v>
                </c:pt>
                <c:pt idx="726">
                  <c:v>-211.96279000000698</c:v>
                </c:pt>
                <c:pt idx="727">
                  <c:v>-212.94345500000696</c:v>
                </c:pt>
                <c:pt idx="728">
                  <c:v>-213.92412000000695</c:v>
                </c:pt>
                <c:pt idx="729">
                  <c:v>-214.90478500000694</c:v>
                </c:pt>
                <c:pt idx="730">
                  <c:v>-215.88545000000693</c:v>
                </c:pt>
                <c:pt idx="731">
                  <c:v>-216.86611500000691</c:v>
                </c:pt>
                <c:pt idx="732">
                  <c:v>-217.8467800000069</c:v>
                </c:pt>
                <c:pt idx="733">
                  <c:v>-218.82744500000689</c:v>
                </c:pt>
                <c:pt idx="734">
                  <c:v>-219.80811000000688</c:v>
                </c:pt>
                <c:pt idx="735">
                  <c:v>-220.78877500000686</c:v>
                </c:pt>
                <c:pt idx="736">
                  <c:v>-221.76944000000685</c:v>
                </c:pt>
                <c:pt idx="737">
                  <c:v>-222.75010500000684</c:v>
                </c:pt>
                <c:pt idx="738">
                  <c:v>-223.73077000000683</c:v>
                </c:pt>
                <c:pt idx="739">
                  <c:v>-224.71143500000682</c:v>
                </c:pt>
                <c:pt idx="740">
                  <c:v>-225.6921000000068</c:v>
                </c:pt>
                <c:pt idx="741">
                  <c:v>-226.67276500000679</c:v>
                </c:pt>
                <c:pt idx="742">
                  <c:v>-227.65343000000678</c:v>
                </c:pt>
                <c:pt idx="743">
                  <c:v>-228.63409500000677</c:v>
                </c:pt>
                <c:pt idx="744">
                  <c:v>-229.61476000000675</c:v>
                </c:pt>
                <c:pt idx="745">
                  <c:v>-230.59542500000674</c:v>
                </c:pt>
                <c:pt idx="746">
                  <c:v>-231.57609000000673</c:v>
                </c:pt>
                <c:pt idx="747">
                  <c:v>-232.55675500000672</c:v>
                </c:pt>
                <c:pt idx="748">
                  <c:v>-233.5374200000067</c:v>
                </c:pt>
                <c:pt idx="749">
                  <c:v>-234.51808500000669</c:v>
                </c:pt>
                <c:pt idx="750">
                  <c:v>-235.49875000000668</c:v>
                </c:pt>
                <c:pt idx="751">
                  <c:v>-236.47941500000667</c:v>
                </c:pt>
                <c:pt idx="752">
                  <c:v>-237.46008000000666</c:v>
                </c:pt>
                <c:pt idx="753">
                  <c:v>-238.44074500000664</c:v>
                </c:pt>
                <c:pt idx="754">
                  <c:v>-239.42141000000663</c:v>
                </c:pt>
                <c:pt idx="755">
                  <c:v>-240.40207500000662</c:v>
                </c:pt>
                <c:pt idx="756">
                  <c:v>-241.38274000000661</c:v>
                </c:pt>
                <c:pt idx="757">
                  <c:v>-242.36340500000659</c:v>
                </c:pt>
                <c:pt idx="758">
                  <c:v>-243.34407000000658</c:v>
                </c:pt>
                <c:pt idx="759">
                  <c:v>-244.32473500000657</c:v>
                </c:pt>
                <c:pt idx="760">
                  <c:v>-245.30540000000656</c:v>
                </c:pt>
                <c:pt idx="761">
                  <c:v>-246.28606500000654</c:v>
                </c:pt>
                <c:pt idx="762">
                  <c:v>-247.26673000000653</c:v>
                </c:pt>
                <c:pt idx="763">
                  <c:v>-248.24739500000652</c:v>
                </c:pt>
                <c:pt idx="764">
                  <c:v>-249.22806000000651</c:v>
                </c:pt>
                <c:pt idx="765">
                  <c:v>-250.2087250000065</c:v>
                </c:pt>
                <c:pt idx="766">
                  <c:v>-251.18939000000648</c:v>
                </c:pt>
                <c:pt idx="767">
                  <c:v>-252.17005500000647</c:v>
                </c:pt>
                <c:pt idx="768">
                  <c:v>-253.15072000000646</c:v>
                </c:pt>
                <c:pt idx="769">
                  <c:v>-254.13138500000645</c:v>
                </c:pt>
                <c:pt idx="770">
                  <c:v>-255.11205000000643</c:v>
                </c:pt>
                <c:pt idx="771">
                  <c:v>-256.09271500000642</c:v>
                </c:pt>
                <c:pt idx="772">
                  <c:v>-257.07338000000647</c:v>
                </c:pt>
                <c:pt idx="773">
                  <c:v>-258.05404500000651</c:v>
                </c:pt>
                <c:pt idx="774">
                  <c:v>-259.03471000000656</c:v>
                </c:pt>
                <c:pt idx="775">
                  <c:v>-260.0153750000066</c:v>
                </c:pt>
                <c:pt idx="776">
                  <c:v>-260.99604000000664</c:v>
                </c:pt>
                <c:pt idx="777">
                  <c:v>-261.97670500000669</c:v>
                </c:pt>
                <c:pt idx="778">
                  <c:v>-262.95737000000673</c:v>
                </c:pt>
                <c:pt idx="779">
                  <c:v>-263.93803500000678</c:v>
                </c:pt>
                <c:pt idx="780">
                  <c:v>-264.91870000000682</c:v>
                </c:pt>
                <c:pt idx="781">
                  <c:v>-265.89936500000687</c:v>
                </c:pt>
                <c:pt idx="782">
                  <c:v>-266.88003000000691</c:v>
                </c:pt>
                <c:pt idx="783">
                  <c:v>-267.86069500000696</c:v>
                </c:pt>
                <c:pt idx="784">
                  <c:v>-268.841360000007</c:v>
                </c:pt>
                <c:pt idx="785">
                  <c:v>-269.82202500000705</c:v>
                </c:pt>
                <c:pt idx="786">
                  <c:v>-270.80269000000709</c:v>
                </c:pt>
                <c:pt idx="787">
                  <c:v>-271.78335500000713</c:v>
                </c:pt>
                <c:pt idx="788">
                  <c:v>-272.76402000000718</c:v>
                </c:pt>
                <c:pt idx="789">
                  <c:v>-273.74468500000722</c:v>
                </c:pt>
                <c:pt idx="790">
                  <c:v>-274.72535000000727</c:v>
                </c:pt>
                <c:pt idx="791">
                  <c:v>-275.70601500000731</c:v>
                </c:pt>
                <c:pt idx="792">
                  <c:v>-276.68668000000736</c:v>
                </c:pt>
                <c:pt idx="793">
                  <c:v>-277.6673450000074</c:v>
                </c:pt>
                <c:pt idx="794">
                  <c:v>-278.64801000000745</c:v>
                </c:pt>
                <c:pt idx="795">
                  <c:v>-279.62867500000749</c:v>
                </c:pt>
                <c:pt idx="796">
                  <c:v>-280.60934000000753</c:v>
                </c:pt>
                <c:pt idx="797">
                  <c:v>-281.59000500000758</c:v>
                </c:pt>
                <c:pt idx="798">
                  <c:v>-282.57067000000762</c:v>
                </c:pt>
                <c:pt idx="799">
                  <c:v>-283.55133500000767</c:v>
                </c:pt>
                <c:pt idx="800">
                  <c:v>-284.53200000000771</c:v>
                </c:pt>
                <c:pt idx="801">
                  <c:v>-285.51266500000776</c:v>
                </c:pt>
                <c:pt idx="802">
                  <c:v>-286.4933300000078</c:v>
                </c:pt>
                <c:pt idx="803">
                  <c:v>-287.47399500000785</c:v>
                </c:pt>
                <c:pt idx="804">
                  <c:v>-288.45466000000789</c:v>
                </c:pt>
                <c:pt idx="805">
                  <c:v>-289.43532500000794</c:v>
                </c:pt>
                <c:pt idx="806">
                  <c:v>-290.41599000000798</c:v>
                </c:pt>
                <c:pt idx="807">
                  <c:v>-291.39665500000802</c:v>
                </c:pt>
                <c:pt idx="808">
                  <c:v>-292.37732000000807</c:v>
                </c:pt>
                <c:pt idx="809">
                  <c:v>-293.35798500000811</c:v>
                </c:pt>
                <c:pt idx="810">
                  <c:v>-294.33865000000816</c:v>
                </c:pt>
                <c:pt idx="811">
                  <c:v>-295.3193150000082</c:v>
                </c:pt>
                <c:pt idx="812">
                  <c:v>-296.29998000000825</c:v>
                </c:pt>
                <c:pt idx="813">
                  <c:v>-297.28064500000829</c:v>
                </c:pt>
                <c:pt idx="814">
                  <c:v>-298.26131000000834</c:v>
                </c:pt>
                <c:pt idx="815">
                  <c:v>-299.24197500000838</c:v>
                </c:pt>
                <c:pt idx="816">
                  <c:v>-300.22264000000843</c:v>
                </c:pt>
                <c:pt idx="817">
                  <c:v>-301.20330500000847</c:v>
                </c:pt>
                <c:pt idx="818">
                  <c:v>-302.18397000000851</c:v>
                </c:pt>
                <c:pt idx="819">
                  <c:v>-303.16463500000856</c:v>
                </c:pt>
                <c:pt idx="820">
                  <c:v>-304.1453000000086</c:v>
                </c:pt>
                <c:pt idx="821">
                  <c:v>-305.12596500000865</c:v>
                </c:pt>
                <c:pt idx="822">
                  <c:v>-306.10663000000869</c:v>
                </c:pt>
                <c:pt idx="823">
                  <c:v>-307.08729500000874</c:v>
                </c:pt>
                <c:pt idx="824">
                  <c:v>-308.06796000000878</c:v>
                </c:pt>
                <c:pt idx="825">
                  <c:v>-309.04862500000883</c:v>
                </c:pt>
                <c:pt idx="826">
                  <c:v>-310.02929000000887</c:v>
                </c:pt>
                <c:pt idx="827">
                  <c:v>-311.00995500000892</c:v>
                </c:pt>
                <c:pt idx="828">
                  <c:v>-311.99062000000896</c:v>
                </c:pt>
                <c:pt idx="829">
                  <c:v>-312.971285000009</c:v>
                </c:pt>
                <c:pt idx="830">
                  <c:v>-313.95195000000905</c:v>
                </c:pt>
                <c:pt idx="831">
                  <c:v>-314.93261500000909</c:v>
                </c:pt>
                <c:pt idx="832">
                  <c:v>-315.91328000000914</c:v>
                </c:pt>
                <c:pt idx="833">
                  <c:v>-316.89394500000918</c:v>
                </c:pt>
                <c:pt idx="834">
                  <c:v>-317.87461000000923</c:v>
                </c:pt>
                <c:pt idx="835">
                  <c:v>-318.85527500000927</c:v>
                </c:pt>
                <c:pt idx="836">
                  <c:v>-319.83594000000932</c:v>
                </c:pt>
                <c:pt idx="837">
                  <c:v>-320.81660500000936</c:v>
                </c:pt>
                <c:pt idx="838">
                  <c:v>-321.79727000000941</c:v>
                </c:pt>
                <c:pt idx="839">
                  <c:v>-322.77793500000945</c:v>
                </c:pt>
                <c:pt idx="840">
                  <c:v>-323.75860000000949</c:v>
                </c:pt>
                <c:pt idx="841">
                  <c:v>-324.73926500000954</c:v>
                </c:pt>
                <c:pt idx="842">
                  <c:v>-325.71993000000958</c:v>
                </c:pt>
                <c:pt idx="843">
                  <c:v>-326.70059500000963</c:v>
                </c:pt>
                <c:pt idx="844">
                  <c:v>-327.68126000000967</c:v>
                </c:pt>
                <c:pt idx="845">
                  <c:v>-328.66192500000972</c:v>
                </c:pt>
                <c:pt idx="846">
                  <c:v>-329.64259000000976</c:v>
                </c:pt>
                <c:pt idx="847">
                  <c:v>-330.62325500000981</c:v>
                </c:pt>
                <c:pt idx="848">
                  <c:v>-331.60392000000985</c:v>
                </c:pt>
                <c:pt idx="849">
                  <c:v>-332.58458500000989</c:v>
                </c:pt>
                <c:pt idx="850">
                  <c:v>-333.56525000000994</c:v>
                </c:pt>
                <c:pt idx="851">
                  <c:v>-334.54591500000998</c:v>
                </c:pt>
                <c:pt idx="852">
                  <c:v>-335.52658000001003</c:v>
                </c:pt>
                <c:pt idx="853">
                  <c:v>-336.50724500001007</c:v>
                </c:pt>
                <c:pt idx="854">
                  <c:v>-337.48791000001012</c:v>
                </c:pt>
                <c:pt idx="855">
                  <c:v>-338.46857500001016</c:v>
                </c:pt>
                <c:pt idx="856">
                  <c:v>-339.44924000001021</c:v>
                </c:pt>
                <c:pt idx="857">
                  <c:v>-340.42990500001025</c:v>
                </c:pt>
                <c:pt idx="858">
                  <c:v>-341.4105700000103</c:v>
                </c:pt>
                <c:pt idx="859">
                  <c:v>-342.39123500001034</c:v>
                </c:pt>
                <c:pt idx="860">
                  <c:v>-343.37190000001038</c:v>
                </c:pt>
                <c:pt idx="861">
                  <c:v>-344.35256500001043</c:v>
                </c:pt>
                <c:pt idx="862">
                  <c:v>-345.33323000001047</c:v>
                </c:pt>
                <c:pt idx="863">
                  <c:v>-346.31389500001052</c:v>
                </c:pt>
                <c:pt idx="864">
                  <c:v>-347.29456000001056</c:v>
                </c:pt>
                <c:pt idx="865">
                  <c:v>-348.27522500001061</c:v>
                </c:pt>
                <c:pt idx="866">
                  <c:v>-349.25589000001065</c:v>
                </c:pt>
                <c:pt idx="867">
                  <c:v>-350.2365550000107</c:v>
                </c:pt>
                <c:pt idx="868">
                  <c:v>-351.21722000001074</c:v>
                </c:pt>
                <c:pt idx="869">
                  <c:v>-352.19788500001079</c:v>
                </c:pt>
                <c:pt idx="870">
                  <c:v>-353.17855000001083</c:v>
                </c:pt>
                <c:pt idx="871">
                  <c:v>-354.15921500001087</c:v>
                </c:pt>
                <c:pt idx="872">
                  <c:v>-355.13988000001092</c:v>
                </c:pt>
                <c:pt idx="873">
                  <c:v>-356.12054500001096</c:v>
                </c:pt>
                <c:pt idx="874">
                  <c:v>-357.10121000001101</c:v>
                </c:pt>
                <c:pt idx="875">
                  <c:v>-358.08187500001105</c:v>
                </c:pt>
                <c:pt idx="876">
                  <c:v>-359.0625400000111</c:v>
                </c:pt>
                <c:pt idx="877">
                  <c:v>-360.04320500001114</c:v>
                </c:pt>
                <c:pt idx="878">
                  <c:v>-361.02387000001119</c:v>
                </c:pt>
                <c:pt idx="879">
                  <c:v>-362.00453500001123</c:v>
                </c:pt>
                <c:pt idx="880">
                  <c:v>-362.98520000001128</c:v>
                </c:pt>
                <c:pt idx="881">
                  <c:v>-363.96586500001132</c:v>
                </c:pt>
                <c:pt idx="882">
                  <c:v>-364.94653000001136</c:v>
                </c:pt>
                <c:pt idx="883">
                  <c:v>-365.92719500001141</c:v>
                </c:pt>
                <c:pt idx="884">
                  <c:v>-366.90786000001145</c:v>
                </c:pt>
                <c:pt idx="885">
                  <c:v>-367.8885250000115</c:v>
                </c:pt>
                <c:pt idx="886">
                  <c:v>-368.86919000001154</c:v>
                </c:pt>
                <c:pt idx="887">
                  <c:v>-369.84985500001159</c:v>
                </c:pt>
                <c:pt idx="888">
                  <c:v>-370.83052000001163</c:v>
                </c:pt>
                <c:pt idx="889">
                  <c:v>-371.81118500001168</c:v>
                </c:pt>
                <c:pt idx="890">
                  <c:v>-372.79185000001172</c:v>
                </c:pt>
                <c:pt idx="891">
                  <c:v>-373.77251500001177</c:v>
                </c:pt>
                <c:pt idx="892">
                  <c:v>-374.75318000001181</c:v>
                </c:pt>
                <c:pt idx="893">
                  <c:v>-375.73384500001185</c:v>
                </c:pt>
                <c:pt idx="894">
                  <c:v>-376.7145100000119</c:v>
                </c:pt>
                <c:pt idx="895">
                  <c:v>-377.69517500001194</c:v>
                </c:pt>
                <c:pt idx="896">
                  <c:v>-378.67584000001199</c:v>
                </c:pt>
                <c:pt idx="897">
                  <c:v>-379.65650500001203</c:v>
                </c:pt>
                <c:pt idx="898">
                  <c:v>-380.63717000001208</c:v>
                </c:pt>
                <c:pt idx="899">
                  <c:v>-381.61783500001212</c:v>
                </c:pt>
                <c:pt idx="900">
                  <c:v>-382.59850000001217</c:v>
                </c:pt>
                <c:pt idx="901">
                  <c:v>-383.57916500001221</c:v>
                </c:pt>
                <c:pt idx="902">
                  <c:v>-384.55983000001225</c:v>
                </c:pt>
                <c:pt idx="903">
                  <c:v>-385.5404950000123</c:v>
                </c:pt>
                <c:pt idx="904">
                  <c:v>-386.52116000001234</c:v>
                </c:pt>
                <c:pt idx="905">
                  <c:v>-387.50182500001239</c:v>
                </c:pt>
                <c:pt idx="906">
                  <c:v>-388.48249000001243</c:v>
                </c:pt>
                <c:pt idx="907">
                  <c:v>-389.46315500001248</c:v>
                </c:pt>
                <c:pt idx="908">
                  <c:v>-390.44382000001252</c:v>
                </c:pt>
                <c:pt idx="909">
                  <c:v>-391.42448500001257</c:v>
                </c:pt>
                <c:pt idx="910">
                  <c:v>-392.40515000001261</c:v>
                </c:pt>
                <c:pt idx="911">
                  <c:v>-393.38581500001266</c:v>
                </c:pt>
                <c:pt idx="912">
                  <c:v>-394.3664800000127</c:v>
                </c:pt>
                <c:pt idx="913">
                  <c:v>-395.34714500001274</c:v>
                </c:pt>
                <c:pt idx="914">
                  <c:v>-396.32781000001279</c:v>
                </c:pt>
                <c:pt idx="915">
                  <c:v>-397.30847500001283</c:v>
                </c:pt>
                <c:pt idx="916">
                  <c:v>-398.28914000001288</c:v>
                </c:pt>
                <c:pt idx="917">
                  <c:v>-399.26980500001292</c:v>
                </c:pt>
                <c:pt idx="918">
                  <c:v>-400.25047000001297</c:v>
                </c:pt>
                <c:pt idx="919">
                  <c:v>-401.23113500001301</c:v>
                </c:pt>
                <c:pt idx="920">
                  <c:v>-402.21180000001306</c:v>
                </c:pt>
                <c:pt idx="921">
                  <c:v>-403.1924650000131</c:v>
                </c:pt>
                <c:pt idx="922">
                  <c:v>-404.17313000001315</c:v>
                </c:pt>
                <c:pt idx="923">
                  <c:v>-405.15379500001319</c:v>
                </c:pt>
                <c:pt idx="924">
                  <c:v>-406.13446000001323</c:v>
                </c:pt>
                <c:pt idx="925">
                  <c:v>-407.11512500001328</c:v>
                </c:pt>
                <c:pt idx="926">
                  <c:v>-408.09579000001332</c:v>
                </c:pt>
                <c:pt idx="927">
                  <c:v>-409.07645500001337</c:v>
                </c:pt>
                <c:pt idx="928">
                  <c:v>-410.05712000001341</c:v>
                </c:pt>
                <c:pt idx="929">
                  <c:v>-411.03778500001346</c:v>
                </c:pt>
                <c:pt idx="930">
                  <c:v>-412.0184500000135</c:v>
                </c:pt>
                <c:pt idx="931">
                  <c:v>-412.99911500001355</c:v>
                </c:pt>
                <c:pt idx="932">
                  <c:v>-413.97978000001359</c:v>
                </c:pt>
                <c:pt idx="933">
                  <c:v>-414.96044500001364</c:v>
                </c:pt>
                <c:pt idx="934">
                  <c:v>-415.94111000001368</c:v>
                </c:pt>
                <c:pt idx="935">
                  <c:v>-416.92177500001372</c:v>
                </c:pt>
                <c:pt idx="936">
                  <c:v>-417.90244000001377</c:v>
                </c:pt>
                <c:pt idx="937">
                  <c:v>-418.88310500001381</c:v>
                </c:pt>
                <c:pt idx="938">
                  <c:v>-419.86377000001386</c:v>
                </c:pt>
                <c:pt idx="939">
                  <c:v>-420.8444350000139</c:v>
                </c:pt>
                <c:pt idx="940">
                  <c:v>-421.82510000001395</c:v>
                </c:pt>
                <c:pt idx="941">
                  <c:v>-422.80576500001399</c:v>
                </c:pt>
                <c:pt idx="942">
                  <c:v>-423.78643000001404</c:v>
                </c:pt>
                <c:pt idx="943">
                  <c:v>-424.76709500001408</c:v>
                </c:pt>
                <c:pt idx="944">
                  <c:v>-425.74776000001413</c:v>
                </c:pt>
                <c:pt idx="945">
                  <c:v>-426.72842500001417</c:v>
                </c:pt>
                <c:pt idx="946">
                  <c:v>-427.70909000001421</c:v>
                </c:pt>
                <c:pt idx="947">
                  <c:v>-428.68975500001426</c:v>
                </c:pt>
                <c:pt idx="948">
                  <c:v>-429.6704200000143</c:v>
                </c:pt>
                <c:pt idx="949">
                  <c:v>-430.65108500001435</c:v>
                </c:pt>
                <c:pt idx="950">
                  <c:v>-431.63175000001439</c:v>
                </c:pt>
                <c:pt idx="951">
                  <c:v>-432.61241500001444</c:v>
                </c:pt>
                <c:pt idx="952">
                  <c:v>-433.59308000001448</c:v>
                </c:pt>
                <c:pt idx="953">
                  <c:v>-434.57374500001453</c:v>
                </c:pt>
                <c:pt idx="954">
                  <c:v>-435.55441000001457</c:v>
                </c:pt>
                <c:pt idx="955">
                  <c:v>-436.53507500001461</c:v>
                </c:pt>
                <c:pt idx="956">
                  <c:v>-437.51574000001466</c:v>
                </c:pt>
                <c:pt idx="957">
                  <c:v>-438.4964050000147</c:v>
                </c:pt>
                <c:pt idx="958">
                  <c:v>-439.47707000001475</c:v>
                </c:pt>
                <c:pt idx="959">
                  <c:v>-440.45773500001479</c:v>
                </c:pt>
                <c:pt idx="960">
                  <c:v>-441.43840000001484</c:v>
                </c:pt>
                <c:pt idx="961">
                  <c:v>-442.41906500001488</c:v>
                </c:pt>
                <c:pt idx="962">
                  <c:v>-443.39973000001493</c:v>
                </c:pt>
                <c:pt idx="963">
                  <c:v>-444.38039500001497</c:v>
                </c:pt>
                <c:pt idx="964">
                  <c:v>-445.36106000001502</c:v>
                </c:pt>
                <c:pt idx="965">
                  <c:v>-446.34172500001506</c:v>
                </c:pt>
                <c:pt idx="966">
                  <c:v>-447.3223900000151</c:v>
                </c:pt>
                <c:pt idx="967">
                  <c:v>-448.30305500001515</c:v>
                </c:pt>
                <c:pt idx="968">
                  <c:v>-449.28372000001519</c:v>
                </c:pt>
                <c:pt idx="969">
                  <c:v>-450.26438500001524</c:v>
                </c:pt>
                <c:pt idx="970">
                  <c:v>-451.24505000001528</c:v>
                </c:pt>
                <c:pt idx="971">
                  <c:v>-452.22571500001533</c:v>
                </c:pt>
                <c:pt idx="972">
                  <c:v>-453.20638000001537</c:v>
                </c:pt>
                <c:pt idx="973">
                  <c:v>-454.18704500001542</c:v>
                </c:pt>
                <c:pt idx="974">
                  <c:v>-455.16771000001546</c:v>
                </c:pt>
                <c:pt idx="975">
                  <c:v>-456.14837500001551</c:v>
                </c:pt>
                <c:pt idx="976">
                  <c:v>-457.12904000001555</c:v>
                </c:pt>
                <c:pt idx="977">
                  <c:v>-458.10970500001559</c:v>
                </c:pt>
                <c:pt idx="978">
                  <c:v>-459.09037000001564</c:v>
                </c:pt>
                <c:pt idx="979">
                  <c:v>-460.07103500001568</c:v>
                </c:pt>
                <c:pt idx="980">
                  <c:v>-461.05170000001573</c:v>
                </c:pt>
                <c:pt idx="981">
                  <c:v>-462.03236500001577</c:v>
                </c:pt>
                <c:pt idx="982">
                  <c:v>-463.01303000001582</c:v>
                </c:pt>
                <c:pt idx="983">
                  <c:v>-463.99369500001586</c:v>
                </c:pt>
                <c:pt idx="984">
                  <c:v>-464.97436000001591</c:v>
                </c:pt>
                <c:pt idx="985">
                  <c:v>-465.95502500001595</c:v>
                </c:pt>
                <c:pt idx="986">
                  <c:v>-466.935690000016</c:v>
                </c:pt>
                <c:pt idx="987">
                  <c:v>-467.91635500001604</c:v>
                </c:pt>
                <c:pt idx="988">
                  <c:v>-468.89702000001608</c:v>
                </c:pt>
                <c:pt idx="989">
                  <c:v>-469.87768500001613</c:v>
                </c:pt>
                <c:pt idx="990">
                  <c:v>-470.85835000001617</c:v>
                </c:pt>
                <c:pt idx="991">
                  <c:v>-471.83901500001622</c:v>
                </c:pt>
                <c:pt idx="992">
                  <c:v>-472.81968000001626</c:v>
                </c:pt>
                <c:pt idx="993">
                  <c:v>-473.80034500001631</c:v>
                </c:pt>
                <c:pt idx="994">
                  <c:v>-474.78101000001635</c:v>
                </c:pt>
                <c:pt idx="995">
                  <c:v>-475.7616750000164</c:v>
                </c:pt>
                <c:pt idx="996">
                  <c:v>-476.74234000001644</c:v>
                </c:pt>
                <c:pt idx="997">
                  <c:v>-477.72300500001649</c:v>
                </c:pt>
                <c:pt idx="998">
                  <c:v>-478.70367000001653</c:v>
                </c:pt>
                <c:pt idx="999">
                  <c:v>-479.68433500001657</c:v>
                </c:pt>
                <c:pt idx="1000">
                  <c:v>-480.66500000001662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B87-4349-BA85-DBB9A72F2804}"/>
            </c:ext>
          </c:extLst>
        </c:ser>
        <c:ser>
          <c:idx val="12"/>
          <c:order val="1"/>
          <c:tx>
            <c:strRef>
              <c:f>粘性抵抗と慣性抵抗を受ける物体の運動!$AJ$5</c:f>
              <c:strCache>
                <c:ptCount val="1"/>
                <c:pt idx="0">
                  <c:v>鉛直加速度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粘性抵抗と慣性抵抗を受ける物体の運動!$AF$8:$AF$1008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粘性抵抗と慣性抵抗を受ける物体の運動!$AJ$8:$AJ$1008</c:f>
              <c:numCache>
                <c:formatCode>#,##0.0_ </c:formatCode>
                <c:ptCount val="1001"/>
                <c:pt idx="0">
                  <c:v>-9.8066499999999994</c:v>
                </c:pt>
                <c:pt idx="1">
                  <c:v>-9.8066499999999994</c:v>
                </c:pt>
                <c:pt idx="2">
                  <c:v>-9.8066499999999994</c:v>
                </c:pt>
                <c:pt idx="3">
                  <c:v>-9.8066499999999994</c:v>
                </c:pt>
                <c:pt idx="4">
                  <c:v>-9.8066499999999994</c:v>
                </c:pt>
                <c:pt idx="5">
                  <c:v>-9.8066499999999994</c:v>
                </c:pt>
                <c:pt idx="6">
                  <c:v>-9.8066499999999994</c:v>
                </c:pt>
                <c:pt idx="7">
                  <c:v>-9.8066499999999994</c:v>
                </c:pt>
                <c:pt idx="8">
                  <c:v>-9.8066499999999994</c:v>
                </c:pt>
                <c:pt idx="9">
                  <c:v>-9.8066499999999994</c:v>
                </c:pt>
                <c:pt idx="10">
                  <c:v>-9.8066499999999994</c:v>
                </c:pt>
                <c:pt idx="11">
                  <c:v>-9.8066499999999994</c:v>
                </c:pt>
                <c:pt idx="12">
                  <c:v>-9.8066499999999994</c:v>
                </c:pt>
                <c:pt idx="13">
                  <c:v>-9.8066499999999994</c:v>
                </c:pt>
                <c:pt idx="14">
                  <c:v>-9.8066499999999994</c:v>
                </c:pt>
                <c:pt idx="15">
                  <c:v>-9.8066499999999994</c:v>
                </c:pt>
                <c:pt idx="16">
                  <c:v>-9.8066499999999994</c:v>
                </c:pt>
                <c:pt idx="17">
                  <c:v>-9.8066499999999994</c:v>
                </c:pt>
                <c:pt idx="18">
                  <c:v>-9.8066499999999994</c:v>
                </c:pt>
                <c:pt idx="19">
                  <c:v>-9.8066499999999994</c:v>
                </c:pt>
                <c:pt idx="20">
                  <c:v>-9.8066499999999994</c:v>
                </c:pt>
                <c:pt idx="21">
                  <c:v>-9.8066499999999994</c:v>
                </c:pt>
                <c:pt idx="22">
                  <c:v>-9.8066499999999994</c:v>
                </c:pt>
                <c:pt idx="23">
                  <c:v>-9.8066499999999994</c:v>
                </c:pt>
                <c:pt idx="24">
                  <c:v>-9.8066499999999994</c:v>
                </c:pt>
                <c:pt idx="25">
                  <c:v>-9.8066499999999994</c:v>
                </c:pt>
                <c:pt idx="26">
                  <c:v>-9.8066499999999994</c:v>
                </c:pt>
                <c:pt idx="27">
                  <c:v>-9.8066499999999994</c:v>
                </c:pt>
                <c:pt idx="28">
                  <c:v>-9.8066499999999994</c:v>
                </c:pt>
                <c:pt idx="29">
                  <c:v>-9.8066499999999994</c:v>
                </c:pt>
                <c:pt idx="30">
                  <c:v>-9.8066499999999994</c:v>
                </c:pt>
                <c:pt idx="31">
                  <c:v>-9.8066499999999994</c:v>
                </c:pt>
                <c:pt idx="32">
                  <c:v>-9.8066499999999994</c:v>
                </c:pt>
                <c:pt idx="33">
                  <c:v>-9.8066499999999994</c:v>
                </c:pt>
                <c:pt idx="34">
                  <c:v>-9.8066499999999994</c:v>
                </c:pt>
                <c:pt idx="35">
                  <c:v>-9.8066499999999994</c:v>
                </c:pt>
                <c:pt idx="36">
                  <c:v>-9.8066499999999994</c:v>
                </c:pt>
                <c:pt idx="37">
                  <c:v>-9.8066499999999994</c:v>
                </c:pt>
                <c:pt idx="38">
                  <c:v>-9.8066499999999994</c:v>
                </c:pt>
                <c:pt idx="39">
                  <c:v>-9.8066499999999994</c:v>
                </c:pt>
                <c:pt idx="40">
                  <c:v>-9.8066499999999994</c:v>
                </c:pt>
                <c:pt idx="41">
                  <c:v>-9.8066499999999994</c:v>
                </c:pt>
                <c:pt idx="42">
                  <c:v>-9.8066499999999994</c:v>
                </c:pt>
                <c:pt idx="43">
                  <c:v>-9.8066499999999994</c:v>
                </c:pt>
                <c:pt idx="44">
                  <c:v>-9.8066499999999994</c:v>
                </c:pt>
                <c:pt idx="45">
                  <c:v>-9.8066499999999994</c:v>
                </c:pt>
                <c:pt idx="46">
                  <c:v>-9.8066499999999994</c:v>
                </c:pt>
                <c:pt idx="47">
                  <c:v>-9.8066499999999994</c:v>
                </c:pt>
                <c:pt idx="48">
                  <c:v>-9.8066499999999994</c:v>
                </c:pt>
                <c:pt idx="49">
                  <c:v>-9.8066499999999994</c:v>
                </c:pt>
                <c:pt idx="50">
                  <c:v>-9.8066499999999994</c:v>
                </c:pt>
                <c:pt idx="51">
                  <c:v>-9.8066499999999994</c:v>
                </c:pt>
                <c:pt idx="52">
                  <c:v>-9.8066499999999994</c:v>
                </c:pt>
                <c:pt idx="53">
                  <c:v>-9.8066499999999994</c:v>
                </c:pt>
                <c:pt idx="54">
                  <c:v>-9.8066499999999994</c:v>
                </c:pt>
                <c:pt idx="55">
                  <c:v>-9.8066499999999994</c:v>
                </c:pt>
                <c:pt idx="56">
                  <c:v>-9.8066499999999994</c:v>
                </c:pt>
                <c:pt idx="57">
                  <c:v>-9.8066499999999994</c:v>
                </c:pt>
                <c:pt idx="58">
                  <c:v>-9.8066499999999994</c:v>
                </c:pt>
                <c:pt idx="59">
                  <c:v>-9.8066499999999994</c:v>
                </c:pt>
                <c:pt idx="60">
                  <c:v>-9.8066499999999994</c:v>
                </c:pt>
                <c:pt idx="61">
                  <c:v>-9.8066499999999994</c:v>
                </c:pt>
                <c:pt idx="62">
                  <c:v>-9.8066499999999994</c:v>
                </c:pt>
                <c:pt idx="63">
                  <c:v>-9.8066499999999994</c:v>
                </c:pt>
                <c:pt idx="64">
                  <c:v>-9.8066499999999994</c:v>
                </c:pt>
                <c:pt idx="65">
                  <c:v>-9.8066499999999994</c:v>
                </c:pt>
                <c:pt idx="66">
                  <c:v>-9.8066499999999994</c:v>
                </c:pt>
                <c:pt idx="67">
                  <c:v>-9.8066499999999994</c:v>
                </c:pt>
                <c:pt idx="68">
                  <c:v>-9.8066499999999994</c:v>
                </c:pt>
                <c:pt idx="69">
                  <c:v>-9.8066499999999994</c:v>
                </c:pt>
                <c:pt idx="70">
                  <c:v>-9.8066499999999994</c:v>
                </c:pt>
                <c:pt idx="71">
                  <c:v>-9.8066499999999994</c:v>
                </c:pt>
                <c:pt idx="72">
                  <c:v>-9.8066499999999994</c:v>
                </c:pt>
                <c:pt idx="73">
                  <c:v>-9.8066499999999994</c:v>
                </c:pt>
                <c:pt idx="74">
                  <c:v>-9.8066499999999994</c:v>
                </c:pt>
                <c:pt idx="75">
                  <c:v>-9.8066499999999994</c:v>
                </c:pt>
                <c:pt idx="76">
                  <c:v>-9.8066499999999994</c:v>
                </c:pt>
                <c:pt idx="77">
                  <c:v>-9.8066499999999994</c:v>
                </c:pt>
                <c:pt idx="78">
                  <c:v>-9.8066499999999994</c:v>
                </c:pt>
                <c:pt idx="79">
                  <c:v>-9.8066499999999994</c:v>
                </c:pt>
                <c:pt idx="80">
                  <c:v>-9.8066499999999994</c:v>
                </c:pt>
                <c:pt idx="81">
                  <c:v>-9.8066499999999994</c:v>
                </c:pt>
                <c:pt idx="82">
                  <c:v>-9.8066499999999994</c:v>
                </c:pt>
                <c:pt idx="83">
                  <c:v>-9.8066499999999994</c:v>
                </c:pt>
                <c:pt idx="84">
                  <c:v>-9.8066499999999994</c:v>
                </c:pt>
                <c:pt idx="85">
                  <c:v>-9.8066499999999994</c:v>
                </c:pt>
                <c:pt idx="86">
                  <c:v>-9.8066499999999994</c:v>
                </c:pt>
                <c:pt idx="87">
                  <c:v>-9.8066499999999994</c:v>
                </c:pt>
                <c:pt idx="88">
                  <c:v>-9.8066499999999994</c:v>
                </c:pt>
                <c:pt idx="89">
                  <c:v>-9.8066499999999994</c:v>
                </c:pt>
                <c:pt idx="90">
                  <c:v>-9.8066499999999994</c:v>
                </c:pt>
                <c:pt idx="91">
                  <c:v>-9.8066499999999994</c:v>
                </c:pt>
                <c:pt idx="92">
                  <c:v>-9.8066499999999994</c:v>
                </c:pt>
                <c:pt idx="93">
                  <c:v>-9.8066499999999994</c:v>
                </c:pt>
                <c:pt idx="94">
                  <c:v>-9.8066499999999994</c:v>
                </c:pt>
                <c:pt idx="95">
                  <c:v>-9.8066499999999994</c:v>
                </c:pt>
                <c:pt idx="96">
                  <c:v>-9.8066499999999994</c:v>
                </c:pt>
                <c:pt idx="97">
                  <c:v>-9.8066499999999994</c:v>
                </c:pt>
                <c:pt idx="98">
                  <c:v>-9.8066499999999994</c:v>
                </c:pt>
                <c:pt idx="99">
                  <c:v>-9.8066499999999994</c:v>
                </c:pt>
                <c:pt idx="100">
                  <c:v>-9.8066499999999994</c:v>
                </c:pt>
                <c:pt idx="101">
                  <c:v>-9.8066499999999994</c:v>
                </c:pt>
                <c:pt idx="102">
                  <c:v>-9.8066499999999994</c:v>
                </c:pt>
                <c:pt idx="103">
                  <c:v>-9.8066499999999994</c:v>
                </c:pt>
                <c:pt idx="104">
                  <c:v>-9.8066499999999994</c:v>
                </c:pt>
                <c:pt idx="105">
                  <c:v>-9.8066499999999994</c:v>
                </c:pt>
                <c:pt idx="106">
                  <c:v>-9.8066499999999994</c:v>
                </c:pt>
                <c:pt idx="107">
                  <c:v>-9.8066499999999994</c:v>
                </c:pt>
                <c:pt idx="108">
                  <c:v>-9.8066499999999994</c:v>
                </c:pt>
                <c:pt idx="109">
                  <c:v>-9.8066499999999994</c:v>
                </c:pt>
                <c:pt idx="110">
                  <c:v>-9.8066499999999994</c:v>
                </c:pt>
                <c:pt idx="111">
                  <c:v>-9.8066499999999994</c:v>
                </c:pt>
                <c:pt idx="112">
                  <c:v>-9.8066499999999994</c:v>
                </c:pt>
                <c:pt idx="113">
                  <c:v>-9.8066499999999994</c:v>
                </c:pt>
                <c:pt idx="114">
                  <c:v>-9.8066499999999994</c:v>
                </c:pt>
                <c:pt idx="115">
                  <c:v>-9.8066499999999994</c:v>
                </c:pt>
                <c:pt idx="116">
                  <c:v>-9.8066499999999994</c:v>
                </c:pt>
                <c:pt idx="117">
                  <c:v>-9.8066499999999994</c:v>
                </c:pt>
                <c:pt idx="118">
                  <c:v>-9.8066499999999994</c:v>
                </c:pt>
                <c:pt idx="119">
                  <c:v>-9.8066499999999994</c:v>
                </c:pt>
                <c:pt idx="120">
                  <c:v>-9.8066499999999994</c:v>
                </c:pt>
                <c:pt idx="121">
                  <c:v>-9.8066499999999994</c:v>
                </c:pt>
                <c:pt idx="122">
                  <c:v>-9.8066499999999994</c:v>
                </c:pt>
                <c:pt idx="123">
                  <c:v>-9.8066499999999994</c:v>
                </c:pt>
                <c:pt idx="124">
                  <c:v>-9.8066499999999994</c:v>
                </c:pt>
                <c:pt idx="125">
                  <c:v>-9.8066499999999994</c:v>
                </c:pt>
                <c:pt idx="126">
                  <c:v>-9.8066499999999994</c:v>
                </c:pt>
                <c:pt idx="127">
                  <c:v>-9.8066499999999994</c:v>
                </c:pt>
                <c:pt idx="128">
                  <c:v>-9.8066499999999994</c:v>
                </c:pt>
                <c:pt idx="129">
                  <c:v>-9.8066499999999994</c:v>
                </c:pt>
                <c:pt idx="130">
                  <c:v>-9.8066499999999994</c:v>
                </c:pt>
                <c:pt idx="131">
                  <c:v>-9.8066499999999994</c:v>
                </c:pt>
                <c:pt idx="132">
                  <c:v>-9.8066499999999994</c:v>
                </c:pt>
                <c:pt idx="133">
                  <c:v>-9.8066499999999994</c:v>
                </c:pt>
                <c:pt idx="134">
                  <c:v>-9.8066499999999994</c:v>
                </c:pt>
                <c:pt idx="135">
                  <c:v>-9.8066499999999994</c:v>
                </c:pt>
                <c:pt idx="136">
                  <c:v>-9.8066499999999994</c:v>
                </c:pt>
                <c:pt idx="137">
                  <c:v>-9.8066499999999994</c:v>
                </c:pt>
                <c:pt idx="138">
                  <c:v>-9.8066499999999994</c:v>
                </c:pt>
                <c:pt idx="139">
                  <c:v>-9.8066499999999994</c:v>
                </c:pt>
                <c:pt idx="140">
                  <c:v>-9.8066499999999994</c:v>
                </c:pt>
                <c:pt idx="141">
                  <c:v>-9.8066499999999994</c:v>
                </c:pt>
                <c:pt idx="142">
                  <c:v>-9.8066499999999994</c:v>
                </c:pt>
                <c:pt idx="143">
                  <c:v>-9.8066499999999994</c:v>
                </c:pt>
                <c:pt idx="144">
                  <c:v>-9.8066499999999994</c:v>
                </c:pt>
                <c:pt idx="145">
                  <c:v>-9.8066499999999994</c:v>
                </c:pt>
                <c:pt idx="146">
                  <c:v>-9.8066499999999994</c:v>
                </c:pt>
                <c:pt idx="147">
                  <c:v>-9.8066499999999994</c:v>
                </c:pt>
                <c:pt idx="148">
                  <c:v>-9.8066499999999994</c:v>
                </c:pt>
                <c:pt idx="149">
                  <c:v>-9.8066499999999994</c:v>
                </c:pt>
                <c:pt idx="150">
                  <c:v>-9.8066499999999994</c:v>
                </c:pt>
                <c:pt idx="151">
                  <c:v>-9.8066499999999994</c:v>
                </c:pt>
                <c:pt idx="152">
                  <c:v>-9.8066499999999994</c:v>
                </c:pt>
                <c:pt idx="153">
                  <c:v>-9.8066499999999994</c:v>
                </c:pt>
                <c:pt idx="154">
                  <c:v>-9.8066499999999994</c:v>
                </c:pt>
                <c:pt idx="155">
                  <c:v>-9.8066499999999994</c:v>
                </c:pt>
                <c:pt idx="156">
                  <c:v>-9.8066499999999994</c:v>
                </c:pt>
                <c:pt idx="157">
                  <c:v>-9.8066499999999994</c:v>
                </c:pt>
                <c:pt idx="158">
                  <c:v>-9.8066499999999994</c:v>
                </c:pt>
                <c:pt idx="159">
                  <c:v>-9.8066499999999994</c:v>
                </c:pt>
                <c:pt idx="160">
                  <c:v>-9.8066499999999994</c:v>
                </c:pt>
                <c:pt idx="161">
                  <c:v>-9.8066499999999994</c:v>
                </c:pt>
                <c:pt idx="162">
                  <c:v>-9.8066499999999994</c:v>
                </c:pt>
                <c:pt idx="163">
                  <c:v>-9.8066499999999994</c:v>
                </c:pt>
                <c:pt idx="164">
                  <c:v>-9.8066499999999994</c:v>
                </c:pt>
                <c:pt idx="165">
                  <c:v>-9.8066499999999994</c:v>
                </c:pt>
                <c:pt idx="166">
                  <c:v>-9.8066499999999994</c:v>
                </c:pt>
                <c:pt idx="167">
                  <c:v>-9.8066499999999994</c:v>
                </c:pt>
                <c:pt idx="168">
                  <c:v>-9.8066499999999994</c:v>
                </c:pt>
                <c:pt idx="169">
                  <c:v>-9.8066499999999994</c:v>
                </c:pt>
                <c:pt idx="170">
                  <c:v>-9.8066499999999994</c:v>
                </c:pt>
                <c:pt idx="171">
                  <c:v>-9.8066499999999994</c:v>
                </c:pt>
                <c:pt idx="172">
                  <c:v>-9.8066499999999994</c:v>
                </c:pt>
                <c:pt idx="173">
                  <c:v>-9.8066499999999994</c:v>
                </c:pt>
                <c:pt idx="174">
                  <c:v>-9.8066499999999994</c:v>
                </c:pt>
                <c:pt idx="175">
                  <c:v>-9.8066499999999994</c:v>
                </c:pt>
                <c:pt idx="176">
                  <c:v>-9.8066499999999994</c:v>
                </c:pt>
                <c:pt idx="177">
                  <c:v>-9.8066499999999994</c:v>
                </c:pt>
                <c:pt idx="178">
                  <c:v>-9.8066499999999994</c:v>
                </c:pt>
                <c:pt idx="179">
                  <c:v>-9.8066499999999994</c:v>
                </c:pt>
                <c:pt idx="180">
                  <c:v>-9.8066499999999994</c:v>
                </c:pt>
                <c:pt idx="181">
                  <c:v>-9.8066499999999994</c:v>
                </c:pt>
                <c:pt idx="182">
                  <c:v>-9.8066499999999994</c:v>
                </c:pt>
                <c:pt idx="183">
                  <c:v>-9.8066499999999994</c:v>
                </c:pt>
                <c:pt idx="184">
                  <c:v>-9.8066499999999994</c:v>
                </c:pt>
                <c:pt idx="185">
                  <c:v>-9.8066499999999994</c:v>
                </c:pt>
                <c:pt idx="186">
                  <c:v>-9.8066499999999994</c:v>
                </c:pt>
                <c:pt idx="187">
                  <c:v>-9.8066499999999994</c:v>
                </c:pt>
                <c:pt idx="188">
                  <c:v>-9.8066499999999994</c:v>
                </c:pt>
                <c:pt idx="189">
                  <c:v>-9.8066499999999994</c:v>
                </c:pt>
                <c:pt idx="190">
                  <c:v>-9.8066499999999994</c:v>
                </c:pt>
                <c:pt idx="191">
                  <c:v>-9.8066499999999994</c:v>
                </c:pt>
                <c:pt idx="192">
                  <c:v>-9.8066499999999994</c:v>
                </c:pt>
                <c:pt idx="193">
                  <c:v>-9.8066499999999994</c:v>
                </c:pt>
                <c:pt idx="194">
                  <c:v>-9.8066499999999994</c:v>
                </c:pt>
                <c:pt idx="195">
                  <c:v>-9.8066499999999994</c:v>
                </c:pt>
                <c:pt idx="196">
                  <c:v>-9.8066499999999994</c:v>
                </c:pt>
                <c:pt idx="197">
                  <c:v>-9.8066499999999994</c:v>
                </c:pt>
                <c:pt idx="198">
                  <c:v>-9.8066499999999994</c:v>
                </c:pt>
                <c:pt idx="199">
                  <c:v>-9.8066499999999994</c:v>
                </c:pt>
                <c:pt idx="200">
                  <c:v>-9.8066499999999994</c:v>
                </c:pt>
                <c:pt idx="201">
                  <c:v>-9.8066499999999994</c:v>
                </c:pt>
                <c:pt idx="202">
                  <c:v>-9.8066499999999994</c:v>
                </c:pt>
                <c:pt idx="203">
                  <c:v>-9.8066499999999994</c:v>
                </c:pt>
                <c:pt idx="204">
                  <c:v>-9.8066499999999994</c:v>
                </c:pt>
                <c:pt idx="205">
                  <c:v>-9.8066499999999994</c:v>
                </c:pt>
                <c:pt idx="206">
                  <c:v>-9.8066499999999994</c:v>
                </c:pt>
                <c:pt idx="207">
                  <c:v>-9.8066499999999994</c:v>
                </c:pt>
                <c:pt idx="208">
                  <c:v>-9.8066499999999994</c:v>
                </c:pt>
                <c:pt idx="209">
                  <c:v>-9.8066499999999994</c:v>
                </c:pt>
                <c:pt idx="210">
                  <c:v>-9.8066499999999994</c:v>
                </c:pt>
                <c:pt idx="211">
                  <c:v>-9.8066499999999994</c:v>
                </c:pt>
                <c:pt idx="212">
                  <c:v>-9.8066499999999994</c:v>
                </c:pt>
                <c:pt idx="213">
                  <c:v>-9.8066499999999994</c:v>
                </c:pt>
                <c:pt idx="214">
                  <c:v>-9.8066499999999994</c:v>
                </c:pt>
                <c:pt idx="215">
                  <c:v>-9.8066499999999994</c:v>
                </c:pt>
                <c:pt idx="216">
                  <c:v>-9.8066499999999994</c:v>
                </c:pt>
                <c:pt idx="217">
                  <c:v>-9.8066499999999994</c:v>
                </c:pt>
                <c:pt idx="218">
                  <c:v>-9.8066499999999994</c:v>
                </c:pt>
                <c:pt idx="219">
                  <c:v>-9.8066499999999994</c:v>
                </c:pt>
                <c:pt idx="220">
                  <c:v>-9.8066499999999994</c:v>
                </c:pt>
                <c:pt idx="221">
                  <c:v>-9.8066499999999994</c:v>
                </c:pt>
                <c:pt idx="222">
                  <c:v>-9.8066499999999994</c:v>
                </c:pt>
                <c:pt idx="223">
                  <c:v>-9.8066499999999994</c:v>
                </c:pt>
                <c:pt idx="224">
                  <c:v>-9.8066499999999994</c:v>
                </c:pt>
                <c:pt idx="225">
                  <c:v>-9.8066499999999994</c:v>
                </c:pt>
                <c:pt idx="226">
                  <c:v>-9.8066499999999994</c:v>
                </c:pt>
                <c:pt idx="227">
                  <c:v>-9.8066499999999994</c:v>
                </c:pt>
                <c:pt idx="228">
                  <c:v>-9.8066499999999994</c:v>
                </c:pt>
                <c:pt idx="229">
                  <c:v>-9.8066499999999994</c:v>
                </c:pt>
                <c:pt idx="230">
                  <c:v>-9.8066499999999994</c:v>
                </c:pt>
                <c:pt idx="231">
                  <c:v>-9.8066499999999994</c:v>
                </c:pt>
                <c:pt idx="232">
                  <c:v>-9.8066499999999994</c:v>
                </c:pt>
                <c:pt idx="233">
                  <c:v>-9.8066499999999994</c:v>
                </c:pt>
                <c:pt idx="234">
                  <c:v>-9.8066499999999994</c:v>
                </c:pt>
                <c:pt idx="235">
                  <c:v>-9.8066499999999994</c:v>
                </c:pt>
                <c:pt idx="236">
                  <c:v>-9.8066499999999994</c:v>
                </c:pt>
                <c:pt idx="237">
                  <c:v>-9.8066499999999994</c:v>
                </c:pt>
                <c:pt idx="238">
                  <c:v>-9.8066499999999994</c:v>
                </c:pt>
                <c:pt idx="239">
                  <c:v>-9.8066499999999994</c:v>
                </c:pt>
                <c:pt idx="240">
                  <c:v>-9.8066499999999994</c:v>
                </c:pt>
                <c:pt idx="241">
                  <c:v>-9.8066499999999994</c:v>
                </c:pt>
                <c:pt idx="242">
                  <c:v>-9.8066499999999994</c:v>
                </c:pt>
                <c:pt idx="243">
                  <c:v>-9.8066499999999994</c:v>
                </c:pt>
                <c:pt idx="244">
                  <c:v>-9.8066499999999994</c:v>
                </c:pt>
                <c:pt idx="245">
                  <c:v>-9.8066499999999994</c:v>
                </c:pt>
                <c:pt idx="246">
                  <c:v>-9.8066499999999994</c:v>
                </c:pt>
                <c:pt idx="247">
                  <c:v>-9.8066499999999994</c:v>
                </c:pt>
                <c:pt idx="248">
                  <c:v>-9.8066499999999994</c:v>
                </c:pt>
                <c:pt idx="249">
                  <c:v>-9.8066499999999994</c:v>
                </c:pt>
                <c:pt idx="250">
                  <c:v>-9.8066499999999994</c:v>
                </c:pt>
                <c:pt idx="251">
                  <c:v>-9.8066499999999994</c:v>
                </c:pt>
                <c:pt idx="252">
                  <c:v>-9.8066499999999994</c:v>
                </c:pt>
                <c:pt idx="253">
                  <c:v>-9.8066499999999994</c:v>
                </c:pt>
                <c:pt idx="254">
                  <c:v>-9.8066499999999994</c:v>
                </c:pt>
                <c:pt idx="255">
                  <c:v>-9.8066499999999994</c:v>
                </c:pt>
                <c:pt idx="256">
                  <c:v>-9.8066499999999994</c:v>
                </c:pt>
                <c:pt idx="257">
                  <c:v>-9.8066499999999994</c:v>
                </c:pt>
                <c:pt idx="258">
                  <c:v>-9.8066499999999994</c:v>
                </c:pt>
                <c:pt idx="259">
                  <c:v>-9.8066499999999994</c:v>
                </c:pt>
                <c:pt idx="260">
                  <c:v>-9.8066499999999994</c:v>
                </c:pt>
                <c:pt idx="261">
                  <c:v>-9.8066499999999994</c:v>
                </c:pt>
                <c:pt idx="262">
                  <c:v>-9.8066499999999994</c:v>
                </c:pt>
                <c:pt idx="263">
                  <c:v>-9.8066499999999994</c:v>
                </c:pt>
                <c:pt idx="264">
                  <c:v>-9.8066499999999994</c:v>
                </c:pt>
                <c:pt idx="265">
                  <c:v>-9.8066499999999994</c:v>
                </c:pt>
                <c:pt idx="266">
                  <c:v>-9.8066499999999994</c:v>
                </c:pt>
                <c:pt idx="267">
                  <c:v>-9.8066499999999994</c:v>
                </c:pt>
                <c:pt idx="268">
                  <c:v>-9.8066499999999994</c:v>
                </c:pt>
                <c:pt idx="269">
                  <c:v>-9.8066499999999994</c:v>
                </c:pt>
                <c:pt idx="270">
                  <c:v>-9.8066499999999994</c:v>
                </c:pt>
                <c:pt idx="271">
                  <c:v>-9.8066499999999994</c:v>
                </c:pt>
                <c:pt idx="272">
                  <c:v>-9.8066499999999994</c:v>
                </c:pt>
                <c:pt idx="273">
                  <c:v>-9.8066499999999994</c:v>
                </c:pt>
                <c:pt idx="274">
                  <c:v>-9.8066499999999994</c:v>
                </c:pt>
                <c:pt idx="275">
                  <c:v>-9.8066499999999994</c:v>
                </c:pt>
                <c:pt idx="276">
                  <c:v>-9.8066499999999994</c:v>
                </c:pt>
                <c:pt idx="277">
                  <c:v>-9.8066499999999994</c:v>
                </c:pt>
                <c:pt idx="278">
                  <c:v>-9.8066499999999994</c:v>
                </c:pt>
                <c:pt idx="279">
                  <c:v>-9.8066499999999994</c:v>
                </c:pt>
                <c:pt idx="280">
                  <c:v>-9.8066499999999994</c:v>
                </c:pt>
                <c:pt idx="281">
                  <c:v>-9.8066499999999994</c:v>
                </c:pt>
                <c:pt idx="282">
                  <c:v>-9.8066499999999994</c:v>
                </c:pt>
                <c:pt idx="283">
                  <c:v>-9.8066499999999994</c:v>
                </c:pt>
                <c:pt idx="284">
                  <c:v>-9.8066499999999994</c:v>
                </c:pt>
                <c:pt idx="285">
                  <c:v>-9.8066499999999994</c:v>
                </c:pt>
                <c:pt idx="286">
                  <c:v>-9.8066499999999994</c:v>
                </c:pt>
                <c:pt idx="287">
                  <c:v>-9.8066499999999994</c:v>
                </c:pt>
                <c:pt idx="288">
                  <c:v>-9.8066499999999994</c:v>
                </c:pt>
                <c:pt idx="289">
                  <c:v>-9.8066499999999994</c:v>
                </c:pt>
                <c:pt idx="290">
                  <c:v>-9.8066499999999994</c:v>
                </c:pt>
                <c:pt idx="291">
                  <c:v>-9.8066499999999994</c:v>
                </c:pt>
                <c:pt idx="292">
                  <c:v>-9.8066499999999994</c:v>
                </c:pt>
                <c:pt idx="293">
                  <c:v>-9.8066499999999994</c:v>
                </c:pt>
                <c:pt idx="294">
                  <c:v>-9.8066499999999994</c:v>
                </c:pt>
                <c:pt idx="295">
                  <c:v>-9.8066499999999994</c:v>
                </c:pt>
                <c:pt idx="296">
                  <c:v>-9.8066499999999994</c:v>
                </c:pt>
                <c:pt idx="297">
                  <c:v>-9.8066499999999994</c:v>
                </c:pt>
                <c:pt idx="298">
                  <c:v>-9.8066499999999994</c:v>
                </c:pt>
                <c:pt idx="299">
                  <c:v>-9.8066499999999994</c:v>
                </c:pt>
                <c:pt idx="300">
                  <c:v>-9.8066499999999994</c:v>
                </c:pt>
                <c:pt idx="301">
                  <c:v>-9.8066499999999994</c:v>
                </c:pt>
                <c:pt idx="302">
                  <c:v>-9.8066499999999994</c:v>
                </c:pt>
                <c:pt idx="303">
                  <c:v>-9.8066499999999994</c:v>
                </c:pt>
                <c:pt idx="304">
                  <c:v>-9.8066499999999994</c:v>
                </c:pt>
                <c:pt idx="305">
                  <c:v>-9.8066499999999994</c:v>
                </c:pt>
                <c:pt idx="306">
                  <c:v>-9.8066499999999994</c:v>
                </c:pt>
                <c:pt idx="307">
                  <c:v>-9.8066499999999994</c:v>
                </c:pt>
                <c:pt idx="308">
                  <c:v>-9.8066499999999994</c:v>
                </c:pt>
                <c:pt idx="309">
                  <c:v>-9.8066499999999994</c:v>
                </c:pt>
                <c:pt idx="310">
                  <c:v>-9.8066499999999994</c:v>
                </c:pt>
                <c:pt idx="311">
                  <c:v>-9.8066499999999994</c:v>
                </c:pt>
                <c:pt idx="312">
                  <c:v>-9.8066499999999994</c:v>
                </c:pt>
                <c:pt idx="313">
                  <c:v>-9.8066499999999994</c:v>
                </c:pt>
                <c:pt idx="314">
                  <c:v>-9.8066499999999994</c:v>
                </c:pt>
                <c:pt idx="315">
                  <c:v>-9.8066499999999994</c:v>
                </c:pt>
                <c:pt idx="316">
                  <c:v>-9.8066499999999994</c:v>
                </c:pt>
                <c:pt idx="317">
                  <c:v>-9.8066499999999994</c:v>
                </c:pt>
                <c:pt idx="318">
                  <c:v>-9.8066499999999994</c:v>
                </c:pt>
                <c:pt idx="319">
                  <c:v>-9.8066499999999994</c:v>
                </c:pt>
                <c:pt idx="320">
                  <c:v>-9.8066499999999994</c:v>
                </c:pt>
                <c:pt idx="321">
                  <c:v>-9.8066499999999994</c:v>
                </c:pt>
                <c:pt idx="322">
                  <c:v>-9.8066499999999994</c:v>
                </c:pt>
                <c:pt idx="323">
                  <c:v>-9.8066499999999994</c:v>
                </c:pt>
                <c:pt idx="324">
                  <c:v>-9.8066499999999994</c:v>
                </c:pt>
                <c:pt idx="325">
                  <c:v>-9.8066499999999994</c:v>
                </c:pt>
                <c:pt idx="326">
                  <c:v>-9.8066499999999994</c:v>
                </c:pt>
                <c:pt idx="327">
                  <c:v>-9.8066499999999994</c:v>
                </c:pt>
                <c:pt idx="328">
                  <c:v>-9.8066499999999994</c:v>
                </c:pt>
                <c:pt idx="329">
                  <c:v>-9.8066499999999994</c:v>
                </c:pt>
                <c:pt idx="330">
                  <c:v>-9.8066499999999994</c:v>
                </c:pt>
                <c:pt idx="331">
                  <c:v>-9.8066499999999994</c:v>
                </c:pt>
                <c:pt idx="332">
                  <c:v>-9.8066499999999994</c:v>
                </c:pt>
                <c:pt idx="333">
                  <c:v>-9.8066499999999994</c:v>
                </c:pt>
                <c:pt idx="334">
                  <c:v>-9.8066499999999994</c:v>
                </c:pt>
                <c:pt idx="335">
                  <c:v>-9.8066499999999994</c:v>
                </c:pt>
                <c:pt idx="336">
                  <c:v>-9.8066499999999994</c:v>
                </c:pt>
                <c:pt idx="337">
                  <c:v>-9.8066499999999994</c:v>
                </c:pt>
                <c:pt idx="338">
                  <c:v>-9.8066499999999994</c:v>
                </c:pt>
                <c:pt idx="339">
                  <c:v>-9.8066499999999994</c:v>
                </c:pt>
                <c:pt idx="340">
                  <c:v>-9.8066499999999994</c:v>
                </c:pt>
                <c:pt idx="341">
                  <c:v>-9.8066499999999994</c:v>
                </c:pt>
                <c:pt idx="342">
                  <c:v>-9.8066499999999994</c:v>
                </c:pt>
                <c:pt idx="343">
                  <c:v>-9.8066499999999994</c:v>
                </c:pt>
                <c:pt idx="344">
                  <c:v>-9.8066499999999994</c:v>
                </c:pt>
                <c:pt idx="345">
                  <c:v>-9.8066499999999994</c:v>
                </c:pt>
                <c:pt idx="346">
                  <c:v>-9.8066499999999994</c:v>
                </c:pt>
                <c:pt idx="347">
                  <c:v>-9.8066499999999994</c:v>
                </c:pt>
                <c:pt idx="348">
                  <c:v>-9.8066499999999994</c:v>
                </c:pt>
                <c:pt idx="349">
                  <c:v>-9.8066499999999994</c:v>
                </c:pt>
                <c:pt idx="350">
                  <c:v>-9.8066499999999994</c:v>
                </c:pt>
                <c:pt idx="351">
                  <c:v>-9.8066499999999994</c:v>
                </c:pt>
                <c:pt idx="352">
                  <c:v>-9.8066499999999994</c:v>
                </c:pt>
                <c:pt idx="353">
                  <c:v>-9.8066499999999994</c:v>
                </c:pt>
                <c:pt idx="354">
                  <c:v>-9.8066499999999994</c:v>
                </c:pt>
                <c:pt idx="355">
                  <c:v>-9.8066499999999994</c:v>
                </c:pt>
                <c:pt idx="356">
                  <c:v>-9.8066499999999994</c:v>
                </c:pt>
                <c:pt idx="357">
                  <c:v>-9.8066499999999994</c:v>
                </c:pt>
                <c:pt idx="358">
                  <c:v>-9.8066499999999994</c:v>
                </c:pt>
                <c:pt idx="359">
                  <c:v>-9.8066499999999994</c:v>
                </c:pt>
                <c:pt idx="360">
                  <c:v>-9.8066499999999994</c:v>
                </c:pt>
                <c:pt idx="361">
                  <c:v>-9.8066499999999994</c:v>
                </c:pt>
                <c:pt idx="362">
                  <c:v>-9.8066499999999994</c:v>
                </c:pt>
                <c:pt idx="363">
                  <c:v>-9.8066499999999994</c:v>
                </c:pt>
                <c:pt idx="364">
                  <c:v>-9.8066499999999994</c:v>
                </c:pt>
                <c:pt idx="365">
                  <c:v>-9.8066499999999994</c:v>
                </c:pt>
                <c:pt idx="366">
                  <c:v>-9.8066499999999994</c:v>
                </c:pt>
                <c:pt idx="367">
                  <c:v>-9.8066499999999994</c:v>
                </c:pt>
                <c:pt idx="368">
                  <c:v>-9.8066499999999994</c:v>
                </c:pt>
                <c:pt idx="369">
                  <c:v>-9.8066499999999994</c:v>
                </c:pt>
                <c:pt idx="370">
                  <c:v>-9.8066499999999994</c:v>
                </c:pt>
                <c:pt idx="371">
                  <c:v>-9.8066499999999994</c:v>
                </c:pt>
                <c:pt idx="372">
                  <c:v>-9.8066499999999994</c:v>
                </c:pt>
                <c:pt idx="373">
                  <c:v>-9.8066499999999994</c:v>
                </c:pt>
                <c:pt idx="374">
                  <c:v>-9.8066499999999994</c:v>
                </c:pt>
                <c:pt idx="375">
                  <c:v>-9.8066499999999994</c:v>
                </c:pt>
                <c:pt idx="376">
                  <c:v>-9.8066499999999994</c:v>
                </c:pt>
                <c:pt idx="377">
                  <c:v>-9.8066499999999994</c:v>
                </c:pt>
                <c:pt idx="378">
                  <c:v>-9.8066499999999994</c:v>
                </c:pt>
                <c:pt idx="379">
                  <c:v>-9.8066499999999994</c:v>
                </c:pt>
                <c:pt idx="380">
                  <c:v>-9.8066499999999994</c:v>
                </c:pt>
                <c:pt idx="381">
                  <c:v>-9.8066499999999994</c:v>
                </c:pt>
                <c:pt idx="382">
                  <c:v>-9.8066499999999994</c:v>
                </c:pt>
                <c:pt idx="383">
                  <c:v>-9.8066499999999994</c:v>
                </c:pt>
                <c:pt idx="384">
                  <c:v>-9.8066499999999994</c:v>
                </c:pt>
                <c:pt idx="385">
                  <c:v>-9.8066499999999994</c:v>
                </c:pt>
                <c:pt idx="386">
                  <c:v>-9.8066499999999994</c:v>
                </c:pt>
                <c:pt idx="387">
                  <c:v>-9.8066499999999994</c:v>
                </c:pt>
                <c:pt idx="388">
                  <c:v>-9.8066499999999994</c:v>
                </c:pt>
                <c:pt idx="389">
                  <c:v>-9.8066499999999994</c:v>
                </c:pt>
                <c:pt idx="390">
                  <c:v>-9.8066499999999994</c:v>
                </c:pt>
                <c:pt idx="391">
                  <c:v>-9.8066499999999994</c:v>
                </c:pt>
                <c:pt idx="392">
                  <c:v>-9.8066499999999994</c:v>
                </c:pt>
                <c:pt idx="393">
                  <c:v>-9.8066499999999994</c:v>
                </c:pt>
                <c:pt idx="394">
                  <c:v>-9.8066499999999994</c:v>
                </c:pt>
                <c:pt idx="395">
                  <c:v>-9.8066499999999994</c:v>
                </c:pt>
                <c:pt idx="396">
                  <c:v>-9.8066499999999994</c:v>
                </c:pt>
                <c:pt idx="397">
                  <c:v>-9.8066499999999994</c:v>
                </c:pt>
                <c:pt idx="398">
                  <c:v>-9.8066499999999994</c:v>
                </c:pt>
                <c:pt idx="399">
                  <c:v>-9.8066499999999994</c:v>
                </c:pt>
                <c:pt idx="400">
                  <c:v>-9.8066499999999994</c:v>
                </c:pt>
                <c:pt idx="401">
                  <c:v>-9.8066499999999994</c:v>
                </c:pt>
                <c:pt idx="402">
                  <c:v>-9.8066499999999994</c:v>
                </c:pt>
                <c:pt idx="403">
                  <c:v>-9.8066499999999994</c:v>
                </c:pt>
                <c:pt idx="404">
                  <c:v>-9.8066499999999994</c:v>
                </c:pt>
                <c:pt idx="405">
                  <c:v>-9.8066499999999994</c:v>
                </c:pt>
                <c:pt idx="406">
                  <c:v>-9.8066499999999994</c:v>
                </c:pt>
                <c:pt idx="407">
                  <c:v>-9.8066499999999994</c:v>
                </c:pt>
                <c:pt idx="408">
                  <c:v>-9.8066499999999994</c:v>
                </c:pt>
                <c:pt idx="409">
                  <c:v>-9.8066499999999994</c:v>
                </c:pt>
                <c:pt idx="410">
                  <c:v>-9.8066499999999994</c:v>
                </c:pt>
                <c:pt idx="411">
                  <c:v>-9.8066499999999994</c:v>
                </c:pt>
                <c:pt idx="412">
                  <c:v>-9.8066499999999994</c:v>
                </c:pt>
                <c:pt idx="413">
                  <c:v>-9.8066499999999994</c:v>
                </c:pt>
                <c:pt idx="414">
                  <c:v>-9.8066499999999994</c:v>
                </c:pt>
                <c:pt idx="415">
                  <c:v>-9.8066499999999994</c:v>
                </c:pt>
                <c:pt idx="416">
                  <c:v>-9.8066499999999994</c:v>
                </c:pt>
                <c:pt idx="417">
                  <c:v>-9.8066499999999994</c:v>
                </c:pt>
                <c:pt idx="418">
                  <c:v>-9.8066499999999994</c:v>
                </c:pt>
                <c:pt idx="419">
                  <c:v>-9.8066499999999994</c:v>
                </c:pt>
                <c:pt idx="420">
                  <c:v>-9.8066499999999994</c:v>
                </c:pt>
                <c:pt idx="421">
                  <c:v>-9.8066499999999994</c:v>
                </c:pt>
                <c:pt idx="422">
                  <c:v>-9.8066499999999994</c:v>
                </c:pt>
                <c:pt idx="423">
                  <c:v>-9.8066499999999994</c:v>
                </c:pt>
                <c:pt idx="424">
                  <c:v>-9.8066499999999994</c:v>
                </c:pt>
                <c:pt idx="425">
                  <c:v>-9.8066499999999994</c:v>
                </c:pt>
                <c:pt idx="426">
                  <c:v>-9.8066499999999994</c:v>
                </c:pt>
                <c:pt idx="427">
                  <c:v>-9.8066499999999994</c:v>
                </c:pt>
                <c:pt idx="428">
                  <c:v>-9.8066499999999994</c:v>
                </c:pt>
                <c:pt idx="429">
                  <c:v>-9.8066499999999994</c:v>
                </c:pt>
                <c:pt idx="430">
                  <c:v>-9.8066499999999994</c:v>
                </c:pt>
                <c:pt idx="431">
                  <c:v>-9.8066499999999994</c:v>
                </c:pt>
                <c:pt idx="432">
                  <c:v>-9.8066499999999994</c:v>
                </c:pt>
                <c:pt idx="433">
                  <c:v>-9.8066499999999994</c:v>
                </c:pt>
                <c:pt idx="434">
                  <c:v>-9.8066499999999994</c:v>
                </c:pt>
                <c:pt idx="435">
                  <c:v>-9.8066499999999994</c:v>
                </c:pt>
                <c:pt idx="436">
                  <c:v>-9.8066499999999994</c:v>
                </c:pt>
                <c:pt idx="437">
                  <c:v>-9.8066499999999994</c:v>
                </c:pt>
                <c:pt idx="438">
                  <c:v>-9.8066499999999994</c:v>
                </c:pt>
                <c:pt idx="439">
                  <c:v>-9.8066499999999994</c:v>
                </c:pt>
                <c:pt idx="440">
                  <c:v>-9.8066499999999994</c:v>
                </c:pt>
                <c:pt idx="441">
                  <c:v>-9.8066499999999994</c:v>
                </c:pt>
                <c:pt idx="442">
                  <c:v>-9.8066499999999994</c:v>
                </c:pt>
                <c:pt idx="443">
                  <c:v>-9.8066499999999994</c:v>
                </c:pt>
                <c:pt idx="444">
                  <c:v>-9.8066499999999994</c:v>
                </c:pt>
                <c:pt idx="445">
                  <c:v>-9.8066499999999994</c:v>
                </c:pt>
                <c:pt idx="446">
                  <c:v>-9.8066499999999994</c:v>
                </c:pt>
                <c:pt idx="447">
                  <c:v>-9.8066499999999994</c:v>
                </c:pt>
                <c:pt idx="448">
                  <c:v>-9.8066499999999994</c:v>
                </c:pt>
                <c:pt idx="449">
                  <c:v>-9.8066499999999994</c:v>
                </c:pt>
                <c:pt idx="450">
                  <c:v>-9.8066499999999994</c:v>
                </c:pt>
                <c:pt idx="451">
                  <c:v>-9.8066499999999994</c:v>
                </c:pt>
                <c:pt idx="452">
                  <c:v>-9.8066499999999994</c:v>
                </c:pt>
                <c:pt idx="453">
                  <c:v>-9.8066499999999994</c:v>
                </c:pt>
                <c:pt idx="454">
                  <c:v>-9.8066499999999994</c:v>
                </c:pt>
                <c:pt idx="455">
                  <c:v>-9.8066499999999994</c:v>
                </c:pt>
                <c:pt idx="456">
                  <c:v>-9.8066499999999994</c:v>
                </c:pt>
                <c:pt idx="457">
                  <c:v>-9.8066499999999994</c:v>
                </c:pt>
                <c:pt idx="458">
                  <c:v>-9.8066499999999994</c:v>
                </c:pt>
                <c:pt idx="459">
                  <c:v>-9.8066499999999994</c:v>
                </c:pt>
                <c:pt idx="460">
                  <c:v>-9.8066499999999994</c:v>
                </c:pt>
                <c:pt idx="461">
                  <c:v>-9.8066499999999994</c:v>
                </c:pt>
                <c:pt idx="462">
                  <c:v>-9.8066499999999994</c:v>
                </c:pt>
                <c:pt idx="463">
                  <c:v>-9.8066499999999994</c:v>
                </c:pt>
                <c:pt idx="464">
                  <c:v>-9.8066499999999994</c:v>
                </c:pt>
                <c:pt idx="465">
                  <c:v>-9.8066499999999994</c:v>
                </c:pt>
                <c:pt idx="466">
                  <c:v>-9.8066499999999994</c:v>
                </c:pt>
                <c:pt idx="467">
                  <c:v>-9.8066499999999994</c:v>
                </c:pt>
                <c:pt idx="468">
                  <c:v>-9.8066499999999994</c:v>
                </c:pt>
                <c:pt idx="469">
                  <c:v>-9.8066499999999994</c:v>
                </c:pt>
                <c:pt idx="470">
                  <c:v>-9.8066499999999994</c:v>
                </c:pt>
                <c:pt idx="471">
                  <c:v>-9.8066499999999994</c:v>
                </c:pt>
                <c:pt idx="472">
                  <c:v>-9.8066499999999994</c:v>
                </c:pt>
                <c:pt idx="473">
                  <c:v>-9.8066499999999994</c:v>
                </c:pt>
                <c:pt idx="474">
                  <c:v>-9.8066499999999994</c:v>
                </c:pt>
                <c:pt idx="475">
                  <c:v>-9.8066499999999994</c:v>
                </c:pt>
                <c:pt idx="476">
                  <c:v>-9.8066499999999994</c:v>
                </c:pt>
                <c:pt idx="477">
                  <c:v>-9.8066499999999994</c:v>
                </c:pt>
                <c:pt idx="478">
                  <c:v>-9.8066499999999994</c:v>
                </c:pt>
                <c:pt idx="479">
                  <c:v>-9.8066499999999994</c:v>
                </c:pt>
                <c:pt idx="480">
                  <c:v>-9.8066499999999994</c:v>
                </c:pt>
                <c:pt idx="481">
                  <c:v>-9.8066499999999994</c:v>
                </c:pt>
                <c:pt idx="482">
                  <c:v>-9.8066499999999994</c:v>
                </c:pt>
                <c:pt idx="483">
                  <c:v>-9.8066499999999994</c:v>
                </c:pt>
                <c:pt idx="484">
                  <c:v>-9.8066499999999994</c:v>
                </c:pt>
                <c:pt idx="485">
                  <c:v>-9.8066499999999994</c:v>
                </c:pt>
                <c:pt idx="486">
                  <c:v>-9.8066499999999994</c:v>
                </c:pt>
                <c:pt idx="487">
                  <c:v>-9.8066499999999994</c:v>
                </c:pt>
                <c:pt idx="488">
                  <c:v>-9.8066499999999994</c:v>
                </c:pt>
                <c:pt idx="489">
                  <c:v>-9.8066499999999994</c:v>
                </c:pt>
                <c:pt idx="490">
                  <c:v>-9.8066499999999994</c:v>
                </c:pt>
                <c:pt idx="491">
                  <c:v>-9.8066499999999994</c:v>
                </c:pt>
                <c:pt idx="492">
                  <c:v>-9.8066499999999994</c:v>
                </c:pt>
                <c:pt idx="493">
                  <c:v>-9.8066499999999994</c:v>
                </c:pt>
                <c:pt idx="494">
                  <c:v>-9.8066499999999994</c:v>
                </c:pt>
                <c:pt idx="495">
                  <c:v>-9.8066499999999994</c:v>
                </c:pt>
                <c:pt idx="496">
                  <c:v>-9.8066499999999994</c:v>
                </c:pt>
                <c:pt idx="497">
                  <c:v>-9.8066499999999994</c:v>
                </c:pt>
                <c:pt idx="498">
                  <c:v>-9.8066499999999994</c:v>
                </c:pt>
                <c:pt idx="499">
                  <c:v>-9.8066499999999994</c:v>
                </c:pt>
                <c:pt idx="500">
                  <c:v>-9.8066499999999994</c:v>
                </c:pt>
                <c:pt idx="501">
                  <c:v>-9.8066499999999994</c:v>
                </c:pt>
                <c:pt idx="502">
                  <c:v>-9.8066499999999994</c:v>
                </c:pt>
                <c:pt idx="503">
                  <c:v>-9.8066499999999994</c:v>
                </c:pt>
                <c:pt idx="504">
                  <c:v>-9.8066499999999994</c:v>
                </c:pt>
                <c:pt idx="505">
                  <c:v>-9.8066499999999994</c:v>
                </c:pt>
                <c:pt idx="506">
                  <c:v>-9.8066499999999994</c:v>
                </c:pt>
                <c:pt idx="507">
                  <c:v>-9.8066499999999994</c:v>
                </c:pt>
                <c:pt idx="508">
                  <c:v>-9.8066499999999994</c:v>
                </c:pt>
                <c:pt idx="509">
                  <c:v>-9.8066499999999994</c:v>
                </c:pt>
                <c:pt idx="510">
                  <c:v>-9.8066499999999994</c:v>
                </c:pt>
                <c:pt idx="511">
                  <c:v>-9.8066499999999994</c:v>
                </c:pt>
                <c:pt idx="512">
                  <c:v>-9.8066499999999994</c:v>
                </c:pt>
                <c:pt idx="513">
                  <c:v>-9.8066499999999994</c:v>
                </c:pt>
                <c:pt idx="514">
                  <c:v>-9.8066499999999994</c:v>
                </c:pt>
                <c:pt idx="515">
                  <c:v>-9.8066499999999994</c:v>
                </c:pt>
                <c:pt idx="516">
                  <c:v>-9.8066499999999994</c:v>
                </c:pt>
                <c:pt idx="517">
                  <c:v>-9.8066499999999994</c:v>
                </c:pt>
                <c:pt idx="518">
                  <c:v>-9.8066499999999994</c:v>
                </c:pt>
                <c:pt idx="519">
                  <c:v>-9.8066499999999994</c:v>
                </c:pt>
                <c:pt idx="520">
                  <c:v>-9.8066499999999994</c:v>
                </c:pt>
                <c:pt idx="521">
                  <c:v>-9.8066499999999994</c:v>
                </c:pt>
                <c:pt idx="522">
                  <c:v>-9.8066499999999994</c:v>
                </c:pt>
                <c:pt idx="523">
                  <c:v>-9.8066499999999994</c:v>
                </c:pt>
                <c:pt idx="524">
                  <c:v>-9.8066499999999994</c:v>
                </c:pt>
                <c:pt idx="525">
                  <c:v>-9.8066499999999994</c:v>
                </c:pt>
                <c:pt idx="526">
                  <c:v>-9.8066499999999994</c:v>
                </c:pt>
                <c:pt idx="527">
                  <c:v>-9.8066499999999994</c:v>
                </c:pt>
                <c:pt idx="528">
                  <c:v>-9.8066499999999994</c:v>
                </c:pt>
                <c:pt idx="529">
                  <c:v>-9.8066499999999994</c:v>
                </c:pt>
                <c:pt idx="530">
                  <c:v>-9.8066499999999994</c:v>
                </c:pt>
                <c:pt idx="531">
                  <c:v>-9.8066499999999994</c:v>
                </c:pt>
                <c:pt idx="532">
                  <c:v>-9.8066499999999994</c:v>
                </c:pt>
                <c:pt idx="533">
                  <c:v>-9.8066499999999994</c:v>
                </c:pt>
                <c:pt idx="534">
                  <c:v>-9.8066499999999994</c:v>
                </c:pt>
                <c:pt idx="535">
                  <c:v>-9.8066499999999994</c:v>
                </c:pt>
                <c:pt idx="536">
                  <c:v>-9.8066499999999994</c:v>
                </c:pt>
                <c:pt idx="537">
                  <c:v>-9.8066499999999994</c:v>
                </c:pt>
                <c:pt idx="538">
                  <c:v>-9.8066499999999994</c:v>
                </c:pt>
                <c:pt idx="539">
                  <c:v>-9.8066499999999994</c:v>
                </c:pt>
                <c:pt idx="540">
                  <c:v>-9.8066499999999994</c:v>
                </c:pt>
                <c:pt idx="541">
                  <c:v>-9.8066499999999994</c:v>
                </c:pt>
                <c:pt idx="542">
                  <c:v>-9.8066499999999994</c:v>
                </c:pt>
                <c:pt idx="543">
                  <c:v>-9.8066499999999994</c:v>
                </c:pt>
                <c:pt idx="544">
                  <c:v>-9.8066499999999994</c:v>
                </c:pt>
                <c:pt idx="545">
                  <c:v>-9.8066499999999994</c:v>
                </c:pt>
                <c:pt idx="546">
                  <c:v>-9.8066499999999994</c:v>
                </c:pt>
                <c:pt idx="547">
                  <c:v>-9.8066499999999994</c:v>
                </c:pt>
                <c:pt idx="548">
                  <c:v>-9.8066499999999994</c:v>
                </c:pt>
                <c:pt idx="549">
                  <c:v>-9.8066499999999994</c:v>
                </c:pt>
                <c:pt idx="550">
                  <c:v>-9.8066499999999994</c:v>
                </c:pt>
                <c:pt idx="551">
                  <c:v>-9.8066499999999994</c:v>
                </c:pt>
                <c:pt idx="552">
                  <c:v>-9.8066499999999994</c:v>
                </c:pt>
                <c:pt idx="553">
                  <c:v>-9.8066499999999994</c:v>
                </c:pt>
                <c:pt idx="554">
                  <c:v>-9.8066499999999994</c:v>
                </c:pt>
                <c:pt idx="555">
                  <c:v>-9.8066499999999994</c:v>
                </c:pt>
                <c:pt idx="556">
                  <c:v>-9.8066499999999994</c:v>
                </c:pt>
                <c:pt idx="557">
                  <c:v>-9.8066499999999994</c:v>
                </c:pt>
                <c:pt idx="558">
                  <c:v>-9.8066499999999994</c:v>
                </c:pt>
                <c:pt idx="559">
                  <c:v>-9.8066499999999994</c:v>
                </c:pt>
                <c:pt idx="560">
                  <c:v>-9.8066499999999994</c:v>
                </c:pt>
                <c:pt idx="561">
                  <c:v>-9.8066499999999994</c:v>
                </c:pt>
                <c:pt idx="562">
                  <c:v>-9.8066499999999994</c:v>
                </c:pt>
                <c:pt idx="563">
                  <c:v>-9.8066499999999994</c:v>
                </c:pt>
                <c:pt idx="564">
                  <c:v>-9.8066499999999994</c:v>
                </c:pt>
                <c:pt idx="565">
                  <c:v>-9.8066499999999994</c:v>
                </c:pt>
                <c:pt idx="566">
                  <c:v>-9.8066499999999994</c:v>
                </c:pt>
                <c:pt idx="567">
                  <c:v>-9.8066499999999994</c:v>
                </c:pt>
                <c:pt idx="568">
                  <c:v>-9.8066499999999994</c:v>
                </c:pt>
                <c:pt idx="569">
                  <c:v>-9.8066499999999994</c:v>
                </c:pt>
                <c:pt idx="570">
                  <c:v>-9.8066499999999994</c:v>
                </c:pt>
                <c:pt idx="571">
                  <c:v>-9.8066499999999994</c:v>
                </c:pt>
                <c:pt idx="572">
                  <c:v>-9.8066499999999994</c:v>
                </c:pt>
                <c:pt idx="573">
                  <c:v>-9.8066499999999994</c:v>
                </c:pt>
                <c:pt idx="574">
                  <c:v>-9.8066499999999994</c:v>
                </c:pt>
                <c:pt idx="575">
                  <c:v>-9.8066499999999994</c:v>
                </c:pt>
                <c:pt idx="576">
                  <c:v>-9.8066499999999994</c:v>
                </c:pt>
                <c:pt idx="577">
                  <c:v>-9.8066499999999994</c:v>
                </c:pt>
                <c:pt idx="578">
                  <c:v>-9.8066499999999994</c:v>
                </c:pt>
                <c:pt idx="579">
                  <c:v>-9.8066499999999994</c:v>
                </c:pt>
                <c:pt idx="580">
                  <c:v>-9.8066499999999994</c:v>
                </c:pt>
                <c:pt idx="581">
                  <c:v>-9.8066499999999994</c:v>
                </c:pt>
                <c:pt idx="582">
                  <c:v>-9.8066499999999994</c:v>
                </c:pt>
                <c:pt idx="583">
                  <c:v>-9.8066499999999994</c:v>
                </c:pt>
                <c:pt idx="584">
                  <c:v>-9.8066499999999994</c:v>
                </c:pt>
                <c:pt idx="585">
                  <c:v>-9.8066499999999994</c:v>
                </c:pt>
                <c:pt idx="586">
                  <c:v>-9.8066499999999994</c:v>
                </c:pt>
                <c:pt idx="587">
                  <c:v>-9.8066499999999994</c:v>
                </c:pt>
                <c:pt idx="588">
                  <c:v>-9.8066499999999994</c:v>
                </c:pt>
                <c:pt idx="589">
                  <c:v>-9.8066499999999994</c:v>
                </c:pt>
                <c:pt idx="590">
                  <c:v>-9.8066499999999994</c:v>
                </c:pt>
                <c:pt idx="591">
                  <c:v>-9.8066499999999994</c:v>
                </c:pt>
                <c:pt idx="592">
                  <c:v>-9.8066499999999994</c:v>
                </c:pt>
                <c:pt idx="593">
                  <c:v>-9.8066499999999994</c:v>
                </c:pt>
                <c:pt idx="594">
                  <c:v>-9.8066499999999994</c:v>
                </c:pt>
                <c:pt idx="595">
                  <c:v>-9.8066499999999994</c:v>
                </c:pt>
                <c:pt idx="596">
                  <c:v>-9.8066499999999994</c:v>
                </c:pt>
                <c:pt idx="597">
                  <c:v>-9.8066499999999994</c:v>
                </c:pt>
                <c:pt idx="598">
                  <c:v>-9.8066499999999994</c:v>
                </c:pt>
                <c:pt idx="599">
                  <c:v>-9.8066499999999994</c:v>
                </c:pt>
                <c:pt idx="600">
                  <c:v>-9.8066499999999994</c:v>
                </c:pt>
                <c:pt idx="601">
                  <c:v>-9.8066499999999994</c:v>
                </c:pt>
                <c:pt idx="602">
                  <c:v>-9.8066499999999994</c:v>
                </c:pt>
                <c:pt idx="603">
                  <c:v>-9.8066499999999994</c:v>
                </c:pt>
                <c:pt idx="604">
                  <c:v>-9.8066499999999994</c:v>
                </c:pt>
                <c:pt idx="605">
                  <c:v>-9.8066499999999994</c:v>
                </c:pt>
                <c:pt idx="606">
                  <c:v>-9.8066499999999994</c:v>
                </c:pt>
                <c:pt idx="607">
                  <c:v>-9.8066499999999994</c:v>
                </c:pt>
                <c:pt idx="608">
                  <c:v>-9.8066499999999994</c:v>
                </c:pt>
                <c:pt idx="609">
                  <c:v>-9.8066499999999994</c:v>
                </c:pt>
                <c:pt idx="610">
                  <c:v>-9.8066499999999994</c:v>
                </c:pt>
                <c:pt idx="611">
                  <c:v>-9.8066499999999994</c:v>
                </c:pt>
                <c:pt idx="612">
                  <c:v>-9.8066499999999994</c:v>
                </c:pt>
                <c:pt idx="613">
                  <c:v>-9.8066499999999994</c:v>
                </c:pt>
                <c:pt idx="614">
                  <c:v>-9.8066499999999994</c:v>
                </c:pt>
                <c:pt idx="615">
                  <c:v>-9.8066499999999994</c:v>
                </c:pt>
                <c:pt idx="616">
                  <c:v>-9.8066499999999994</c:v>
                </c:pt>
                <c:pt idx="617">
                  <c:v>-9.8066499999999994</c:v>
                </c:pt>
                <c:pt idx="618">
                  <c:v>-9.8066499999999994</c:v>
                </c:pt>
                <c:pt idx="619">
                  <c:v>-9.8066499999999994</c:v>
                </c:pt>
                <c:pt idx="620">
                  <c:v>-9.8066499999999994</c:v>
                </c:pt>
                <c:pt idx="621">
                  <c:v>-9.8066499999999994</c:v>
                </c:pt>
                <c:pt idx="622">
                  <c:v>-9.8066499999999994</c:v>
                </c:pt>
                <c:pt idx="623">
                  <c:v>-9.8066499999999994</c:v>
                </c:pt>
                <c:pt idx="624">
                  <c:v>-9.8066499999999994</c:v>
                </c:pt>
                <c:pt idx="625">
                  <c:v>-9.8066499999999994</c:v>
                </c:pt>
                <c:pt idx="626">
                  <c:v>-9.8066499999999994</c:v>
                </c:pt>
                <c:pt idx="627">
                  <c:v>-9.8066499999999994</c:v>
                </c:pt>
                <c:pt idx="628">
                  <c:v>-9.8066499999999994</c:v>
                </c:pt>
                <c:pt idx="629">
                  <c:v>-9.8066499999999994</c:v>
                </c:pt>
                <c:pt idx="630">
                  <c:v>-9.8066499999999994</c:v>
                </c:pt>
                <c:pt idx="631">
                  <c:v>-9.8066499999999994</c:v>
                </c:pt>
                <c:pt idx="632">
                  <c:v>-9.8066499999999994</c:v>
                </c:pt>
                <c:pt idx="633">
                  <c:v>-9.8066499999999994</c:v>
                </c:pt>
                <c:pt idx="634">
                  <c:v>-9.8066499999999994</c:v>
                </c:pt>
                <c:pt idx="635">
                  <c:v>-9.8066499999999994</c:v>
                </c:pt>
                <c:pt idx="636">
                  <c:v>-9.8066499999999994</c:v>
                </c:pt>
                <c:pt idx="637">
                  <c:v>-9.8066499999999994</c:v>
                </c:pt>
                <c:pt idx="638">
                  <c:v>-9.8066499999999994</c:v>
                </c:pt>
                <c:pt idx="639">
                  <c:v>-9.8066499999999994</c:v>
                </c:pt>
                <c:pt idx="640">
                  <c:v>-9.8066499999999994</c:v>
                </c:pt>
                <c:pt idx="641">
                  <c:v>-9.8066499999999994</c:v>
                </c:pt>
                <c:pt idx="642">
                  <c:v>-9.8066499999999994</c:v>
                </c:pt>
                <c:pt idx="643">
                  <c:v>-9.8066499999999994</c:v>
                </c:pt>
                <c:pt idx="644">
                  <c:v>-9.8066499999999994</c:v>
                </c:pt>
                <c:pt idx="645">
                  <c:v>-9.8066499999999994</c:v>
                </c:pt>
                <c:pt idx="646">
                  <c:v>-9.8066499999999994</c:v>
                </c:pt>
                <c:pt idx="647">
                  <c:v>-9.8066499999999994</c:v>
                </c:pt>
                <c:pt idx="648">
                  <c:v>-9.8066499999999994</c:v>
                </c:pt>
                <c:pt idx="649">
                  <c:v>-9.8066499999999994</c:v>
                </c:pt>
                <c:pt idx="650">
                  <c:v>-9.8066499999999994</c:v>
                </c:pt>
                <c:pt idx="651">
                  <c:v>-9.8066499999999994</c:v>
                </c:pt>
                <c:pt idx="652">
                  <c:v>-9.8066499999999994</c:v>
                </c:pt>
                <c:pt idx="653">
                  <c:v>-9.8066499999999994</c:v>
                </c:pt>
                <c:pt idx="654">
                  <c:v>-9.8066499999999994</c:v>
                </c:pt>
                <c:pt idx="655">
                  <c:v>-9.8066499999999994</c:v>
                </c:pt>
                <c:pt idx="656">
                  <c:v>-9.8066499999999994</c:v>
                </c:pt>
                <c:pt idx="657">
                  <c:v>-9.8066499999999994</c:v>
                </c:pt>
                <c:pt idx="658">
                  <c:v>-9.8066499999999994</c:v>
                </c:pt>
                <c:pt idx="659">
                  <c:v>-9.8066499999999994</c:v>
                </c:pt>
                <c:pt idx="660">
                  <c:v>-9.8066499999999994</c:v>
                </c:pt>
                <c:pt idx="661">
                  <c:v>-9.8066499999999994</c:v>
                </c:pt>
                <c:pt idx="662">
                  <c:v>-9.8066499999999994</c:v>
                </c:pt>
                <c:pt idx="663">
                  <c:v>-9.8066499999999994</c:v>
                </c:pt>
                <c:pt idx="664">
                  <c:v>-9.8066499999999994</c:v>
                </c:pt>
                <c:pt idx="665">
                  <c:v>-9.8066499999999994</c:v>
                </c:pt>
                <c:pt idx="666">
                  <c:v>-9.8066499999999994</c:v>
                </c:pt>
                <c:pt idx="667">
                  <c:v>-9.8066499999999994</c:v>
                </c:pt>
                <c:pt idx="668">
                  <c:v>-9.8066499999999994</c:v>
                </c:pt>
                <c:pt idx="669">
                  <c:v>-9.8066499999999994</c:v>
                </c:pt>
                <c:pt idx="670">
                  <c:v>-9.8066499999999994</c:v>
                </c:pt>
                <c:pt idx="671">
                  <c:v>-9.8066499999999994</c:v>
                </c:pt>
                <c:pt idx="672">
                  <c:v>-9.8066499999999994</c:v>
                </c:pt>
                <c:pt idx="673">
                  <c:v>-9.8066499999999994</c:v>
                </c:pt>
                <c:pt idx="674">
                  <c:v>-9.8066499999999994</c:v>
                </c:pt>
                <c:pt idx="675">
                  <c:v>-9.8066499999999994</c:v>
                </c:pt>
                <c:pt idx="676">
                  <c:v>-9.8066499999999994</c:v>
                </c:pt>
                <c:pt idx="677">
                  <c:v>-9.8066499999999994</c:v>
                </c:pt>
                <c:pt idx="678">
                  <c:v>-9.8066499999999994</c:v>
                </c:pt>
                <c:pt idx="679">
                  <c:v>-9.8066499999999994</c:v>
                </c:pt>
                <c:pt idx="680">
                  <c:v>-9.8066499999999994</c:v>
                </c:pt>
                <c:pt idx="681">
                  <c:v>-9.8066499999999994</c:v>
                </c:pt>
                <c:pt idx="682">
                  <c:v>-9.8066499999999994</c:v>
                </c:pt>
                <c:pt idx="683">
                  <c:v>-9.8066499999999994</c:v>
                </c:pt>
                <c:pt idx="684">
                  <c:v>-9.8066499999999994</c:v>
                </c:pt>
                <c:pt idx="685">
                  <c:v>-9.8066499999999994</c:v>
                </c:pt>
                <c:pt idx="686">
                  <c:v>-9.8066499999999994</c:v>
                </c:pt>
                <c:pt idx="687">
                  <c:v>-9.8066499999999994</c:v>
                </c:pt>
                <c:pt idx="688">
                  <c:v>-9.8066499999999994</c:v>
                </c:pt>
                <c:pt idx="689">
                  <c:v>-9.8066499999999994</c:v>
                </c:pt>
                <c:pt idx="690">
                  <c:v>-9.8066499999999994</c:v>
                </c:pt>
                <c:pt idx="691">
                  <c:v>-9.8066499999999994</c:v>
                </c:pt>
                <c:pt idx="692">
                  <c:v>-9.8066499999999994</c:v>
                </c:pt>
                <c:pt idx="693">
                  <c:v>-9.8066499999999994</c:v>
                </c:pt>
                <c:pt idx="694">
                  <c:v>-9.8066499999999994</c:v>
                </c:pt>
                <c:pt idx="695">
                  <c:v>-9.8066499999999994</c:v>
                </c:pt>
                <c:pt idx="696">
                  <c:v>-9.8066499999999994</c:v>
                </c:pt>
                <c:pt idx="697">
                  <c:v>-9.8066499999999994</c:v>
                </c:pt>
                <c:pt idx="698">
                  <c:v>-9.8066499999999994</c:v>
                </c:pt>
                <c:pt idx="699">
                  <c:v>-9.8066499999999994</c:v>
                </c:pt>
                <c:pt idx="700">
                  <c:v>-9.8066499999999994</c:v>
                </c:pt>
                <c:pt idx="701">
                  <c:v>-9.8066499999999994</c:v>
                </c:pt>
                <c:pt idx="702">
                  <c:v>-9.8066499999999994</c:v>
                </c:pt>
                <c:pt idx="703">
                  <c:v>-9.8066499999999994</c:v>
                </c:pt>
                <c:pt idx="704">
                  <c:v>-9.8066499999999994</c:v>
                </c:pt>
                <c:pt idx="705">
                  <c:v>-9.8066499999999994</c:v>
                </c:pt>
                <c:pt idx="706">
                  <c:v>-9.8066499999999994</c:v>
                </c:pt>
                <c:pt idx="707">
                  <c:v>-9.8066499999999994</c:v>
                </c:pt>
                <c:pt idx="708">
                  <c:v>-9.8066499999999994</c:v>
                </c:pt>
                <c:pt idx="709">
                  <c:v>-9.8066499999999994</c:v>
                </c:pt>
                <c:pt idx="710">
                  <c:v>-9.8066499999999994</c:v>
                </c:pt>
                <c:pt idx="711">
                  <c:v>-9.8066499999999994</c:v>
                </c:pt>
                <c:pt idx="712">
                  <c:v>-9.8066499999999994</c:v>
                </c:pt>
                <c:pt idx="713">
                  <c:v>-9.8066499999999994</c:v>
                </c:pt>
                <c:pt idx="714">
                  <c:v>-9.8066499999999994</c:v>
                </c:pt>
                <c:pt idx="715">
                  <c:v>-9.8066499999999994</c:v>
                </c:pt>
                <c:pt idx="716">
                  <c:v>-9.8066499999999994</c:v>
                </c:pt>
                <c:pt idx="717">
                  <c:v>-9.8066499999999994</c:v>
                </c:pt>
                <c:pt idx="718">
                  <c:v>-9.8066499999999994</c:v>
                </c:pt>
                <c:pt idx="719">
                  <c:v>-9.8066499999999994</c:v>
                </c:pt>
                <c:pt idx="720">
                  <c:v>-9.8066499999999994</c:v>
                </c:pt>
                <c:pt idx="721">
                  <c:v>-9.8066499999999994</c:v>
                </c:pt>
                <c:pt idx="722">
                  <c:v>-9.8066499999999994</c:v>
                </c:pt>
                <c:pt idx="723">
                  <c:v>-9.8066499999999994</c:v>
                </c:pt>
                <c:pt idx="724">
                  <c:v>-9.8066499999999994</c:v>
                </c:pt>
                <c:pt idx="725">
                  <c:v>-9.8066499999999994</c:v>
                </c:pt>
                <c:pt idx="726">
                  <c:v>-9.8066499999999994</c:v>
                </c:pt>
                <c:pt idx="727">
                  <c:v>-9.8066499999999994</c:v>
                </c:pt>
                <c:pt idx="728">
                  <c:v>-9.8066499999999994</c:v>
                </c:pt>
                <c:pt idx="729">
                  <c:v>-9.8066499999999994</c:v>
                </c:pt>
                <c:pt idx="730">
                  <c:v>-9.8066499999999994</c:v>
                </c:pt>
                <c:pt idx="731">
                  <c:v>-9.8066499999999994</c:v>
                </c:pt>
                <c:pt idx="732">
                  <c:v>-9.8066499999999994</c:v>
                </c:pt>
                <c:pt idx="733">
                  <c:v>-9.8066499999999994</c:v>
                </c:pt>
                <c:pt idx="734">
                  <c:v>-9.8066499999999994</c:v>
                </c:pt>
                <c:pt idx="735">
                  <c:v>-9.8066499999999994</c:v>
                </c:pt>
                <c:pt idx="736">
                  <c:v>-9.8066499999999994</c:v>
                </c:pt>
                <c:pt idx="737">
                  <c:v>-9.8066499999999994</c:v>
                </c:pt>
                <c:pt idx="738">
                  <c:v>-9.8066499999999994</c:v>
                </c:pt>
                <c:pt idx="739">
                  <c:v>-9.8066499999999994</c:v>
                </c:pt>
                <c:pt idx="740">
                  <c:v>-9.8066499999999994</c:v>
                </c:pt>
                <c:pt idx="741">
                  <c:v>-9.8066499999999994</c:v>
                </c:pt>
                <c:pt idx="742">
                  <c:v>-9.8066499999999994</c:v>
                </c:pt>
                <c:pt idx="743">
                  <c:v>-9.8066499999999994</c:v>
                </c:pt>
                <c:pt idx="744">
                  <c:v>-9.8066499999999994</c:v>
                </c:pt>
                <c:pt idx="745">
                  <c:v>-9.8066499999999994</c:v>
                </c:pt>
                <c:pt idx="746">
                  <c:v>-9.8066499999999994</c:v>
                </c:pt>
                <c:pt idx="747">
                  <c:v>-9.8066499999999994</c:v>
                </c:pt>
                <c:pt idx="748">
                  <c:v>-9.8066499999999994</c:v>
                </c:pt>
                <c:pt idx="749">
                  <c:v>-9.8066499999999994</c:v>
                </c:pt>
                <c:pt idx="750">
                  <c:v>-9.8066499999999994</c:v>
                </c:pt>
                <c:pt idx="751">
                  <c:v>-9.8066499999999994</c:v>
                </c:pt>
                <c:pt idx="752">
                  <c:v>-9.8066499999999994</c:v>
                </c:pt>
                <c:pt idx="753">
                  <c:v>-9.8066499999999994</c:v>
                </c:pt>
                <c:pt idx="754">
                  <c:v>-9.8066499999999994</c:v>
                </c:pt>
                <c:pt idx="755">
                  <c:v>-9.8066499999999994</c:v>
                </c:pt>
                <c:pt idx="756">
                  <c:v>-9.8066499999999994</c:v>
                </c:pt>
                <c:pt idx="757">
                  <c:v>-9.8066499999999994</c:v>
                </c:pt>
                <c:pt idx="758">
                  <c:v>-9.8066499999999994</c:v>
                </c:pt>
                <c:pt idx="759">
                  <c:v>-9.8066499999999994</c:v>
                </c:pt>
                <c:pt idx="760">
                  <c:v>-9.8066499999999994</c:v>
                </c:pt>
                <c:pt idx="761">
                  <c:v>-9.8066499999999994</c:v>
                </c:pt>
                <c:pt idx="762">
                  <c:v>-9.8066499999999994</c:v>
                </c:pt>
                <c:pt idx="763">
                  <c:v>-9.8066499999999994</c:v>
                </c:pt>
                <c:pt idx="764">
                  <c:v>-9.8066499999999994</c:v>
                </c:pt>
                <c:pt idx="765">
                  <c:v>-9.8066499999999994</c:v>
                </c:pt>
                <c:pt idx="766">
                  <c:v>-9.8066499999999994</c:v>
                </c:pt>
                <c:pt idx="767">
                  <c:v>-9.8066499999999994</c:v>
                </c:pt>
                <c:pt idx="768">
                  <c:v>-9.8066499999999994</c:v>
                </c:pt>
                <c:pt idx="769">
                  <c:v>-9.8066499999999994</c:v>
                </c:pt>
                <c:pt idx="770">
                  <c:v>-9.8066499999999994</c:v>
                </c:pt>
                <c:pt idx="771">
                  <c:v>-9.8066499999999994</c:v>
                </c:pt>
                <c:pt idx="772">
                  <c:v>-9.8066499999999994</c:v>
                </c:pt>
                <c:pt idx="773">
                  <c:v>-9.8066499999999994</c:v>
                </c:pt>
                <c:pt idx="774">
                  <c:v>-9.8066499999999994</c:v>
                </c:pt>
                <c:pt idx="775">
                  <c:v>-9.8066499999999994</c:v>
                </c:pt>
                <c:pt idx="776">
                  <c:v>-9.8066499999999994</c:v>
                </c:pt>
                <c:pt idx="777">
                  <c:v>-9.8066499999999994</c:v>
                </c:pt>
                <c:pt idx="778">
                  <c:v>-9.8066499999999994</c:v>
                </c:pt>
                <c:pt idx="779">
                  <c:v>-9.8066499999999994</c:v>
                </c:pt>
                <c:pt idx="780">
                  <c:v>-9.8066499999999994</c:v>
                </c:pt>
                <c:pt idx="781">
                  <c:v>-9.8066499999999994</c:v>
                </c:pt>
                <c:pt idx="782">
                  <c:v>-9.8066499999999994</c:v>
                </c:pt>
                <c:pt idx="783">
                  <c:v>-9.8066499999999994</c:v>
                </c:pt>
                <c:pt idx="784">
                  <c:v>-9.8066499999999994</c:v>
                </c:pt>
                <c:pt idx="785">
                  <c:v>-9.8066499999999994</c:v>
                </c:pt>
                <c:pt idx="786">
                  <c:v>-9.8066499999999994</c:v>
                </c:pt>
                <c:pt idx="787">
                  <c:v>-9.8066499999999994</c:v>
                </c:pt>
                <c:pt idx="788">
                  <c:v>-9.8066499999999994</c:v>
                </c:pt>
                <c:pt idx="789">
                  <c:v>-9.8066499999999994</c:v>
                </c:pt>
                <c:pt idx="790">
                  <c:v>-9.8066499999999994</c:v>
                </c:pt>
                <c:pt idx="791">
                  <c:v>-9.8066499999999994</c:v>
                </c:pt>
                <c:pt idx="792">
                  <c:v>-9.8066499999999994</c:v>
                </c:pt>
                <c:pt idx="793">
                  <c:v>-9.8066499999999994</c:v>
                </c:pt>
                <c:pt idx="794">
                  <c:v>-9.8066499999999994</c:v>
                </c:pt>
                <c:pt idx="795">
                  <c:v>-9.8066499999999994</c:v>
                </c:pt>
                <c:pt idx="796">
                  <c:v>-9.8066499999999994</c:v>
                </c:pt>
                <c:pt idx="797">
                  <c:v>-9.8066499999999994</c:v>
                </c:pt>
                <c:pt idx="798">
                  <c:v>-9.8066499999999994</c:v>
                </c:pt>
                <c:pt idx="799">
                  <c:v>-9.8066499999999994</c:v>
                </c:pt>
                <c:pt idx="800">
                  <c:v>-9.8066499999999994</c:v>
                </c:pt>
                <c:pt idx="801">
                  <c:v>-9.8066499999999994</c:v>
                </c:pt>
                <c:pt idx="802">
                  <c:v>-9.8066499999999994</c:v>
                </c:pt>
                <c:pt idx="803">
                  <c:v>-9.8066499999999994</c:v>
                </c:pt>
                <c:pt idx="804">
                  <c:v>-9.8066499999999994</c:v>
                </c:pt>
                <c:pt idx="805">
                  <c:v>-9.8066499999999994</c:v>
                </c:pt>
                <c:pt idx="806">
                  <c:v>-9.8066499999999994</c:v>
                </c:pt>
                <c:pt idx="807">
                  <c:v>-9.8066499999999994</c:v>
                </c:pt>
                <c:pt idx="808">
                  <c:v>-9.8066499999999994</c:v>
                </c:pt>
                <c:pt idx="809">
                  <c:v>-9.8066499999999994</c:v>
                </c:pt>
                <c:pt idx="810">
                  <c:v>-9.8066499999999994</c:v>
                </c:pt>
                <c:pt idx="811">
                  <c:v>-9.8066499999999994</c:v>
                </c:pt>
                <c:pt idx="812">
                  <c:v>-9.8066499999999994</c:v>
                </c:pt>
                <c:pt idx="813">
                  <c:v>-9.8066499999999994</c:v>
                </c:pt>
                <c:pt idx="814">
                  <c:v>-9.8066499999999994</c:v>
                </c:pt>
                <c:pt idx="815">
                  <c:v>-9.8066499999999994</c:v>
                </c:pt>
                <c:pt idx="816">
                  <c:v>-9.8066499999999994</c:v>
                </c:pt>
                <c:pt idx="817">
                  <c:v>-9.8066499999999994</c:v>
                </c:pt>
                <c:pt idx="818">
                  <c:v>-9.8066499999999994</c:v>
                </c:pt>
                <c:pt idx="819">
                  <c:v>-9.8066499999999994</c:v>
                </c:pt>
                <c:pt idx="820">
                  <c:v>-9.8066499999999994</c:v>
                </c:pt>
                <c:pt idx="821">
                  <c:v>-9.8066499999999994</c:v>
                </c:pt>
                <c:pt idx="822">
                  <c:v>-9.8066499999999994</c:v>
                </c:pt>
                <c:pt idx="823">
                  <c:v>-9.8066499999999994</c:v>
                </c:pt>
                <c:pt idx="824">
                  <c:v>-9.8066499999999994</c:v>
                </c:pt>
                <c:pt idx="825">
                  <c:v>-9.8066499999999994</c:v>
                </c:pt>
                <c:pt idx="826">
                  <c:v>-9.8066499999999994</c:v>
                </c:pt>
                <c:pt idx="827">
                  <c:v>-9.8066499999999994</c:v>
                </c:pt>
                <c:pt idx="828">
                  <c:v>-9.8066499999999994</c:v>
                </c:pt>
                <c:pt idx="829">
                  <c:v>-9.8066499999999994</c:v>
                </c:pt>
                <c:pt idx="830">
                  <c:v>-9.8066499999999994</c:v>
                </c:pt>
                <c:pt idx="831">
                  <c:v>-9.8066499999999994</c:v>
                </c:pt>
                <c:pt idx="832">
                  <c:v>-9.8066499999999994</c:v>
                </c:pt>
                <c:pt idx="833">
                  <c:v>-9.8066499999999994</c:v>
                </c:pt>
                <c:pt idx="834">
                  <c:v>-9.8066499999999994</c:v>
                </c:pt>
                <c:pt idx="835">
                  <c:v>-9.8066499999999994</c:v>
                </c:pt>
                <c:pt idx="836">
                  <c:v>-9.8066499999999994</c:v>
                </c:pt>
                <c:pt idx="837">
                  <c:v>-9.8066499999999994</c:v>
                </c:pt>
                <c:pt idx="838">
                  <c:v>-9.8066499999999994</c:v>
                </c:pt>
                <c:pt idx="839">
                  <c:v>-9.8066499999999994</c:v>
                </c:pt>
                <c:pt idx="840">
                  <c:v>-9.8066499999999994</c:v>
                </c:pt>
                <c:pt idx="841">
                  <c:v>-9.8066499999999994</c:v>
                </c:pt>
                <c:pt idx="842">
                  <c:v>-9.8066499999999994</c:v>
                </c:pt>
                <c:pt idx="843">
                  <c:v>-9.8066499999999994</c:v>
                </c:pt>
                <c:pt idx="844">
                  <c:v>-9.8066499999999994</c:v>
                </c:pt>
                <c:pt idx="845">
                  <c:v>-9.8066499999999994</c:v>
                </c:pt>
                <c:pt idx="846">
                  <c:v>-9.8066499999999994</c:v>
                </c:pt>
                <c:pt idx="847">
                  <c:v>-9.8066499999999994</c:v>
                </c:pt>
                <c:pt idx="848">
                  <c:v>-9.8066499999999994</c:v>
                </c:pt>
                <c:pt idx="849">
                  <c:v>-9.8066499999999994</c:v>
                </c:pt>
                <c:pt idx="850">
                  <c:v>-9.8066499999999994</c:v>
                </c:pt>
                <c:pt idx="851">
                  <c:v>-9.8066499999999994</c:v>
                </c:pt>
                <c:pt idx="852">
                  <c:v>-9.8066499999999994</c:v>
                </c:pt>
                <c:pt idx="853">
                  <c:v>-9.8066499999999994</c:v>
                </c:pt>
                <c:pt idx="854">
                  <c:v>-9.8066499999999994</c:v>
                </c:pt>
                <c:pt idx="855">
                  <c:v>-9.8066499999999994</c:v>
                </c:pt>
                <c:pt idx="856">
                  <c:v>-9.8066499999999994</c:v>
                </c:pt>
                <c:pt idx="857">
                  <c:v>-9.8066499999999994</c:v>
                </c:pt>
                <c:pt idx="858">
                  <c:v>-9.8066499999999994</c:v>
                </c:pt>
                <c:pt idx="859">
                  <c:v>-9.8066499999999994</c:v>
                </c:pt>
                <c:pt idx="860">
                  <c:v>-9.8066499999999994</c:v>
                </c:pt>
                <c:pt idx="861">
                  <c:v>-9.8066499999999994</c:v>
                </c:pt>
                <c:pt idx="862">
                  <c:v>-9.8066499999999994</c:v>
                </c:pt>
                <c:pt idx="863">
                  <c:v>-9.8066499999999994</c:v>
                </c:pt>
                <c:pt idx="864">
                  <c:v>-9.8066499999999994</c:v>
                </c:pt>
                <c:pt idx="865">
                  <c:v>-9.8066499999999994</c:v>
                </c:pt>
                <c:pt idx="866">
                  <c:v>-9.8066499999999994</c:v>
                </c:pt>
                <c:pt idx="867">
                  <c:v>-9.8066499999999994</c:v>
                </c:pt>
                <c:pt idx="868">
                  <c:v>-9.8066499999999994</c:v>
                </c:pt>
                <c:pt idx="869">
                  <c:v>-9.8066499999999994</c:v>
                </c:pt>
                <c:pt idx="870">
                  <c:v>-9.8066499999999994</c:v>
                </c:pt>
                <c:pt idx="871">
                  <c:v>-9.8066499999999994</c:v>
                </c:pt>
                <c:pt idx="872">
                  <c:v>-9.8066499999999994</c:v>
                </c:pt>
                <c:pt idx="873">
                  <c:v>-9.8066499999999994</c:v>
                </c:pt>
                <c:pt idx="874">
                  <c:v>-9.8066499999999994</c:v>
                </c:pt>
                <c:pt idx="875">
                  <c:v>-9.8066499999999994</c:v>
                </c:pt>
                <c:pt idx="876">
                  <c:v>-9.8066499999999994</c:v>
                </c:pt>
                <c:pt idx="877">
                  <c:v>-9.8066499999999994</c:v>
                </c:pt>
                <c:pt idx="878">
                  <c:v>-9.8066499999999994</c:v>
                </c:pt>
                <c:pt idx="879">
                  <c:v>-9.8066499999999994</c:v>
                </c:pt>
                <c:pt idx="880">
                  <c:v>-9.8066499999999994</c:v>
                </c:pt>
                <c:pt idx="881">
                  <c:v>-9.8066499999999994</c:v>
                </c:pt>
                <c:pt idx="882">
                  <c:v>-9.8066499999999994</c:v>
                </c:pt>
                <c:pt idx="883">
                  <c:v>-9.8066499999999994</c:v>
                </c:pt>
                <c:pt idx="884">
                  <c:v>-9.8066499999999994</c:v>
                </c:pt>
                <c:pt idx="885">
                  <c:v>-9.8066499999999994</c:v>
                </c:pt>
                <c:pt idx="886">
                  <c:v>-9.8066499999999994</c:v>
                </c:pt>
                <c:pt idx="887">
                  <c:v>-9.8066499999999994</c:v>
                </c:pt>
                <c:pt idx="888">
                  <c:v>-9.8066499999999994</c:v>
                </c:pt>
                <c:pt idx="889">
                  <c:v>-9.8066499999999994</c:v>
                </c:pt>
                <c:pt idx="890">
                  <c:v>-9.8066499999999994</c:v>
                </c:pt>
                <c:pt idx="891">
                  <c:v>-9.8066499999999994</c:v>
                </c:pt>
                <c:pt idx="892">
                  <c:v>-9.8066499999999994</c:v>
                </c:pt>
                <c:pt idx="893">
                  <c:v>-9.8066499999999994</c:v>
                </c:pt>
                <c:pt idx="894">
                  <c:v>-9.8066499999999994</c:v>
                </c:pt>
                <c:pt idx="895">
                  <c:v>-9.8066499999999994</c:v>
                </c:pt>
                <c:pt idx="896">
                  <c:v>-9.8066499999999994</c:v>
                </c:pt>
                <c:pt idx="897">
                  <c:v>-9.8066499999999994</c:v>
                </c:pt>
                <c:pt idx="898">
                  <c:v>-9.8066499999999994</c:v>
                </c:pt>
                <c:pt idx="899">
                  <c:v>-9.8066499999999994</c:v>
                </c:pt>
                <c:pt idx="900">
                  <c:v>-9.8066499999999994</c:v>
                </c:pt>
                <c:pt idx="901">
                  <c:v>-9.8066499999999994</c:v>
                </c:pt>
                <c:pt idx="902">
                  <c:v>-9.8066499999999994</c:v>
                </c:pt>
                <c:pt idx="903">
                  <c:v>-9.8066499999999994</c:v>
                </c:pt>
                <c:pt idx="904">
                  <c:v>-9.8066499999999994</c:v>
                </c:pt>
                <c:pt idx="905">
                  <c:v>-9.8066499999999994</c:v>
                </c:pt>
                <c:pt idx="906">
                  <c:v>-9.8066499999999994</c:v>
                </c:pt>
                <c:pt idx="907">
                  <c:v>-9.8066499999999994</c:v>
                </c:pt>
                <c:pt idx="908">
                  <c:v>-9.8066499999999994</c:v>
                </c:pt>
                <c:pt idx="909">
                  <c:v>-9.8066499999999994</c:v>
                </c:pt>
                <c:pt idx="910">
                  <c:v>-9.8066499999999994</c:v>
                </c:pt>
                <c:pt idx="911">
                  <c:v>-9.8066499999999994</c:v>
                </c:pt>
                <c:pt idx="912">
                  <c:v>-9.8066499999999994</c:v>
                </c:pt>
                <c:pt idx="913">
                  <c:v>-9.8066499999999994</c:v>
                </c:pt>
                <c:pt idx="914">
                  <c:v>-9.8066499999999994</c:v>
                </c:pt>
                <c:pt idx="915">
                  <c:v>-9.8066499999999994</c:v>
                </c:pt>
                <c:pt idx="916">
                  <c:v>-9.8066499999999994</c:v>
                </c:pt>
                <c:pt idx="917">
                  <c:v>-9.8066499999999994</c:v>
                </c:pt>
                <c:pt idx="918">
                  <c:v>-9.8066499999999994</c:v>
                </c:pt>
                <c:pt idx="919">
                  <c:v>-9.8066499999999994</c:v>
                </c:pt>
                <c:pt idx="920">
                  <c:v>-9.8066499999999994</c:v>
                </c:pt>
                <c:pt idx="921">
                  <c:v>-9.8066499999999994</c:v>
                </c:pt>
                <c:pt idx="922">
                  <c:v>-9.8066499999999994</c:v>
                </c:pt>
                <c:pt idx="923">
                  <c:v>-9.8066499999999994</c:v>
                </c:pt>
                <c:pt idx="924">
                  <c:v>-9.8066499999999994</c:v>
                </c:pt>
                <c:pt idx="925">
                  <c:v>-9.8066499999999994</c:v>
                </c:pt>
                <c:pt idx="926">
                  <c:v>-9.8066499999999994</c:v>
                </c:pt>
                <c:pt idx="927">
                  <c:v>-9.8066499999999994</c:v>
                </c:pt>
                <c:pt idx="928">
                  <c:v>-9.8066499999999994</c:v>
                </c:pt>
                <c:pt idx="929">
                  <c:v>-9.8066499999999994</c:v>
                </c:pt>
                <c:pt idx="930">
                  <c:v>-9.8066499999999994</c:v>
                </c:pt>
                <c:pt idx="931">
                  <c:v>-9.8066499999999994</c:v>
                </c:pt>
                <c:pt idx="932">
                  <c:v>-9.8066499999999994</c:v>
                </c:pt>
                <c:pt idx="933">
                  <c:v>-9.8066499999999994</c:v>
                </c:pt>
                <c:pt idx="934">
                  <c:v>-9.8066499999999994</c:v>
                </c:pt>
                <c:pt idx="935">
                  <c:v>-9.8066499999999994</c:v>
                </c:pt>
                <c:pt idx="936">
                  <c:v>-9.8066499999999994</c:v>
                </c:pt>
                <c:pt idx="937">
                  <c:v>-9.8066499999999994</c:v>
                </c:pt>
                <c:pt idx="938">
                  <c:v>-9.8066499999999994</c:v>
                </c:pt>
                <c:pt idx="939">
                  <c:v>-9.8066499999999994</c:v>
                </c:pt>
                <c:pt idx="940">
                  <c:v>-9.8066499999999994</c:v>
                </c:pt>
                <c:pt idx="941">
                  <c:v>-9.8066499999999994</c:v>
                </c:pt>
                <c:pt idx="942">
                  <c:v>-9.8066499999999994</c:v>
                </c:pt>
                <c:pt idx="943">
                  <c:v>-9.8066499999999994</c:v>
                </c:pt>
                <c:pt idx="944">
                  <c:v>-9.8066499999999994</c:v>
                </c:pt>
                <c:pt idx="945">
                  <c:v>-9.8066499999999994</c:v>
                </c:pt>
                <c:pt idx="946">
                  <c:v>-9.8066499999999994</c:v>
                </c:pt>
                <c:pt idx="947">
                  <c:v>-9.8066499999999994</c:v>
                </c:pt>
                <c:pt idx="948">
                  <c:v>-9.8066499999999994</c:v>
                </c:pt>
                <c:pt idx="949">
                  <c:v>-9.8066499999999994</c:v>
                </c:pt>
                <c:pt idx="950">
                  <c:v>-9.8066499999999994</c:v>
                </c:pt>
                <c:pt idx="951">
                  <c:v>-9.8066499999999994</c:v>
                </c:pt>
                <c:pt idx="952">
                  <c:v>-9.8066499999999994</c:v>
                </c:pt>
                <c:pt idx="953">
                  <c:v>-9.8066499999999994</c:v>
                </c:pt>
                <c:pt idx="954">
                  <c:v>-9.8066499999999994</c:v>
                </c:pt>
                <c:pt idx="955">
                  <c:v>-9.8066499999999994</c:v>
                </c:pt>
                <c:pt idx="956">
                  <c:v>-9.8066499999999994</c:v>
                </c:pt>
                <c:pt idx="957">
                  <c:v>-9.8066499999999994</c:v>
                </c:pt>
                <c:pt idx="958">
                  <c:v>-9.8066499999999994</c:v>
                </c:pt>
                <c:pt idx="959">
                  <c:v>-9.8066499999999994</c:v>
                </c:pt>
                <c:pt idx="960">
                  <c:v>-9.8066499999999994</c:v>
                </c:pt>
                <c:pt idx="961">
                  <c:v>-9.8066499999999994</c:v>
                </c:pt>
                <c:pt idx="962">
                  <c:v>-9.8066499999999994</c:v>
                </c:pt>
                <c:pt idx="963">
                  <c:v>-9.8066499999999994</c:v>
                </c:pt>
                <c:pt idx="964">
                  <c:v>-9.8066499999999994</c:v>
                </c:pt>
                <c:pt idx="965">
                  <c:v>-9.8066499999999994</c:v>
                </c:pt>
                <c:pt idx="966">
                  <c:v>-9.8066499999999994</c:v>
                </c:pt>
                <c:pt idx="967">
                  <c:v>-9.8066499999999994</c:v>
                </c:pt>
                <c:pt idx="968">
                  <c:v>-9.8066499999999994</c:v>
                </c:pt>
                <c:pt idx="969">
                  <c:v>-9.8066499999999994</c:v>
                </c:pt>
                <c:pt idx="970">
                  <c:v>-9.8066499999999994</c:v>
                </c:pt>
                <c:pt idx="971">
                  <c:v>-9.8066499999999994</c:v>
                </c:pt>
                <c:pt idx="972">
                  <c:v>-9.8066499999999994</c:v>
                </c:pt>
                <c:pt idx="973">
                  <c:v>-9.8066499999999994</c:v>
                </c:pt>
                <c:pt idx="974">
                  <c:v>-9.8066499999999994</c:v>
                </c:pt>
                <c:pt idx="975">
                  <c:v>-9.8066499999999994</c:v>
                </c:pt>
                <c:pt idx="976">
                  <c:v>-9.8066499999999994</c:v>
                </c:pt>
                <c:pt idx="977">
                  <c:v>-9.8066499999999994</c:v>
                </c:pt>
                <c:pt idx="978">
                  <c:v>-9.8066499999999994</c:v>
                </c:pt>
                <c:pt idx="979">
                  <c:v>-9.8066499999999994</c:v>
                </c:pt>
                <c:pt idx="980">
                  <c:v>-9.8066499999999994</c:v>
                </c:pt>
                <c:pt idx="981">
                  <c:v>-9.8066499999999994</c:v>
                </c:pt>
                <c:pt idx="982">
                  <c:v>-9.8066499999999994</c:v>
                </c:pt>
                <c:pt idx="983">
                  <c:v>-9.8066499999999994</c:v>
                </c:pt>
                <c:pt idx="984">
                  <c:v>-9.8066499999999994</c:v>
                </c:pt>
                <c:pt idx="985">
                  <c:v>-9.8066499999999994</c:v>
                </c:pt>
                <c:pt idx="986">
                  <c:v>-9.8066499999999994</c:v>
                </c:pt>
                <c:pt idx="987">
                  <c:v>-9.8066499999999994</c:v>
                </c:pt>
                <c:pt idx="988">
                  <c:v>-9.8066499999999994</c:v>
                </c:pt>
                <c:pt idx="989">
                  <c:v>-9.8066499999999994</c:v>
                </c:pt>
                <c:pt idx="990">
                  <c:v>-9.8066499999999994</c:v>
                </c:pt>
                <c:pt idx="991">
                  <c:v>-9.8066499999999994</c:v>
                </c:pt>
                <c:pt idx="992">
                  <c:v>-9.8066499999999994</c:v>
                </c:pt>
                <c:pt idx="993">
                  <c:v>-9.8066499999999994</c:v>
                </c:pt>
                <c:pt idx="994">
                  <c:v>-9.8066499999999994</c:v>
                </c:pt>
                <c:pt idx="995">
                  <c:v>-9.8066499999999994</c:v>
                </c:pt>
                <c:pt idx="996">
                  <c:v>-9.8066499999999994</c:v>
                </c:pt>
                <c:pt idx="997">
                  <c:v>-9.8066499999999994</c:v>
                </c:pt>
                <c:pt idx="998">
                  <c:v>-9.8066499999999994</c:v>
                </c:pt>
                <c:pt idx="999">
                  <c:v>-9.8066499999999994</c:v>
                </c:pt>
                <c:pt idx="1000">
                  <c:v>-9.8066499999999994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B87-4349-BA85-DBB9A72F28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998040"/>
        <c:axId val="873996728"/>
      </c:scatterChart>
      <c:valAx>
        <c:axId val="86505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時間  </a:t>
                </a:r>
                <a:r>
                  <a:rPr lang="en-US" altLang="ja-JP" sz="1200"/>
                  <a:t>[s]</a:t>
                </a:r>
              </a:p>
            </c:rich>
          </c:tx>
          <c:layout>
            <c:manualLayout>
              <c:xMode val="edge"/>
              <c:yMode val="edge"/>
              <c:x val="0.43375330086724506"/>
              <c:y val="0.920320427644658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3312"/>
        <c:crossesAt val="-1.0000000000000006E+99"/>
        <c:crossBetween val="midCat"/>
      </c:valAx>
      <c:valAx>
        <c:axId val="86505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位置</a:t>
                </a:r>
              </a:p>
            </c:rich>
          </c:tx>
          <c:layout>
            <c:manualLayout>
              <c:xMode val="edge"/>
              <c:yMode val="edge"/>
              <c:x val="8.608703588310453E-3"/>
              <c:y val="0.341619985707558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2656"/>
        <c:crosses val="autoZero"/>
        <c:crossBetween val="midCat"/>
      </c:valAx>
      <c:valAx>
        <c:axId val="873996728"/>
        <c:scaling>
          <c:orientation val="minMax"/>
        </c:scaling>
        <c:delete val="0"/>
        <c:axPos val="r"/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加速度　　　速度</a:t>
                </a:r>
              </a:p>
            </c:rich>
          </c:tx>
          <c:layout>
            <c:manualLayout>
              <c:xMode val="edge"/>
              <c:yMode val="edge"/>
              <c:x val="0.9302932457183859"/>
              <c:y val="0.21693390898283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73998040"/>
        <c:crosses val="max"/>
        <c:crossBetween val="midCat"/>
      </c:valAx>
      <c:valAx>
        <c:axId val="873998040"/>
        <c:scaling>
          <c:orientation val="minMax"/>
        </c:scaling>
        <c:delete val="1"/>
        <c:axPos val="b"/>
        <c:numFmt formatCode="#,##0.000_ " sourceLinked="1"/>
        <c:majorTickMark val="out"/>
        <c:minorTickMark val="none"/>
        <c:tickLblPos val="nextTo"/>
        <c:crossAx val="8739967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558828832236547"/>
          <c:y val="0.14504513536077135"/>
          <c:w val="0.20335618227097307"/>
          <c:h val="0.162453452860377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抵抗あり、垂直投げ上げ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650810535356359"/>
          <c:y val="2.183166079323598E-2"/>
          <c:w val="0.71028308961379827"/>
          <c:h val="0.83244976999033748"/>
        </c:manualLayout>
      </c:layout>
      <c:scatterChart>
        <c:scatterStyle val="lineMarker"/>
        <c:varyColors val="0"/>
        <c:ser>
          <c:idx val="1"/>
          <c:order val="2"/>
          <c:tx>
            <c:strRef>
              <c:f>粘性抵抗と慣性抵抗を受ける物体の運動!$AW$5</c:f>
              <c:strCache>
                <c:ptCount val="1"/>
                <c:pt idx="0">
                  <c:v>鉛直位置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粘性抵抗と慣性抵抗を受ける物体の運動!$AQ$8:$AQ$1008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粘性抵抗と慣性抵抗を受ける物体の運動!$AW$8:$AW$1008</c:f>
              <c:numCache>
                <c:formatCode>#,##0_ </c:formatCode>
                <c:ptCount val="1001"/>
                <c:pt idx="0">
                  <c:v>0</c:v>
                </c:pt>
                <c:pt idx="1">
                  <c:v>47.597341418194574</c:v>
                </c:pt>
                <c:pt idx="2">
                  <c:v>90.944299058535421</c:v>
                </c:pt>
                <c:pt idx="3">
                  <c:v>130.72165946889393</c:v>
                </c:pt>
                <c:pt idx="4">
                  <c:v>167.45760464807458</c:v>
                </c:pt>
                <c:pt idx="5">
                  <c:v>201.57016254402996</c:v>
                </c:pt>
                <c:pt idx="6">
                  <c:v>233.39585250831979</c:v>
                </c:pt>
                <c:pt idx="7">
                  <c:v>263.20958519254702</c:v>
                </c:pt>
                <c:pt idx="8">
                  <c:v>291.23883720498822</c:v>
                </c:pt>
                <c:pt idx="9">
                  <c:v>317.67396994656116</c:v>
                </c:pt>
                <c:pt idx="10">
                  <c:v>342.67588654433337</c:v>
                </c:pt>
                <c:pt idx="11">
                  <c:v>366.38181060157257</c:v>
                </c:pt>
                <c:pt idx="12">
                  <c:v>388.90971383660047</c:v>
                </c:pt>
                <c:pt idx="13">
                  <c:v>410.36175480648023</c:v>
                </c:pt>
                <c:pt idx="14">
                  <c:v>430.82698246462081</c:v>
                </c:pt>
                <c:pt idx="15">
                  <c:v>450.38348544567151</c:v>
                </c:pt>
                <c:pt idx="16">
                  <c:v>469.10011808237283</c:v>
                </c:pt>
                <c:pt idx="17">
                  <c:v>487.03789940022421</c:v>
                </c:pt>
                <c:pt idx="18">
                  <c:v>504.2511567329596</c:v>
                </c:pt>
                <c:pt idx="19">
                  <c:v>520.7884679339129</c:v>
                </c:pt>
                <c:pt idx="20">
                  <c:v>536.69344330093338</c:v>
                </c:pt>
                <c:pt idx="21">
                  <c:v>552.00537886047641</c:v>
                </c:pt>
                <c:pt idx="22">
                  <c:v>566.75980559892457</c:v>
                </c:pt>
                <c:pt idx="23">
                  <c:v>580.98895391503208</c:v>
                </c:pt>
                <c:pt idx="24">
                  <c:v>594.72214852661193</c:v>
                </c:pt>
                <c:pt idx="25">
                  <c:v>607.98614596388813</c:v>
                </c:pt>
                <c:pt idx="26">
                  <c:v>620.80542438220186</c:v>
                </c:pt>
                <c:pt idx="27">
                  <c:v>633.20243355462037</c:v>
                </c:pt>
                <c:pt idx="28">
                  <c:v>645.197811433428</c:v>
                </c:pt>
                <c:pt idx="29">
                  <c:v>656.81057250457195</c:v>
                </c:pt>
                <c:pt idx="30">
                  <c:v>668.05827223081758</c:v>
                </c:pt>
                <c:pt idx="31">
                  <c:v>678.95715113491701</c:v>
                </c:pt>
                <c:pt idx="32">
                  <c:v>689.52226147353042</c:v>
                </c:pt>
                <c:pt idx="33">
                  <c:v>699.76757896541039</c:v>
                </c:pt>
                <c:pt idx="34">
                  <c:v>709.70610163995843</c:v>
                </c:pt>
                <c:pt idx="35">
                  <c:v>719.34993754647689</c:v>
                </c:pt>
                <c:pt idx="36">
                  <c:v>728.71038279606921</c:v>
                </c:pt>
                <c:pt idx="37">
                  <c:v>737.79799118604899</c:v>
                </c:pt>
                <c:pt idx="38">
                  <c:v>746.62263647211239</c:v>
                </c:pt>
                <c:pt idx="39">
                  <c:v>755.19356819944005</c:v>
                </c:pt>
                <c:pt idx="40">
                  <c:v>763.5194618747629</c:v>
                </c:pt>
                <c:pt idx="41">
                  <c:v>771.60846415279252</c:v>
                </c:pt>
                <c:pt idx="42">
                  <c:v>779.46823361868951</c:v>
                </c:pt>
                <c:pt idx="43">
                  <c:v>787.1059776705273</c:v>
                </c:pt>
                <c:pt idx="44">
                  <c:v>794.52848593962858</c:v>
                </c:pt>
                <c:pt idx="45">
                  <c:v>801.74216063029326</c:v>
                </c:pt>
                <c:pt idx="46">
                  <c:v>808.75304411221737</c:v>
                </c:pt>
                <c:pt idx="47">
                  <c:v>815.5668440575198</c:v>
                </c:pt>
                <c:pt idx="48">
                  <c:v>822.1889563786799</c:v>
                </c:pt>
                <c:pt idx="49">
                  <c:v>828.62448619295333</c:v>
                </c:pt>
                <c:pt idx="50">
                  <c:v>834.87826701223628</c:v>
                </c:pt>
                <c:pt idx="51">
                  <c:v>840.95487833427376</c:v>
                </c:pt>
                <c:pt idx="52">
                  <c:v>846.85866179103891</c:v>
                </c:pt>
                <c:pt idx="53">
                  <c:v>852.59373599261323</c:v>
                </c:pt>
                <c:pt idx="54">
                  <c:v>858.16401018960858</c:v>
                </c:pt>
                <c:pt idx="55">
                  <c:v>863.57319686377969</c:v>
                </c:pt>
                <c:pt idx="56">
                  <c:v>868.82482334472343</c:v>
                </c:pt>
                <c:pt idx="57">
                  <c:v>873.92224254022233</c:v>
                </c:pt>
                <c:pt idx="58">
                  <c:v>878.86864285867568</c:v>
                </c:pt>
                <c:pt idx="59">
                  <c:v>883.66705739401732</c:v>
                </c:pt>
                <c:pt idx="60">
                  <c:v>888.32037243639377</c:v>
                </c:pt>
                <c:pt idx="61">
                  <c:v>892.83133536556943</c:v>
                </c:pt>
                <c:pt idx="62">
                  <c:v>897.20256197841252</c:v>
                </c:pt>
                <c:pt idx="63">
                  <c:v>901.43654329683307</c:v>
                </c:pt>
                <c:pt idx="64">
                  <c:v>905.53565189809467</c:v>
                </c:pt>
                <c:pt idx="65">
                  <c:v>909.50214780545548</c:v>
                </c:pt>
                <c:pt idx="66">
                  <c:v>913.33818397354059</c:v>
                </c:pt>
                <c:pt idx="67">
                  <c:v>917.04581139967604</c:v>
                </c:pt>
                <c:pt idx="68">
                  <c:v>920.62698388955494</c:v>
                </c:pt>
                <c:pt idx="69">
                  <c:v>924.08356250305019</c:v>
                </c:pt>
                <c:pt idx="70">
                  <c:v>927.41731970367857</c:v>
                </c:pt>
                <c:pt idx="71">
                  <c:v>930.62994323314581</c:v>
                </c:pt>
                <c:pt idx="72">
                  <c:v>933.72303973052487</c:v>
                </c:pt>
                <c:pt idx="73">
                  <c:v>936.69813811392476</c:v>
                </c:pt>
                <c:pt idx="74">
                  <c:v>939.55669274097397</c:v>
                </c:pt>
                <c:pt idx="75">
                  <c:v>942.30008636304979</c:v>
                </c:pt>
                <c:pt idx="76">
                  <c:v>944.92963288692215</c:v>
                </c:pt>
                <c:pt idx="77">
                  <c:v>947.44657995633384</c:v>
                </c:pt>
                <c:pt idx="78">
                  <c:v>949.85211136499242</c:v>
                </c:pt>
                <c:pt idx="79">
                  <c:v>952.14734931149349</c:v>
                </c:pt>
                <c:pt idx="80">
                  <c:v>954.33335650583035</c:v>
                </c:pt>
                <c:pt idx="81">
                  <c:v>956.41113813634081</c:v>
                </c:pt>
                <c:pt idx="82">
                  <c:v>958.38164370521918</c:v>
                </c:pt>
                <c:pt idx="83">
                  <c:v>960.24576874004731</c:v>
                </c:pt>
                <c:pt idx="84">
                  <c:v>962.00435638818567</c:v>
                </c:pt>
                <c:pt idx="85">
                  <c:v>963.65819890029729</c:v>
                </c:pt>
                <c:pt idx="86">
                  <c:v>965.20803900875524</c:v>
                </c:pt>
                <c:pt idx="87">
                  <c:v>966.65457120619965</c:v>
                </c:pt>
                <c:pt idx="88">
                  <c:v>967.99844292906414</c:v>
                </c:pt>
                <c:pt idx="89">
                  <c:v>969.24025565047612</c:v>
                </c:pt>
                <c:pt idx="90">
                  <c:v>970.38056588654388</c:v>
                </c:pt>
                <c:pt idx="91">
                  <c:v>971.41988611969009</c:v>
                </c:pt>
                <c:pt idx="92">
                  <c:v>972.35868564234602</c:v>
                </c:pt>
                <c:pt idx="93">
                  <c:v>973.19739132400866</c:v>
                </c:pt>
                <c:pt idx="94">
                  <c:v>973.93638830436282</c:v>
                </c:pt>
                <c:pt idx="95">
                  <c:v>974.57602061488865</c:v>
                </c:pt>
                <c:pt idx="96">
                  <c:v>975.11659173110877</c:v>
                </c:pt>
                <c:pt idx="97">
                  <c:v>975.55836505737329</c:v>
                </c:pt>
                <c:pt idx="98">
                  <c:v>975.90156434583969</c:v>
                </c:pt>
                <c:pt idx="99">
                  <c:v>976.14637405107169</c:v>
                </c:pt>
                <c:pt idx="100">
                  <c:v>976.29293962145573</c:v>
                </c:pt>
                <c:pt idx="101">
                  <c:v>976.34136772841578</c:v>
                </c:pt>
                <c:pt idx="102">
                  <c:v>976.29172972001788</c:v>
                </c:pt>
                <c:pt idx="103">
                  <c:v>976.14409719469893</c:v>
                </c:pt>
                <c:pt idx="104">
                  <c:v>975.89857694972511</c:v>
                </c:pt>
                <c:pt idx="105">
                  <c:v>975.55531394099853</c:v>
                </c:pt>
                <c:pt idx="106">
                  <c:v>975.11449105660756</c:v>
                </c:pt>
                <c:pt idx="107">
                  <c:v>974.57632883183805</c:v>
                </c:pt>
                <c:pt idx="108">
                  <c:v>973.941085106586</c:v>
                </c:pt>
                <c:pt idx="109">
                  <c:v>973.20905462629992</c:v>
                </c:pt>
                <c:pt idx="110">
                  <c:v>972.38056858775656</c:v>
                </c:pt>
                <c:pt idx="111">
                  <c:v>971.45599413114837</c:v>
                </c:pt>
                <c:pt idx="112">
                  <c:v>970.43573378012297</c:v>
                </c:pt>
                <c:pt idx="113">
                  <c:v>969.32022483157039</c:v>
                </c:pt>
                <c:pt idx="114">
                  <c:v>968.10993869709853</c:v>
                </c:pt>
                <c:pt idx="115">
                  <c:v>966.805380198271</c:v>
                </c:pt>
                <c:pt idx="116">
                  <c:v>965.40708681780586</c:v>
                </c:pt>
                <c:pt idx="117">
                  <c:v>963.91562790904527</c:v>
                </c:pt>
                <c:pt idx="118">
                  <c:v>962.33160386610473</c:v>
                </c:pt>
                <c:pt idx="119">
                  <c:v>960.65564525720083</c:v>
                </c:pt>
                <c:pt idx="120">
                  <c:v>958.88841192372843</c:v>
                </c:pt>
                <c:pt idx="121">
                  <c:v>957.03059204772387</c:v>
                </c:pt>
                <c:pt idx="122">
                  <c:v>955.08290119039714</c:v>
                </c:pt>
                <c:pt idx="123">
                  <c:v>953.04608130445695</c:v>
                </c:pt>
                <c:pt idx="124">
                  <c:v>950.92089972297379</c:v>
                </c:pt>
                <c:pt idx="125">
                  <c:v>948.70814812754224</c:v>
                </c:pt>
                <c:pt idx="126">
                  <c:v>946.40864149849983</c:v>
                </c:pt>
                <c:pt idx="127">
                  <c:v>944.02321704995256</c:v>
                </c:pt>
                <c:pt idx="128">
                  <c:v>941.55273315233319</c:v>
                </c:pt>
                <c:pt idx="129">
                  <c:v>938.9980682451843</c:v>
                </c:pt>
                <c:pt idx="130">
                  <c:v>936.36011974281712</c:v>
                </c:pt>
                <c:pt idx="131">
                  <c:v>933.63980293544159</c:v>
                </c:pt>
                <c:pt idx="132">
                  <c:v>930.83804988830445</c:v>
                </c:pt>
                <c:pt idx="133">
                  <c:v>927.95580834129771</c:v>
                </c:pt>
                <c:pt idx="134">
                  <c:v>924.99404061142741</c:v>
                </c:pt>
                <c:pt idx="135">
                  <c:v>921.95372250044238</c:v>
                </c:pt>
                <c:pt idx="136">
                  <c:v>918.83584220983619</c:v>
                </c:pt>
                <c:pt idx="137">
                  <c:v>915.64139926533653</c:v>
                </c:pt>
                <c:pt idx="138">
                  <c:v>912.3714034528964</c:v>
                </c:pt>
                <c:pt idx="139">
                  <c:v>909.02687376809638</c:v>
                </c:pt>
                <c:pt idx="140">
                  <c:v>905.60883738075711</c:v>
                </c:pt>
                <c:pt idx="141">
                  <c:v>902.11832861645291</c:v>
                </c:pt>
                <c:pt idx="142">
                  <c:v>898.55638795650236</c:v>
                </c:pt>
                <c:pt idx="143">
                  <c:v>894.92406105789894</c:v>
                </c:pt>
                <c:pt idx="144">
                  <c:v>891.22239779452855</c:v>
                </c:pt>
                <c:pt idx="145">
                  <c:v>887.45245132090736</c:v>
                </c:pt>
                <c:pt idx="146">
                  <c:v>883.61527715955776</c:v>
                </c:pt>
                <c:pt idx="147">
                  <c:v>879.71193231302823</c:v>
                </c:pt>
                <c:pt idx="148">
                  <c:v>875.74347440145107</c:v>
                </c:pt>
                <c:pt idx="149">
                  <c:v>871.71096082642021</c:v>
                </c:pt>
                <c:pt idx="150">
                  <c:v>867.61544796186763</c:v>
                </c:pt>
                <c:pt idx="151">
                  <c:v>863.45799037250924</c:v>
                </c:pt>
                <c:pt idx="152">
                  <c:v>859.23964006033134</c:v>
                </c:pt>
                <c:pt idx="153">
                  <c:v>854.96144573949084</c:v>
                </c:pt>
                <c:pt idx="154">
                  <c:v>850.62445213990804</c:v>
                </c:pt>
                <c:pt idx="155">
                  <c:v>846.22969933973968</c:v>
                </c:pt>
                <c:pt idx="156">
                  <c:v>841.77822212683532</c:v>
                </c:pt>
                <c:pt idx="157">
                  <c:v>837.27104938919763</c:v>
                </c:pt>
                <c:pt idx="158">
                  <c:v>832.70920353438794</c:v>
                </c:pt>
                <c:pt idx="159">
                  <c:v>828.0936999377484</c:v>
                </c:pt>
                <c:pt idx="160">
                  <c:v>823.42554641924073</c:v>
                </c:pt>
                <c:pt idx="161">
                  <c:v>818.7057427486393</c:v>
                </c:pt>
                <c:pt idx="162">
                  <c:v>813.93528017875451</c:v>
                </c:pt>
                <c:pt idx="163">
                  <c:v>809.11514100631064</c:v>
                </c:pt>
                <c:pt idx="164">
                  <c:v>804.24629816004779</c:v>
                </c:pt>
                <c:pt idx="165">
                  <c:v>799.32971481557468</c:v>
                </c:pt>
                <c:pt idx="166">
                  <c:v>794.36634403645485</c:v>
                </c:pt>
                <c:pt idx="167">
                  <c:v>789.35712844097213</c:v>
                </c:pt>
                <c:pt idx="168">
                  <c:v>784.30299989398657</c:v>
                </c:pt>
                <c:pt idx="169">
                  <c:v>779.20487922326276</c:v>
                </c:pt>
                <c:pt idx="170">
                  <c:v>774.0636759596282</c:v>
                </c:pt>
                <c:pt idx="171">
                  <c:v>768.88028810029107</c:v>
                </c:pt>
                <c:pt idx="172">
                  <c:v>763.65560189463599</c:v>
                </c:pt>
                <c:pt idx="173">
                  <c:v>758.39049165179506</c:v>
                </c:pt>
                <c:pt idx="174">
                  <c:v>753.08581956927981</c:v>
                </c:pt>
                <c:pt idx="175">
                  <c:v>747.74243558195144</c:v>
                </c:pt>
                <c:pt idx="176">
                  <c:v>742.3611772306009</c:v>
                </c:pt>
                <c:pt idx="177">
                  <c:v>736.94286954940321</c:v>
                </c:pt>
                <c:pt idx="178">
                  <c:v>731.48832497151091</c:v>
                </c:pt>
                <c:pt idx="179">
                  <c:v>725.99834325205359</c:v>
                </c:pt>
                <c:pt idx="180">
                  <c:v>720.4737114078099</c:v>
                </c:pt>
                <c:pt idx="181">
                  <c:v>714.91520367282521</c:v>
                </c:pt>
                <c:pt idx="182">
                  <c:v>709.3235814692556</c:v>
                </c:pt>
                <c:pt idx="183">
                  <c:v>703.69959339272566</c:v>
                </c:pt>
                <c:pt idx="184">
                  <c:v>698.04397521149701</c:v>
                </c:pt>
                <c:pt idx="185">
                  <c:v>692.35744987875705</c:v>
                </c:pt>
                <c:pt idx="186">
                  <c:v>686.64072755734924</c:v>
                </c:pt>
                <c:pt idx="187">
                  <c:v>680.89450565627908</c:v>
                </c:pt>
                <c:pt idx="188">
                  <c:v>675.1194688783437</c:v>
                </c:pt>
                <c:pt idx="189">
                  <c:v>669.31628927825182</c:v>
                </c:pt>
                <c:pt idx="190">
                  <c:v>663.48562633061169</c:v>
                </c:pt>
                <c:pt idx="191">
                  <c:v>657.62812700718382</c:v>
                </c:pt>
                <c:pt idx="192">
                  <c:v>651.74442586281373</c:v>
                </c:pt>
                <c:pt idx="193">
                  <c:v>645.83514512947397</c:v>
                </c:pt>
                <c:pt idx="194">
                  <c:v>639.90089481786481</c:v>
                </c:pt>
                <c:pt idx="195">
                  <c:v>633.94227282604083</c:v>
                </c:pt>
                <c:pt idx="196">
                  <c:v>627.95986505454766</c:v>
                </c:pt>
                <c:pt idx="197">
                  <c:v>621.95424552757265</c:v>
                </c:pt>
                <c:pt idx="198">
                  <c:v>615.92597651963058</c:v>
                </c:pt>
                <c:pt idx="199">
                  <c:v>609.8756086873243</c:v>
                </c:pt>
                <c:pt idx="200">
                  <c:v>603.80368120573769</c:v>
                </c:pt>
                <c:pt idx="201">
                  <c:v>597.71072190903737</c:v>
                </c:pt>
                <c:pt idx="202">
                  <c:v>591.59724743487675</c:v>
                </c:pt>
                <c:pt idx="203">
                  <c:v>585.46376337221318</c:v>
                </c:pt>
                <c:pt idx="204">
                  <c:v>579.31076441216658</c:v>
                </c:pt>
                <c:pt idx="205">
                  <c:v>573.13873450156541</c:v>
                </c:pt>
                <c:pt idx="206">
                  <c:v>566.94814699884307</c:v>
                </c:pt>
                <c:pt idx="207">
                  <c:v>560.7394648319605</c:v>
                </c:pt>
                <c:pt idx="208">
                  <c:v>554.51314065805309</c:v>
                </c:pt>
                <c:pt idx="209">
                  <c:v>548.26961702450808</c:v>
                </c:pt>
                <c:pt idx="210">
                  <c:v>542.0093265312014</c:v>
                </c:pt>
                <c:pt idx="211">
                  <c:v>535.73269199362971</c:v>
                </c:pt>
                <c:pt idx="212">
                  <c:v>529.44012660669569</c:v>
                </c:pt>
                <c:pt idx="213">
                  <c:v>523.13203410891197</c:v>
                </c:pt>
                <c:pt idx="214">
                  <c:v>516.80880894680627</c:v>
                </c:pt>
                <c:pt idx="215">
                  <c:v>510.47083643932126</c:v>
                </c:pt>
                <c:pt idx="216">
                  <c:v>504.11849294201704</c:v>
                </c:pt>
                <c:pt idx="217">
                  <c:v>497.75214601089471</c:v>
                </c:pt>
                <c:pt idx="218">
                  <c:v>491.37215456567122</c:v>
                </c:pt>
                <c:pt idx="219">
                  <c:v>484.97886905234793</c:v>
                </c:pt>
                <c:pt idx="220">
                  <c:v>478.57263160492499</c:v>
                </c:pt>
                <c:pt idx="221">
                  <c:v>472.15377620612418</c:v>
                </c:pt>
                <c:pt idx="222">
                  <c:v>465.7226288469929</c:v>
                </c:pt>
                <c:pt idx="223">
                  <c:v>459.27950768527222</c:v>
                </c:pt>
                <c:pt idx="224">
                  <c:v>452.82472320241885</c:v>
                </c:pt>
                <c:pt idx="225">
                  <c:v>446.35857835918159</c:v>
                </c:pt>
                <c:pt idx="226">
                  <c:v>439.88136874964027</c:v>
                </c:pt>
                <c:pt idx="227">
                  <c:v>433.39338275362275</c:v>
                </c:pt>
                <c:pt idx="228">
                  <c:v>426.89490168742378</c:v>
                </c:pt>
                <c:pt idx="229">
                  <c:v>420.3861999527557</c:v>
                </c:pt>
                <c:pt idx="230">
                  <c:v>413.86754518386846</c:v>
                </c:pt>
                <c:pt idx="231">
                  <c:v>407.33919839278281</c:v>
                </c:pt>
                <c:pt idx="232">
                  <c:v>400.80141411258626</c:v>
                </c:pt>
                <c:pt idx="233">
                  <c:v>394.25444053874702</c:v>
                </c:pt>
                <c:pt idx="234">
                  <c:v>387.6985196684073</c:v>
                </c:pt>
                <c:pt idx="235">
                  <c:v>381.13388743762187</c:v>
                </c:pt>
                <c:pt idx="236">
                  <c:v>374.56077385651321</c:v>
                </c:pt>
                <c:pt idx="237">
                  <c:v>367.97940314231812</c:v>
                </c:pt>
                <c:pt idx="238">
                  <c:v>361.38999385030615</c:v>
                </c:pt>
                <c:pt idx="239">
                  <c:v>354.79275900255391</c:v>
                </c:pt>
                <c:pt idx="240">
                  <c:v>348.18790621456259</c:v>
                </c:pt>
                <c:pt idx="241">
                  <c:v>341.57563781971027</c:v>
                </c:pt>
                <c:pt idx="242">
                  <c:v>334.95615099153366</c:v>
                </c:pt>
                <c:pt idx="243">
                  <c:v>328.32963786383704</c:v>
                </c:pt>
                <c:pt idx="244">
                  <c:v>321.69628564862916</c:v>
                </c:pt>
                <c:pt idx="245">
                  <c:v>315.0562767518914</c:v>
                </c:pt>
                <c:pt idx="246">
                  <c:v>308.40978888718365</c:v>
                </c:pt>
                <c:pt idx="247">
                  <c:v>301.75699518709547</c:v>
                </c:pt>
                <c:pt idx="248">
                  <c:v>295.09806431255384</c:v>
                </c:pt>
                <c:pt idx="249">
                  <c:v>288.43316055999964</c:v>
                </c:pt>
                <c:pt idx="250">
                  <c:v>281.76244396644745</c:v>
                </c:pt>
                <c:pt idx="251">
                  <c:v>275.08607041244454</c:v>
                </c:pt>
                <c:pt idx="252">
                  <c:v>268.40419172294736</c:v>
                </c:pt>
                <c:pt idx="253">
                  <c:v>261.71695576613382</c:v>
                </c:pt>
                <c:pt idx="254">
                  <c:v>255.02450655017299</c:v>
                </c:pt>
                <c:pt idx="255">
                  <c:v>248.3269843179724</c:v>
                </c:pt>
                <c:pt idx="256">
                  <c:v>241.62452563992761</c:v>
                </c:pt>
                <c:pt idx="257">
                  <c:v>234.91726350469602</c:v>
                </c:pt>
                <c:pt idx="258">
                  <c:v>228.20532740802088</c:v>
                </c:pt>
                <c:pt idx="259">
                  <c:v>221.48884343962987</c:v>
                </c:pt>
                <c:pt idx="260">
                  <c:v>214.76793436823559</c:v>
                </c:pt>
                <c:pt idx="261">
                  <c:v>208.04271972466347</c:v>
                </c:pt>
                <c:pt idx="262">
                  <c:v>201.31331588313523</c:v>
                </c:pt>
                <c:pt idx="263">
                  <c:v>194.5798361407353</c:v>
                </c:pt>
                <c:pt idx="264">
                  <c:v>187.84239079508845</c:v>
                </c:pt>
                <c:pt idx="265">
                  <c:v>181.10108722027684</c:v>
                </c:pt>
                <c:pt idx="266">
                  <c:v>174.35602994102561</c:v>
                </c:pt>
                <c:pt idx="267">
                  <c:v>167.60732070518569</c:v>
                </c:pt>
                <c:pt idx="268">
                  <c:v>160.85505855454264</c:v>
                </c:pt>
                <c:pt idx="269">
                  <c:v>154.09933989398147</c:v>
                </c:pt>
                <c:pt idx="270">
                  <c:v>147.34025855903593</c:v>
                </c:pt>
                <c:pt idx="271">
                  <c:v>140.57790588185173</c:v>
                </c:pt>
                <c:pt idx="272">
                  <c:v>133.81237075559326</c:v>
                </c:pt>
                <c:pt idx="273">
                  <c:v>127.04373969732241</c:v>
                </c:pt>
                <c:pt idx="274">
                  <c:v>120.27209690937909</c:v>
                </c:pt>
                <c:pt idx="275">
                  <c:v>113.49752433929186</c:v>
                </c:pt>
                <c:pt idx="276">
                  <c:v>106.72010173824789</c:v>
                </c:pt>
                <c:pt idx="277">
                  <c:v>99.939906718150496</c:v>
                </c:pt>
                <c:pt idx="278">
                  <c:v>93.157014807292938</c:v>
                </c:pt>
                <c:pt idx="279">
                  <c:v>86.371499504676223</c:v>
                </c:pt>
                <c:pt idx="280">
                  <c:v>79.583432332999095</c:v>
                </c:pt>
                <c:pt idx="281">
                  <c:v>72.792882890347741</c:v>
                </c:pt>
                <c:pt idx="282">
                  <c:v>65.999918900612386</c:v>
                </c:pt>
                <c:pt idx="283">
                  <c:v>59.204606262657954</c:v>
                </c:pt>
                <c:pt idx="284">
                  <c:v>52.407009098275367</c:v>
                </c:pt>
                <c:pt idx="285">
                  <c:v>45.607189798939821</c:v>
                </c:pt>
                <c:pt idx="286">
                  <c:v>38.805209071402096</c:v>
                </c:pt>
                <c:pt idx="287">
                  <c:v>32.001125982138454</c:v>
                </c:pt>
                <c:pt idx="288">
                  <c:v>25.194998000684496</c:v>
                </c:pt>
                <c:pt idx="289">
                  <c:v>18.38688104187781</c:v>
                </c:pt>
                <c:pt idx="290">
                  <c:v>11.576829507033946</c:v>
                </c:pt>
                <c:pt idx="291">
                  <c:v>4.7648963240798956</c:v>
                </c:pt>
                <c:pt idx="292">
                  <c:v>-2.0488670133312024</c:v>
                </c:pt>
                <c:pt idx="293">
                  <c:v>-8.8644104077007597</c:v>
                </c:pt>
                <c:pt idx="294">
                  <c:v>-15.681685120537871</c:v>
                </c:pt>
                <c:pt idx="295">
                  <c:v>-22.50064373616231</c:v>
                </c:pt>
                <c:pt idx="296">
                  <c:v>-29.3212401264352</c:v>
                </c:pt>
                <c:pt idx="297">
                  <c:v>-36.14342941639562</c:v>
                </c:pt>
                <c:pt idx="298">
                  <c:v>-42.967167950781722</c:v>
                </c:pt>
                <c:pt idx="299">
                  <c:v>-49.792413261415426</c:v>
                </c:pt>
                <c:pt idx="300">
                  <c:v>-56.619124035430083</c:v>
                </c:pt>
                <c:pt idx="301">
                  <c:v>-63.447260084320902</c:v>
                </c:pt>
                <c:pt idx="302">
                  <c:v>-70.276782313798392</c:v>
                </c:pt>
                <c:pt idx="303">
                  <c:v>-77.107652694425454</c:v>
                </c:pt>
                <c:pt idx="304">
                  <c:v>-83.939834233018871</c:v>
                </c:pt>
                <c:pt idx="305">
                  <c:v>-90.773290944796969</c:v>
                </c:pt>
                <c:pt idx="306">
                  <c:v>-97.607987826254885</c:v>
                </c:pt>
                <c:pt idx="307">
                  <c:v>-104.4438908287496</c:v>
                </c:pt>
                <c:pt idx="308">
                  <c:v>-111.28096683277749</c:v>
                </c:pt>
                <c:pt idx="309">
                  <c:v>-118.1191836229269</c:v>
                </c:pt>
                <c:pt idx="310">
                  <c:v>-124.95850986348938</c:v>
                </c:pt>
                <c:pt idx="311">
                  <c:v>-131.79891507471288</c:v>
                </c:pt>
                <c:pt idx="312">
                  <c:v>-138.64036960968102</c:v>
                </c:pt>
                <c:pt idx="313">
                  <c:v>-145.48284463180269</c:v>
                </c:pt>
                <c:pt idx="314">
                  <c:v>-152.32631209289673</c:v>
                </c:pt>
                <c:pt idx="315">
                  <c:v>-159.17074471185657</c:v>
                </c:pt>
                <c:pt idx="316">
                  <c:v>-166.01611595388022</c:v>
                </c:pt>
                <c:pt idx="317">
                  <c:v>-172.86240001025141</c:v>
                </c:pt>
                <c:pt idx="318">
                  <c:v>-179.7095717786577</c:v>
                </c:pt>
                <c:pt idx="319">
                  <c:v>-186.55760684403202</c:v>
                </c:pt>
                <c:pt idx="320">
                  <c:v>-193.40648145990394</c:v>
                </c:pt>
                <c:pt idx="321">
                  <c:v>-200.25617253024834</c:v>
                </c:pt>
                <c:pt idx="322">
                  <c:v>-207.10665759181794</c:v>
                </c:pt>
                <c:pt idx="323">
                  <c:v>-213.95791479694779</c:v>
                </c:pt>
                <c:pt idx="324">
                  <c:v>-220.8099228968191</c:v>
                </c:pt>
                <c:pt idx="325">
                  <c:v>-227.66266122517118</c:v>
                </c:pt>
                <c:pt idx="326">
                  <c:v>-234.51610968244927</c:v>
                </c:pt>
                <c:pt idx="327">
                  <c:v>-241.37024872037728</c:v>
                </c:pt>
                <c:pt idx="328">
                  <c:v>-248.22505932694438</c:v>
                </c:pt>
                <c:pt idx="329">
                  <c:v>-255.0805230117947</c:v>
                </c:pt>
                <c:pt idx="330">
                  <c:v>-261.93662179200948</c:v>
                </c:pt>
                <c:pt idx="331">
                  <c:v>-268.79333817827171</c:v>
                </c:pt>
                <c:pt idx="332">
                  <c:v>-275.65065516140265</c:v>
                </c:pt>
                <c:pt idx="333">
                  <c:v>-282.50855619926159</c:v>
                </c:pt>
                <c:pt idx="334">
                  <c:v>-289.36702520399808</c:v>
                </c:pt>
                <c:pt idx="335">
                  <c:v>-296.22604652964822</c:v>
                </c:pt>
                <c:pt idx="336">
                  <c:v>-303.0856049600655</c:v>
                </c:pt>
                <c:pt idx="337">
                  <c:v>-309.94568569717796</c:v>
                </c:pt>
                <c:pt idx="338">
                  <c:v>-316.80627434956199</c:v>
                </c:pt>
                <c:pt idx="339">
                  <c:v>-323.66735692132585</c:v>
                </c:pt>
                <c:pt idx="340">
                  <c:v>-330.52891980129317</c:v>
                </c:pt>
                <c:pt idx="341">
                  <c:v>-337.39094975248003</c:v>
                </c:pt>
                <c:pt idx="342">
                  <c:v>-344.25343390185634</c:v>
                </c:pt>
                <c:pt idx="343">
                  <c:v>-351.11635973038534</c:v>
                </c:pt>
                <c:pt idx="344">
                  <c:v>-357.97971506333278</c:v>
                </c:pt>
                <c:pt idx="345">
                  <c:v>-364.84348806083892</c:v>
                </c:pt>
                <c:pt idx="346">
                  <c:v>-371.7076672087469</c:v>
                </c:pt>
                <c:pt idx="347">
                  <c:v>-378.57224130967984</c:v>
                </c:pt>
                <c:pt idx="348">
                  <c:v>-385.4371994743604</c:v>
                </c:pt>
                <c:pt idx="349">
                  <c:v>-392.30253111316654</c:v>
                </c:pt>
                <c:pt idx="350">
                  <c:v>-399.16822592791635</c:v>
                </c:pt>
                <c:pt idx="351">
                  <c:v>-406.03427390387719</c:v>
                </c:pt>
                <c:pt idx="352">
                  <c:v>-412.90066530199169</c:v>
                </c:pt>
                <c:pt idx="353">
                  <c:v>-419.76739065131579</c:v>
                </c:pt>
                <c:pt idx="354">
                  <c:v>-426.6344407416625</c:v>
                </c:pt>
                <c:pt idx="355">
                  <c:v>-433.50180661644634</c:v>
                </c:pt>
                <c:pt idx="356">
                  <c:v>-440.36947956572288</c:v>
                </c:pt>
                <c:pt idx="357">
                  <c:v>-447.23745111941781</c:v>
                </c:pt>
                <c:pt idx="358">
                  <c:v>-454.10571304074108</c:v>
                </c:pt>
                <c:pt idx="359">
                  <c:v>-460.97425731978069</c:v>
                </c:pt>
                <c:pt idx="360">
                  <c:v>-467.84307616727114</c:v>
                </c:pt>
                <c:pt idx="361">
                  <c:v>-474.7121620085324</c:v>
                </c:pt>
                <c:pt idx="362">
                  <c:v>-481.58150747757423</c:v>
                </c:pt>
                <c:pt idx="363">
                  <c:v>-488.4511054113616</c:v>
                </c:pt>
                <c:pt idx="364">
                  <c:v>-495.32094884423708</c:v>
                </c:pt>
                <c:pt idx="365">
                  <c:v>-502.19103100249544</c:v>
                </c:pt>
                <c:pt idx="366">
                  <c:v>-509.06134529910707</c:v>
                </c:pt>
                <c:pt idx="367">
                  <c:v>-515.93188532858517</c:v>
                </c:pt>
                <c:pt idx="368">
                  <c:v>-522.80264486199394</c:v>
                </c:pt>
                <c:pt idx="369">
                  <c:v>-529.67361784209299</c:v>
                </c:pt>
                <c:pt idx="370">
                  <c:v>-536.54479837861538</c:v>
                </c:pt>
                <c:pt idx="371">
                  <c:v>-543.41618074367386</c:v>
                </c:pt>
                <c:pt idx="372">
                  <c:v>-550.28775936729392</c:v>
                </c:pt>
                <c:pt idx="373">
                  <c:v>-557.15952883306898</c:v>
                </c:pt>
                <c:pt idx="374">
                  <c:v>-564.03148387393446</c:v>
                </c:pt>
                <c:pt idx="375">
                  <c:v>-570.90361936805812</c:v>
                </c:pt>
                <c:pt idx="376">
                  <c:v>-577.77593033484186</c:v>
                </c:pt>
                <c:pt idx="377">
                  <c:v>-584.64841193103541</c:v>
                </c:pt>
                <c:pt idx="378">
                  <c:v>-591.52105944695415</c:v>
                </c:pt>
                <c:pt idx="379">
                  <c:v>-598.39386830280239</c:v>
                </c:pt>
                <c:pt idx="380">
                  <c:v>-605.26683404509708</c:v>
                </c:pt>
                <c:pt idx="381">
                  <c:v>-612.13995234318907</c:v>
                </c:pt>
                <c:pt idx="382">
                  <c:v>-619.01321898588094</c:v>
                </c:pt>
                <c:pt idx="383">
                  <c:v>-625.88662987813677</c:v>
                </c:pt>
                <c:pt idx="384">
                  <c:v>-632.7601810378826</c:v>
                </c:pt>
                <c:pt idx="385">
                  <c:v>-639.63386859289506</c:v>
                </c:pt>
                <c:pt idx="386">
                  <c:v>-646.50768877777477</c:v>
                </c:pt>
                <c:pt idx="387">
                  <c:v>-653.38163793100364</c:v>
                </c:pt>
                <c:pt idx="388">
                  <c:v>-660.25571249208269</c:v>
                </c:pt>
                <c:pt idx="389">
                  <c:v>-667.12990899874808</c:v>
                </c:pt>
                <c:pt idx="390">
                  <c:v>-674.00422408426448</c:v>
                </c:pt>
                <c:pt idx="391">
                  <c:v>-680.87865447479237</c:v>
                </c:pt>
                <c:pt idx="392">
                  <c:v>-687.75319698682824</c:v>
                </c:pt>
                <c:pt idx="393">
                  <c:v>-694.62784852471373</c:v>
                </c:pt>
                <c:pt idx="394">
                  <c:v>-701.50260607821519</c:v>
                </c:pt>
                <c:pt idx="395">
                  <c:v>-708.37746672016863</c:v>
                </c:pt>
                <c:pt idx="396">
                  <c:v>-715.25242760418973</c:v>
                </c:pt>
                <c:pt idx="397">
                  <c:v>-722.12748596244683</c:v>
                </c:pt>
                <c:pt idx="398">
                  <c:v>-729.00263910349531</c:v>
                </c:pt>
                <c:pt idx="399">
                  <c:v>-735.87788441017119</c:v>
                </c:pt>
                <c:pt idx="400">
                  <c:v>-742.75321933754333</c:v>
                </c:pt>
                <c:pt idx="401">
                  <c:v>-749.62864141092132</c:v>
                </c:pt>
                <c:pt idx="402">
                  <c:v>-756.50414822391883</c:v>
                </c:pt>
                <c:pt idx="403">
                  <c:v>-763.3797374365696</c:v>
                </c:pt>
                <c:pt idx="404">
                  <c:v>-770.25540677349613</c:v>
                </c:pt>
                <c:pt idx="405">
                  <c:v>-777.13115402212793</c:v>
                </c:pt>
                <c:pt idx="406">
                  <c:v>-784.00697703096921</c:v>
                </c:pt>
                <c:pt idx="407">
                  <c:v>-790.88287370791465</c:v>
                </c:pt>
                <c:pt idx="408">
                  <c:v>-797.75884201861049</c:v>
                </c:pt>
                <c:pt idx="409">
                  <c:v>-804.63487998486244</c:v>
                </c:pt>
                <c:pt idx="410">
                  <c:v>-811.51098568308589</c:v>
                </c:pt>
                <c:pt idx="411">
                  <c:v>-818.38715724279905</c:v>
                </c:pt>
                <c:pt idx="412">
                  <c:v>-825.26339284515882</c:v>
                </c:pt>
                <c:pt idx="413">
                  <c:v>-832.13969072153543</c:v>
                </c:pt>
                <c:pt idx="414">
                  <c:v>-839.01604915212727</c:v>
                </c:pt>
                <c:pt idx="415">
                  <c:v>-845.89246646461379</c:v>
                </c:pt>
                <c:pt idx="416">
                  <c:v>-852.76894103284508</c:v>
                </c:pt>
                <c:pt idx="417">
                  <c:v>-859.64547127556853</c:v>
                </c:pt>
                <c:pt idx="418">
                  <c:v>-866.52205565518886</c:v>
                </c:pt>
                <c:pt idx="419">
                  <c:v>-873.39869267656445</c:v>
                </c:pt>
                <c:pt idx="420">
                  <c:v>-880.2753808858356</c:v>
                </c:pt>
                <c:pt idx="421">
                  <c:v>-887.15211886928455</c:v>
                </c:pt>
                <c:pt idx="422">
                  <c:v>-894.02890525222881</c:v>
                </c:pt>
                <c:pt idx="423">
                  <c:v>-900.90573869794287</c:v>
                </c:pt>
                <c:pt idx="424">
                  <c:v>-907.78261790661145</c:v>
                </c:pt>
                <c:pt idx="425">
                  <c:v>-914.65954161431011</c:v>
                </c:pt>
                <c:pt idx="426">
                  <c:v>-921.53650859201514</c:v>
                </c:pt>
                <c:pt idx="427">
                  <c:v>-928.4135176446398</c:v>
                </c:pt>
                <c:pt idx="428">
                  <c:v>-935.29056761009826</c:v>
                </c:pt>
                <c:pt idx="429">
                  <c:v>-942.16765735839419</c:v>
                </c:pt>
                <c:pt idx="430">
                  <c:v>-949.0447857907352</c:v>
                </c:pt>
                <c:pt idx="431">
                  <c:v>-955.92195183867113</c:v>
                </c:pt>
                <c:pt idx="432">
                  <c:v>-962.79915446325742</c:v>
                </c:pt>
                <c:pt idx="433">
                  <c:v>-969.67639265423952</c:v>
                </c:pt>
                <c:pt idx="434">
                  <c:v>-976.55366542926174</c:v>
                </c:pt>
                <c:pt idx="435">
                  <c:v>-983.43097183309646</c:v>
                </c:pt>
                <c:pt idx="436">
                  <c:v>-990.30831093689562</c:v>
                </c:pt>
                <c:pt idx="437">
                  <c:v>-997.18568183746231</c:v>
                </c:pt>
                <c:pt idx="438">
                  <c:v>-1004.0630836565427</c:v>
                </c:pt>
                <c:pt idx="439">
                  <c:v>-1010.9405155401372</c:v>
                </c:pt>
                <c:pt idx="440">
                  <c:v>-1017.8179766578313</c:v>
                </c:pt>
                <c:pt idx="441">
                  <c:v>-1024.695466202144</c:v>
                </c:pt>
                <c:pt idx="442">
                  <c:v>-1031.5729833878945</c:v>
                </c:pt>
                <c:pt idx="443">
                  <c:v>-1038.4505274515868</c:v>
                </c:pt>
                <c:pt idx="444">
                  <c:v>-1045.3280976508115</c:v>
                </c:pt>
                <c:pt idx="445">
                  <c:v>-1052.2056932636622</c:v>
                </c:pt>
                <c:pt idx="446">
                  <c:v>-1059.0833135881712</c:v>
                </c:pt>
                <c:pt idx="447">
                  <c:v>-1065.9609579417568</c:v>
                </c:pt>
                <c:pt idx="448">
                  <c:v>-1072.83862566069</c:v>
                </c:pt>
                <c:pt idx="449">
                  <c:v>-1079.7163160995731</c:v>
                </c:pt>
                <c:pt idx="450">
                  <c:v>-1086.5940286308332</c:v>
                </c:pt>
                <c:pt idx="451">
                  <c:v>-1093.4717626442311</c:v>
                </c:pt>
                <c:pt idx="452">
                  <c:v>-1100.3495175463813</c:v>
                </c:pt>
                <c:pt idx="453">
                  <c:v>-1107.2272927602874</c:v>
                </c:pt>
                <c:pt idx="454">
                  <c:v>-1114.1050877248892</c:v>
                </c:pt>
                <c:pt idx="455">
                  <c:v>-1120.9829018946234</c:v>
                </c:pt>
                <c:pt idx="456">
                  <c:v>-1127.8607347389941</c:v>
                </c:pt>
                <c:pt idx="457">
                  <c:v>-1134.7385857421589</c:v>
                </c:pt>
                <c:pt idx="458">
                  <c:v>-1141.6164544025221</c:v>
                </c:pt>
                <c:pt idx="459">
                  <c:v>-1148.4943402323429</c:v>
                </c:pt>
                <c:pt idx="460">
                  <c:v>-1155.3722427573516</c:v>
                </c:pt>
                <c:pt idx="461">
                  <c:v>-1162.250161516379</c:v>
                </c:pt>
                <c:pt idx="462">
                  <c:v>-1169.1280960609922</c:v>
                </c:pt>
                <c:pt idx="463">
                  <c:v>-1176.0060459551455</c:v>
                </c:pt>
                <c:pt idx="464">
                  <c:v>-1182.8840107748367</c:v>
                </c:pt>
                <c:pt idx="465">
                  <c:v>-1189.7619901077758</c:v>
                </c:pt>
                <c:pt idx="466">
                  <c:v>-1196.6399835530599</c:v>
                </c:pt>
                <c:pt idx="467">
                  <c:v>-1203.5179907208594</c:v>
                </c:pt>
                <c:pt idx="468">
                  <c:v>-1210.3960112321136</c:v>
                </c:pt>
                <c:pt idx="469">
                  <c:v>-1217.2740447182302</c:v>
                </c:pt>
                <c:pt idx="470">
                  <c:v>-1224.1520908207995</c:v>
                </c:pt>
                <c:pt idx="471">
                  <c:v>-1231.030149191311</c:v>
                </c:pt>
                <c:pt idx="472">
                  <c:v>-1237.908219490881</c:v>
                </c:pt>
                <c:pt idx="473">
                  <c:v>-1244.7863013899862</c:v>
                </c:pt>
                <c:pt idx="474">
                  <c:v>-1251.6643945682054</c:v>
                </c:pt>
                <c:pt idx="475">
                  <c:v>-1258.5424987139684</c:v>
                </c:pt>
                <c:pt idx="476">
                  <c:v>-1265.4206135243105</c:v>
                </c:pt>
                <c:pt idx="477">
                  <c:v>-1272.2987387046364</c:v>
                </c:pt>
                <c:pt idx="478">
                  <c:v>-1279.1768739684876</c:v>
                </c:pt>
                <c:pt idx="479">
                  <c:v>-1286.0550190373187</c:v>
                </c:pt>
                <c:pt idx="480">
                  <c:v>-1292.9331736402783</c:v>
                </c:pt>
                <c:pt idx="481">
                  <c:v>-1299.8113375139965</c:v>
                </c:pt>
                <c:pt idx="482">
                  <c:v>-1306.6895104023786</c:v>
                </c:pt>
                <c:pt idx="483">
                  <c:v>-1313.5676920564035</c:v>
                </c:pt>
                <c:pt idx="484">
                  <c:v>-1320.4458822339293</c:v>
                </c:pt>
                <c:pt idx="485">
                  <c:v>-1327.3240806995022</c:v>
                </c:pt>
                <c:pt idx="486">
                  <c:v>-1334.2022872241728</c:v>
                </c:pt>
                <c:pt idx="487">
                  <c:v>-1341.0805015853155</c:v>
                </c:pt>
                <c:pt idx="488">
                  <c:v>-1347.9587235664546</c:v>
                </c:pt>
                <c:pt idx="489">
                  <c:v>-1354.8369529570944</c:v>
                </c:pt>
                <c:pt idx="490">
                  <c:v>-1361.7151895525528</c:v>
                </c:pt>
                <c:pt idx="491">
                  <c:v>-1368.5934331538026</c:v>
                </c:pt>
                <c:pt idx="492">
                  <c:v>-1375.4716835673144</c:v>
                </c:pt>
                <c:pt idx="493">
                  <c:v>-1382.3499406049041</c:v>
                </c:pt>
                <c:pt idx="494">
                  <c:v>-1389.228204083586</c:v>
                </c:pt>
                <c:pt idx="495">
                  <c:v>-1396.1064738254295</c:v>
                </c:pt>
                <c:pt idx="496">
                  <c:v>-1402.9847496574189</c:v>
                </c:pt>
                <c:pt idx="497">
                  <c:v>-1409.8630314113173</c:v>
                </c:pt>
                <c:pt idx="498">
                  <c:v>-1416.7413189235358</c:v>
                </c:pt>
                <c:pt idx="499">
                  <c:v>-1423.6196120350044</c:v>
                </c:pt>
                <c:pt idx="500">
                  <c:v>-1430.4979105910465</c:v>
                </c:pt>
                <c:pt idx="501">
                  <c:v>-1437.3762144412592</c:v>
                </c:pt>
                <c:pt idx="502">
                  <c:v>-1444.2545234393933</c:v>
                </c:pt>
                <c:pt idx="503">
                  <c:v>-1451.1328374432403</c:v>
                </c:pt>
                <c:pt idx="504">
                  <c:v>-1458.0111563145194</c:v>
                </c:pt>
                <c:pt idx="505">
                  <c:v>-1464.8894799187706</c:v>
                </c:pt>
                <c:pt idx="506">
                  <c:v>-1471.7678081252473</c:v>
                </c:pt>
                <c:pt idx="507">
                  <c:v>-1478.6461408068151</c:v>
                </c:pt>
                <c:pt idx="508">
                  <c:v>-1485.524477839851</c:v>
                </c:pt>
                <c:pt idx="509">
                  <c:v>-1492.402819104148</c:v>
                </c:pt>
                <c:pt idx="510">
                  <c:v>-1499.2811644828184</c:v>
                </c:pt>
                <c:pt idx="511">
                  <c:v>-1506.1595138622044</c:v>
                </c:pt>
                <c:pt idx="512">
                  <c:v>-1513.0378671317881</c:v>
                </c:pt>
                <c:pt idx="513">
                  <c:v>-1519.9162241841036</c:v>
                </c:pt>
                <c:pt idx="514">
                  <c:v>-1526.794584914654</c:v>
                </c:pt>
                <c:pt idx="515">
                  <c:v>-1533.672949221829</c:v>
                </c:pt>
                <c:pt idx="516">
                  <c:v>-1540.5513170068257</c:v>
                </c:pt>
                <c:pt idx="517">
                  <c:v>-1547.4296881735702</c:v>
                </c:pt>
                <c:pt idx="518">
                  <c:v>-1554.3080626286423</c:v>
                </c:pt>
                <c:pt idx="519">
                  <c:v>-1561.1864402812032</c:v>
                </c:pt>
                <c:pt idx="520">
                  <c:v>-1568.0648210429226</c:v>
                </c:pt>
                <c:pt idx="521">
                  <c:v>-1574.9432048279111</c:v>
                </c:pt>
                <c:pt idx="522">
                  <c:v>-1581.8215915526509</c:v>
                </c:pt>
                <c:pt idx="523">
                  <c:v>-1588.6999811359324</c:v>
                </c:pt>
                <c:pt idx="524">
                  <c:v>-1595.5783734987888</c:v>
                </c:pt>
                <c:pt idx="525">
                  <c:v>-1602.4567685644349</c:v>
                </c:pt>
                <c:pt idx="526">
                  <c:v>-1609.3351662582065</c:v>
                </c:pt>
                <c:pt idx="527">
                  <c:v>-1616.213566507502</c:v>
                </c:pt>
                <c:pt idx="528">
                  <c:v>-1623.0919692417253</c:v>
                </c:pt>
                <c:pt idx="529">
                  <c:v>-1629.9703743922307</c:v>
                </c:pt>
                <c:pt idx="530">
                  <c:v>-1636.8487818922688</c:v>
                </c:pt>
                <c:pt idx="531">
                  <c:v>-1643.7271916769339</c:v>
                </c:pt>
                <c:pt idx="532">
                  <c:v>-1650.6056036831135</c:v>
                </c:pt>
                <c:pt idx="533">
                  <c:v>-1657.4840178494385</c:v>
                </c:pt>
                <c:pt idx="534">
                  <c:v>-1664.3624341162347</c:v>
                </c:pt>
                <c:pt idx="535">
                  <c:v>-1671.2408524254774</c:v>
                </c:pt>
                <c:pt idx="536">
                  <c:v>-1678.119272720744</c:v>
                </c:pt>
                <c:pt idx="537">
                  <c:v>-1684.9976949471702</c:v>
                </c:pt>
                <c:pt idx="538">
                  <c:v>-1691.8761190514083</c:v>
                </c:pt>
                <c:pt idx="539">
                  <c:v>-1698.7545449815836</c:v>
                </c:pt>
                <c:pt idx="540">
                  <c:v>-1705.6329726872548</c:v>
                </c:pt>
                <c:pt idx="541">
                  <c:v>-1712.5114021193738</c:v>
                </c:pt>
                <c:pt idx="542">
                  <c:v>-1719.3898332302474</c:v>
                </c:pt>
                <c:pt idx="543">
                  <c:v>-1726.2682659735005</c:v>
                </c:pt>
                <c:pt idx="544">
                  <c:v>-1733.1467003040384</c:v>
                </c:pt>
                <c:pt idx="545">
                  <c:v>-1740.0251361780124</c:v>
                </c:pt>
                <c:pt idx="546">
                  <c:v>-1746.903573552785</c:v>
                </c:pt>
                <c:pt idx="547">
                  <c:v>-1753.7820123868964</c:v>
                </c:pt>
                <c:pt idx="548">
                  <c:v>-1760.6604526400326</c:v>
                </c:pt>
                <c:pt idx="549">
                  <c:v>-1767.5388942729933</c:v>
                </c:pt>
                <c:pt idx="550">
                  <c:v>-1774.4173372476607</c:v>
                </c:pt>
                <c:pt idx="551">
                  <c:v>-1781.2957815269697</c:v>
                </c:pt>
                <c:pt idx="552">
                  <c:v>-1788.17422707488</c:v>
                </c:pt>
                <c:pt idx="553">
                  <c:v>-1795.0526738563462</c:v>
                </c:pt>
                <c:pt idx="554">
                  <c:v>-1801.9311218372914</c:v>
                </c:pt>
                <c:pt idx="555">
                  <c:v>-1808.8095709845795</c:v>
                </c:pt>
                <c:pt idx="556">
                  <c:v>-1815.688021265991</c:v>
                </c:pt>
                <c:pt idx="557">
                  <c:v>-1822.5664726501948</c:v>
                </c:pt>
                <c:pt idx="558">
                  <c:v>-1829.4449251067269</c:v>
                </c:pt>
                <c:pt idx="559">
                  <c:v>-1836.3233786059639</c:v>
                </c:pt>
                <c:pt idx="560">
                  <c:v>-1843.2018331191009</c:v>
                </c:pt>
                <c:pt idx="561">
                  <c:v>-1850.0802886181289</c:v>
                </c:pt>
                <c:pt idx="562">
                  <c:v>-1856.9587450758129</c:v>
                </c:pt>
                <c:pt idx="563">
                  <c:v>-1863.8372024656696</c:v>
                </c:pt>
                <c:pt idx="564">
                  <c:v>-1870.7156607619479</c:v>
                </c:pt>
                <c:pt idx="565">
                  <c:v>-1877.5941199396075</c:v>
                </c:pt>
                <c:pt idx="566">
                  <c:v>-1884.4725799743005</c:v>
                </c:pt>
                <c:pt idx="567">
                  <c:v>-1891.3510408423513</c:v>
                </c:pt>
                <c:pt idx="568">
                  <c:v>-1898.2295025207379</c:v>
                </c:pt>
                <c:pt idx="569">
                  <c:v>-1905.1079649870751</c:v>
                </c:pt>
                <c:pt idx="570">
                  <c:v>-1911.9864282195952</c:v>
                </c:pt>
                <c:pt idx="571">
                  <c:v>-1918.864892197133</c:v>
                </c:pt>
                <c:pt idx="572">
                  <c:v>-1925.7433568991069</c:v>
                </c:pt>
                <c:pt idx="573">
                  <c:v>-1932.6218223055043</c:v>
                </c:pt>
                <c:pt idx="574">
                  <c:v>-1939.5002883968657</c:v>
                </c:pt>
                <c:pt idx="575">
                  <c:v>-1946.3787551542682</c:v>
                </c:pt>
                <c:pt idx="576">
                  <c:v>-1953.2572225593128</c:v>
                </c:pt>
                <c:pt idx="577">
                  <c:v>-1960.1356905941086</c:v>
                </c:pt>
                <c:pt idx="578">
                  <c:v>-1967.0141592412583</c:v>
                </c:pt>
                <c:pt idx="579">
                  <c:v>-1973.8926284838456</c:v>
                </c:pt>
                <c:pt idx="580">
                  <c:v>-1980.7710983054212</c:v>
                </c:pt>
                <c:pt idx="581">
                  <c:v>-1987.6495686899909</c:v>
                </c:pt>
                <c:pt idx="582">
                  <c:v>-1994.5280396220016</c:v>
                </c:pt>
                <c:pt idx="583">
                  <c:v>-2001.4065110863303</c:v>
                </c:pt>
                <c:pt idx="584">
                  <c:v>-2008.2849830682719</c:v>
                </c:pt>
                <c:pt idx="585">
                  <c:v>-2015.1634555535268</c:v>
                </c:pt>
                <c:pt idx="586">
                  <c:v>-2022.0419285281912</c:v>
                </c:pt>
                <c:pt idx="587">
                  <c:v>-2028.9204019787446</c:v>
                </c:pt>
                <c:pt idx="588">
                  <c:v>-2035.7988758920412</c:v>
                </c:pt>
                <c:pt idx="589">
                  <c:v>-2042.6773502552974</c:v>
                </c:pt>
                <c:pt idx="590">
                  <c:v>-2049.5558250560825</c:v>
                </c:pt>
                <c:pt idx="591">
                  <c:v>-2056.4343002823107</c:v>
                </c:pt>
                <c:pt idx="592">
                  <c:v>-2063.3127759222284</c:v>
                </c:pt>
                <c:pt idx="593">
                  <c:v>-2070.1912519644079</c:v>
                </c:pt>
                <c:pt idx="594">
                  <c:v>-2077.0697283977361</c:v>
                </c:pt>
                <c:pt idx="595">
                  <c:v>-2083.9482052114076</c:v>
                </c:pt>
                <c:pt idx="596">
                  <c:v>-2090.8266823949148</c:v>
                </c:pt>
                <c:pt idx="597">
                  <c:v>-2097.7051599380416</c:v>
                </c:pt>
                <c:pt idx="598">
                  <c:v>-2104.5836378308536</c:v>
                </c:pt>
                <c:pt idx="599">
                  <c:v>-2111.4621160636902</c:v>
                </c:pt>
                <c:pt idx="600">
                  <c:v>-2118.3405946271582</c:v>
                </c:pt>
                <c:pt idx="601">
                  <c:v>-2125.2190735121239</c:v>
                </c:pt>
                <c:pt idx="602">
                  <c:v>-2132.0975527097066</c:v>
                </c:pt>
                <c:pt idx="603">
                  <c:v>-2138.9760322112693</c:v>
                </c:pt>
                <c:pt idx="604">
                  <c:v>-2145.8545120084154</c:v>
                </c:pt>
                <c:pt idx="605">
                  <c:v>-2152.7329920929787</c:v>
                </c:pt>
                <c:pt idx="606">
                  <c:v>-2159.6114724570193</c:v>
                </c:pt>
                <c:pt idx="607">
                  <c:v>-2166.4899530928169</c:v>
                </c:pt>
                <c:pt idx="608">
                  <c:v>-2173.3684339928632</c:v>
                </c:pt>
                <c:pt idx="609">
                  <c:v>-2180.246915149859</c:v>
                </c:pt>
                <c:pt idx="610">
                  <c:v>-2187.1253965567066</c:v>
                </c:pt>
                <c:pt idx="611">
                  <c:v>-2194.003878206503</c:v>
                </c:pt>
                <c:pt idx="612">
                  <c:v>-2200.8823600925375</c:v>
                </c:pt>
                <c:pt idx="613">
                  <c:v>-2207.7608422082826</c:v>
                </c:pt>
                <c:pt idx="614">
                  <c:v>-2214.6393245473937</c:v>
                </c:pt>
                <c:pt idx="615">
                  <c:v>-2221.5178071036999</c:v>
                </c:pt>
                <c:pt idx="616">
                  <c:v>-2228.3962898712011</c:v>
                </c:pt>
                <c:pt idx="617">
                  <c:v>-2235.2747728440631</c:v>
                </c:pt>
                <c:pt idx="618">
                  <c:v>-2242.153256016612</c:v>
                </c:pt>
                <c:pt idx="619">
                  <c:v>-2249.0317393833329</c:v>
                </c:pt>
                <c:pt idx="620">
                  <c:v>-2255.9102229388604</c:v>
                </c:pt>
                <c:pt idx="621">
                  <c:v>-2262.7887066779795</c:v>
                </c:pt>
                <c:pt idx="622">
                  <c:v>-2269.6671905956182</c:v>
                </c:pt>
                <c:pt idx="623">
                  <c:v>-2276.5456746868454</c:v>
                </c:pt>
                <c:pt idx="624">
                  <c:v>-2283.4241589468647</c:v>
                </c:pt>
                <c:pt idx="625">
                  <c:v>-2290.3026433710133</c:v>
                </c:pt>
                <c:pt idx="626">
                  <c:v>-2297.1811279547578</c:v>
                </c:pt>
                <c:pt idx="627">
                  <c:v>-2304.0596126936889</c:v>
                </c:pt>
                <c:pt idx="628">
                  <c:v>-2310.9380975835193</c:v>
                </c:pt>
                <c:pt idx="629">
                  <c:v>-2317.8165826200811</c:v>
                </c:pt>
                <c:pt idx="630">
                  <c:v>-2324.6950677993204</c:v>
                </c:pt>
                <c:pt idx="631">
                  <c:v>-2331.5735531172954</c:v>
                </c:pt>
                <c:pt idx="632">
                  <c:v>-2338.4520385701735</c:v>
                </c:pt>
                <c:pt idx="633">
                  <c:v>-2345.3305241542284</c:v>
                </c:pt>
                <c:pt idx="634">
                  <c:v>-2352.2090098658364</c:v>
                </c:pt>
                <c:pt idx="635">
                  <c:v>-2359.0874957014739</c:v>
                </c:pt>
                <c:pt idx="636">
                  <c:v>-2365.9659816577141</c:v>
                </c:pt>
                <c:pt idx="637">
                  <c:v>-2372.844467731225</c:v>
                </c:pt>
                <c:pt idx="638">
                  <c:v>-2379.7229539187679</c:v>
                </c:pt>
                <c:pt idx="639">
                  <c:v>-2386.6014402171922</c:v>
                </c:pt>
                <c:pt idx="640">
                  <c:v>-2393.4799266234345</c:v>
                </c:pt>
                <c:pt idx="641">
                  <c:v>-2400.3584131345169</c:v>
                </c:pt>
                <c:pt idx="642">
                  <c:v>-2407.2368997475432</c:v>
                </c:pt>
                <c:pt idx="643">
                  <c:v>-2414.1153864596968</c:v>
                </c:pt>
                <c:pt idx="644">
                  <c:v>-2420.9938732682394</c:v>
                </c:pt>
                <c:pt idx="645">
                  <c:v>-2427.8723601705083</c:v>
                </c:pt>
                <c:pt idx="646">
                  <c:v>-2434.7508471639135</c:v>
                </c:pt>
                <c:pt idx="647">
                  <c:v>-2441.629334245938</c:v>
                </c:pt>
                <c:pt idx="648">
                  <c:v>-2448.5078214141345</c:v>
                </c:pt>
                <c:pt idx="649">
                  <c:v>-2455.3863086661208</c:v>
                </c:pt>
                <c:pt idx="650">
                  <c:v>-2462.2647959995838</c:v>
                </c:pt>
                <c:pt idx="651">
                  <c:v>-2469.1432834122716</c:v>
                </c:pt>
                <c:pt idx="652">
                  <c:v>-2476.0217709019958</c:v>
                </c:pt>
                <c:pt idx="653">
                  <c:v>-2482.9002584666287</c:v>
                </c:pt>
                <c:pt idx="654">
                  <c:v>-2489.7787461041007</c:v>
                </c:pt>
                <c:pt idx="655">
                  <c:v>-2496.6572338123997</c:v>
                </c:pt>
                <c:pt idx="656">
                  <c:v>-2503.5357215895683</c:v>
                </c:pt>
                <c:pt idx="657">
                  <c:v>-2510.4142094337053</c:v>
                </c:pt>
                <c:pt idx="658">
                  <c:v>-2517.2926973429594</c:v>
                </c:pt>
                <c:pt idx="659">
                  <c:v>-2524.171185315533</c:v>
                </c:pt>
                <c:pt idx="660">
                  <c:v>-2531.0496733496757</c:v>
                </c:pt>
                <c:pt idx="661">
                  <c:v>-2537.9281614436877</c:v>
                </c:pt>
                <c:pt idx="662">
                  <c:v>-2544.8066495959138</c:v>
                </c:pt>
                <c:pt idx="663">
                  <c:v>-2551.6851378047468</c:v>
                </c:pt>
                <c:pt idx="664">
                  <c:v>-2558.5636260686233</c:v>
                </c:pt>
                <c:pt idx="665">
                  <c:v>-2565.4421143860213</c:v>
                </c:pt>
                <c:pt idx="666">
                  <c:v>-2572.3206027554634</c:v>
                </c:pt>
                <c:pt idx="667">
                  <c:v>-2579.1990911755111</c:v>
                </c:pt>
                <c:pt idx="668">
                  <c:v>-2586.077579644767</c:v>
                </c:pt>
                <c:pt idx="669">
                  <c:v>-2592.9560681618718</c:v>
                </c:pt>
                <c:pt idx="670">
                  <c:v>-2599.8345567255033</c:v>
                </c:pt>
                <c:pt idx="671">
                  <c:v>-2606.7130453343766</c:v>
                </c:pt>
                <c:pt idx="672">
                  <c:v>-2613.5915339872413</c:v>
                </c:pt>
                <c:pt idx="673">
                  <c:v>-2620.4700226828827</c:v>
                </c:pt>
                <c:pt idx="674">
                  <c:v>-2627.3485114201189</c:v>
                </c:pt>
                <c:pt idx="675">
                  <c:v>-2634.2270001978004</c:v>
                </c:pt>
                <c:pt idx="676">
                  <c:v>-2641.1054890148098</c:v>
                </c:pt>
                <c:pt idx="677">
                  <c:v>-2647.9839778700621</c:v>
                </c:pt>
                <c:pt idx="678">
                  <c:v>-2654.8624667624995</c:v>
                </c:pt>
                <c:pt idx="679">
                  <c:v>-2661.7409556910952</c:v>
                </c:pt>
                <c:pt idx="680">
                  <c:v>-2668.6194446548502</c:v>
                </c:pt>
                <c:pt idx="681">
                  <c:v>-2675.4979336527931</c:v>
                </c:pt>
                <c:pt idx="682">
                  <c:v>-2682.3764226839794</c:v>
                </c:pt>
                <c:pt idx="683">
                  <c:v>-2689.2549117474905</c:v>
                </c:pt>
                <c:pt idx="684">
                  <c:v>-2696.1334008424342</c:v>
                </c:pt>
                <c:pt idx="685">
                  <c:v>-2703.0118899679419</c:v>
                </c:pt>
                <c:pt idx="686">
                  <c:v>-2709.8903791231687</c:v>
                </c:pt>
                <c:pt idx="687">
                  <c:v>-2716.7688683072943</c:v>
                </c:pt>
                <c:pt idx="688">
                  <c:v>-2723.64735751952</c:v>
                </c:pt>
                <c:pt idx="689">
                  <c:v>-2730.5258467590697</c:v>
                </c:pt>
                <c:pt idx="690">
                  <c:v>-2737.4043360251885</c:v>
                </c:pt>
                <c:pt idx="691">
                  <c:v>-2744.2828253171424</c:v>
                </c:pt>
                <c:pt idx="692">
                  <c:v>-2751.1613146342183</c:v>
                </c:pt>
                <c:pt idx="693">
                  <c:v>-2758.039803975721</c:v>
                </c:pt>
                <c:pt idx="694">
                  <c:v>-2764.918293340977</c:v>
                </c:pt>
                <c:pt idx="695">
                  <c:v>-2771.7967827293287</c:v>
                </c:pt>
                <c:pt idx="696">
                  <c:v>-2778.6752721401394</c:v>
                </c:pt>
                <c:pt idx="697">
                  <c:v>-2785.5537615727881</c:v>
                </c:pt>
                <c:pt idx="698">
                  <c:v>-2792.4322510266716</c:v>
                </c:pt>
                <c:pt idx="699">
                  <c:v>-2799.3107405012029</c:v>
                </c:pt>
                <c:pt idx="700">
                  <c:v>-2806.1892299958122</c:v>
                </c:pt>
                <c:pt idx="701">
                  <c:v>-2813.0677195099447</c:v>
                </c:pt>
                <c:pt idx="702">
                  <c:v>-2819.9462090430611</c:v>
                </c:pt>
                <c:pt idx="703">
                  <c:v>-2826.8246985946362</c:v>
                </c:pt>
                <c:pt idx="704">
                  <c:v>-2833.703188164161</c:v>
                </c:pt>
                <c:pt idx="705">
                  <c:v>-2840.5816777511391</c:v>
                </c:pt>
                <c:pt idx="706">
                  <c:v>-2847.4601673550883</c:v>
                </c:pt>
                <c:pt idx="707">
                  <c:v>-2854.3386569755403</c:v>
                </c:pt>
                <c:pt idx="708">
                  <c:v>-2861.2171466120394</c:v>
                </c:pt>
                <c:pt idx="709">
                  <c:v>-2868.0956362641414</c:v>
                </c:pt>
                <c:pt idx="710">
                  <c:v>-2874.974125931416</c:v>
                </c:pt>
                <c:pt idx="711">
                  <c:v>-2881.852615613444</c:v>
                </c:pt>
                <c:pt idx="712">
                  <c:v>-2888.7311053098174</c:v>
                </c:pt>
                <c:pt idx="713">
                  <c:v>-2895.6095950201402</c:v>
                </c:pt>
                <c:pt idx="714">
                  <c:v>-2902.4880847440268</c:v>
                </c:pt>
                <c:pt idx="715">
                  <c:v>-2909.3665744811024</c:v>
                </c:pt>
                <c:pt idx="716">
                  <c:v>-2916.2450642310032</c:v>
                </c:pt>
                <c:pt idx="717">
                  <c:v>-2923.1235539933741</c:v>
                </c:pt>
                <c:pt idx="718">
                  <c:v>-2930.0020437678713</c:v>
                </c:pt>
                <c:pt idx="719">
                  <c:v>-2936.8805335541597</c:v>
                </c:pt>
                <c:pt idx="720">
                  <c:v>-2943.7590233519131</c:v>
                </c:pt>
                <c:pt idx="721">
                  <c:v>-2950.6375131608152</c:v>
                </c:pt>
                <c:pt idx="722">
                  <c:v>-2957.5160029805579</c:v>
                </c:pt>
                <c:pt idx="723">
                  <c:v>-2964.3944928108417</c:v>
                </c:pt>
                <c:pt idx="724">
                  <c:v>-2971.272982651376</c:v>
                </c:pt>
                <c:pt idx="725">
                  <c:v>-2978.1514725018769</c:v>
                </c:pt>
                <c:pt idx="726">
                  <c:v>-2985.0299623620695</c:v>
                </c:pt>
                <c:pt idx="727">
                  <c:v>-2991.9084522316857</c:v>
                </c:pt>
                <c:pt idx="728">
                  <c:v>-2998.7869421104656</c:v>
                </c:pt>
                <c:pt idx="729">
                  <c:v>-3005.6654319981553</c:v>
                </c:pt>
                <c:pt idx="730">
                  <c:v>-3012.5439218945089</c:v>
                </c:pt>
                <c:pt idx="731">
                  <c:v>-3019.4224117992876</c:v>
                </c:pt>
                <c:pt idx="732">
                  <c:v>-3026.3009017122586</c:v>
                </c:pt>
                <c:pt idx="733">
                  <c:v>-3033.1793916331944</c:v>
                </c:pt>
                <c:pt idx="734">
                  <c:v>-3040.0578815618765</c:v>
                </c:pt>
                <c:pt idx="735">
                  <c:v>-3046.93637149809</c:v>
                </c:pt>
                <c:pt idx="736">
                  <c:v>-3053.8148614416273</c:v>
                </c:pt>
                <c:pt idx="737">
                  <c:v>-3060.6933513922859</c:v>
                </c:pt>
                <c:pt idx="738">
                  <c:v>-3067.5718413498694</c:v>
                </c:pt>
                <c:pt idx="739">
                  <c:v>-3074.4503313141863</c:v>
                </c:pt>
                <c:pt idx="740">
                  <c:v>-3081.3288212850503</c:v>
                </c:pt>
                <c:pt idx="741">
                  <c:v>-3088.2073112622807</c:v>
                </c:pt>
                <c:pt idx="742">
                  <c:v>-3095.0858012457015</c:v>
                </c:pt>
                <c:pt idx="743">
                  <c:v>-3101.9642912351414</c:v>
                </c:pt>
                <c:pt idx="744">
                  <c:v>-3108.8427812304353</c:v>
                </c:pt>
                <c:pt idx="745">
                  <c:v>-3115.7212712314213</c:v>
                </c:pt>
                <c:pt idx="746">
                  <c:v>-3122.5997612379406</c:v>
                </c:pt>
                <c:pt idx="747">
                  <c:v>-3129.4782512498414</c:v>
                </c:pt>
                <c:pt idx="748">
                  <c:v>-3136.356741266975</c:v>
                </c:pt>
                <c:pt idx="749">
                  <c:v>-3143.2352312891962</c:v>
                </c:pt>
                <c:pt idx="750">
                  <c:v>-3150.1137213163661</c:v>
                </c:pt>
                <c:pt idx="751">
                  <c:v>-3156.9922113483467</c:v>
                </c:pt>
                <c:pt idx="752">
                  <c:v>-3163.8707013850053</c:v>
                </c:pt>
                <c:pt idx="753">
                  <c:v>-3170.7491914262132</c:v>
                </c:pt>
                <c:pt idx="754">
                  <c:v>-3177.6276814718435</c:v>
                </c:pt>
                <c:pt idx="755">
                  <c:v>-3184.5061715217748</c:v>
                </c:pt>
                <c:pt idx="756">
                  <c:v>-3191.3846615758889</c:v>
                </c:pt>
                <c:pt idx="757">
                  <c:v>-3198.2631516340693</c:v>
                </c:pt>
                <c:pt idx="758">
                  <c:v>-3205.1416416962038</c:v>
                </c:pt>
                <c:pt idx="759">
                  <c:v>-3212.0201317621832</c:v>
                </c:pt>
                <c:pt idx="760">
                  <c:v>-3218.8986218319014</c:v>
                </c:pt>
                <c:pt idx="761">
                  <c:v>-3225.7771119052559</c:v>
                </c:pt>
                <c:pt idx="762">
                  <c:v>-3232.6556019821446</c:v>
                </c:pt>
                <c:pt idx="763">
                  <c:v>-3239.5340920624712</c:v>
                </c:pt>
                <c:pt idx="764">
                  <c:v>-3246.4125821461403</c:v>
                </c:pt>
                <c:pt idx="765">
                  <c:v>-3253.2910722330598</c:v>
                </c:pt>
                <c:pt idx="766">
                  <c:v>-3260.1695623231394</c:v>
                </c:pt>
                <c:pt idx="767">
                  <c:v>-3267.0480524162926</c:v>
                </c:pt>
                <c:pt idx="768">
                  <c:v>-3273.926542512434</c:v>
                </c:pt>
                <c:pt idx="769">
                  <c:v>-3280.8050326114808</c:v>
                </c:pt>
                <c:pt idx="770">
                  <c:v>-3287.6835227133533</c:v>
                </c:pt>
                <c:pt idx="771">
                  <c:v>-3294.5620128179726</c:v>
                </c:pt>
                <c:pt idx="772">
                  <c:v>-3301.440502925263</c:v>
                </c:pt>
                <c:pt idx="773">
                  <c:v>-3308.3189930351514</c:v>
                </c:pt>
                <c:pt idx="774">
                  <c:v>-3315.1974831475654</c:v>
                </c:pt>
                <c:pt idx="775">
                  <c:v>-3322.0759732624356</c:v>
                </c:pt>
                <c:pt idx="776">
                  <c:v>-3328.9544633796936</c:v>
                </c:pt>
                <c:pt idx="777">
                  <c:v>-3335.8329534992745</c:v>
                </c:pt>
                <c:pt idx="778">
                  <c:v>-3342.7114436211132</c:v>
                </c:pt>
                <c:pt idx="779">
                  <c:v>-3349.5899337451474</c:v>
                </c:pt>
                <c:pt idx="780">
                  <c:v>-3356.4684238713171</c:v>
                </c:pt>
                <c:pt idx="781">
                  <c:v>-3363.3469139995632</c:v>
                </c:pt>
                <c:pt idx="782">
                  <c:v>-3370.2254041298279</c:v>
                </c:pt>
                <c:pt idx="783">
                  <c:v>-3377.1038942620548</c:v>
                </c:pt>
                <c:pt idx="784">
                  <c:v>-3383.9823843961913</c:v>
                </c:pt>
                <c:pt idx="785">
                  <c:v>-3390.8608745321835</c:v>
                </c:pt>
                <c:pt idx="786">
                  <c:v>-3397.7393646699798</c:v>
                </c:pt>
                <c:pt idx="787">
                  <c:v>-3404.6178548095313</c:v>
                </c:pt>
                <c:pt idx="788">
                  <c:v>-3411.4963449507891</c:v>
                </c:pt>
                <c:pt idx="789">
                  <c:v>-3418.3748350937062</c:v>
                </c:pt>
                <c:pt idx="790">
                  <c:v>-3425.2533252382368</c:v>
                </c:pt>
                <c:pt idx="791">
                  <c:v>-3432.1318153843363</c:v>
                </c:pt>
                <c:pt idx="792">
                  <c:v>-3439.0103055319614</c:v>
                </c:pt>
                <c:pt idx="793">
                  <c:v>-3445.88879568107</c:v>
                </c:pt>
                <c:pt idx="794">
                  <c:v>-3452.7672858316209</c:v>
                </c:pt>
                <c:pt idx="795">
                  <c:v>-3459.6457759835744</c:v>
                </c:pt>
                <c:pt idx="796">
                  <c:v>-3466.5242661368911</c:v>
                </c:pt>
                <c:pt idx="797">
                  <c:v>-3473.4027562915344</c:v>
                </c:pt>
                <c:pt idx="798">
                  <c:v>-3480.2812464474673</c:v>
                </c:pt>
                <c:pt idx="799">
                  <c:v>-3487.1597366046544</c:v>
                </c:pt>
                <c:pt idx="800">
                  <c:v>-3494.0382267630603</c:v>
                </c:pt>
                <c:pt idx="801">
                  <c:v>-3500.9167169226516</c:v>
                </c:pt>
                <c:pt idx="802">
                  <c:v>-3507.7952070833958</c:v>
                </c:pt>
                <c:pt idx="803">
                  <c:v>-3514.6736972452609</c:v>
                </c:pt>
                <c:pt idx="804">
                  <c:v>-3521.552187408216</c:v>
                </c:pt>
                <c:pt idx="805">
                  <c:v>-3528.4306775722312</c:v>
                </c:pt>
                <c:pt idx="806">
                  <c:v>-3535.3091677372763</c:v>
                </c:pt>
                <c:pt idx="807">
                  <c:v>-3542.1876579033237</c:v>
                </c:pt>
                <c:pt idx="808">
                  <c:v>-3549.0661480703461</c:v>
                </c:pt>
                <c:pt idx="809">
                  <c:v>-3555.9446382383153</c:v>
                </c:pt>
                <c:pt idx="810">
                  <c:v>-3562.8231284072067</c:v>
                </c:pt>
                <c:pt idx="811">
                  <c:v>-3569.7016185769935</c:v>
                </c:pt>
                <c:pt idx="812">
                  <c:v>-3576.580108747652</c:v>
                </c:pt>
                <c:pt idx="813">
                  <c:v>-3583.4585989191569</c:v>
                </c:pt>
                <c:pt idx="814">
                  <c:v>-3590.3370890914853</c:v>
                </c:pt>
                <c:pt idx="815">
                  <c:v>-3597.2155792646149</c:v>
                </c:pt>
                <c:pt idx="816">
                  <c:v>-3604.0940694385235</c:v>
                </c:pt>
                <c:pt idx="817">
                  <c:v>-3610.9725596131893</c:v>
                </c:pt>
                <c:pt idx="818">
                  <c:v>-3617.8510497885918</c:v>
                </c:pt>
                <c:pt idx="819">
                  <c:v>-3624.7295399647101</c:v>
                </c:pt>
                <c:pt idx="820">
                  <c:v>-3631.6080301415245</c:v>
                </c:pt>
                <c:pt idx="821">
                  <c:v>-3638.4865203190161</c:v>
                </c:pt>
                <c:pt idx="822">
                  <c:v>-3645.3650104971657</c:v>
                </c:pt>
                <c:pt idx="823">
                  <c:v>-3652.2435006759556</c:v>
                </c:pt>
                <c:pt idx="824">
                  <c:v>-3659.1219908553676</c:v>
                </c:pt>
                <c:pt idx="825">
                  <c:v>-3666.0004810353853</c:v>
                </c:pt>
                <c:pt idx="826">
                  <c:v>-3672.8789712159914</c:v>
                </c:pt>
                <c:pt idx="827">
                  <c:v>-3679.7574613971697</c:v>
                </c:pt>
                <c:pt idx="828">
                  <c:v>-3686.635951578904</c:v>
                </c:pt>
                <c:pt idx="829">
                  <c:v>-3693.51444176118</c:v>
                </c:pt>
                <c:pt idx="830">
                  <c:v>-3700.3929319439817</c:v>
                </c:pt>
                <c:pt idx="831">
                  <c:v>-3707.2714221272954</c:v>
                </c:pt>
                <c:pt idx="832">
                  <c:v>-3714.1499123111062</c:v>
                </c:pt>
                <c:pt idx="833">
                  <c:v>-3721.0284024954012</c:v>
                </c:pt>
                <c:pt idx="834">
                  <c:v>-3727.9068926801656</c:v>
                </c:pt>
                <c:pt idx="835">
                  <c:v>-3734.7853828653879</c:v>
                </c:pt>
                <c:pt idx="836">
                  <c:v>-3741.6638730510549</c:v>
                </c:pt>
                <c:pt idx="837">
                  <c:v>-3748.5423632371544</c:v>
                </c:pt>
                <c:pt idx="838">
                  <c:v>-3755.4208534236741</c:v>
                </c:pt>
                <c:pt idx="839">
                  <c:v>-3762.299343610603</c:v>
                </c:pt>
                <c:pt idx="840">
                  <c:v>-3769.1778337979295</c:v>
                </c:pt>
                <c:pt idx="841">
                  <c:v>-3776.0563239856424</c:v>
                </c:pt>
                <c:pt idx="842">
                  <c:v>-3782.9348141737314</c:v>
                </c:pt>
                <c:pt idx="843">
                  <c:v>-3789.813304362186</c:v>
                </c:pt>
                <c:pt idx="844">
                  <c:v>-3796.6917945509958</c:v>
                </c:pt>
                <c:pt idx="845">
                  <c:v>-3803.5702847401517</c:v>
                </c:pt>
                <c:pt idx="846">
                  <c:v>-3810.4487749296432</c:v>
                </c:pt>
                <c:pt idx="847">
                  <c:v>-3817.327265119462</c:v>
                </c:pt>
                <c:pt idx="848">
                  <c:v>-3824.2057553095983</c:v>
                </c:pt>
                <c:pt idx="849">
                  <c:v>-3831.0842455000434</c:v>
                </c:pt>
                <c:pt idx="850">
                  <c:v>-3837.962735690789</c:v>
                </c:pt>
                <c:pt idx="851">
                  <c:v>-3844.8412258818271</c:v>
                </c:pt>
                <c:pt idx="852">
                  <c:v>-3851.7197160731484</c:v>
                </c:pt>
                <c:pt idx="853">
                  <c:v>-3858.5982062647463</c:v>
                </c:pt>
                <c:pt idx="854">
                  <c:v>-3865.4766964566124</c:v>
                </c:pt>
                <c:pt idx="855">
                  <c:v>-3872.3551866487405</c:v>
                </c:pt>
                <c:pt idx="856">
                  <c:v>-3879.2336768411224</c:v>
                </c:pt>
                <c:pt idx="857">
                  <c:v>-3886.1121670337511</c:v>
                </c:pt>
                <c:pt idx="858">
                  <c:v>-3892.99065722662</c:v>
                </c:pt>
                <c:pt idx="859">
                  <c:v>-3899.8691474197221</c:v>
                </c:pt>
                <c:pt idx="860">
                  <c:v>-3906.7476376130512</c:v>
                </c:pt>
                <c:pt idx="861">
                  <c:v>-3913.6261278066013</c:v>
                </c:pt>
                <c:pt idx="862">
                  <c:v>-3920.504618000366</c:v>
                </c:pt>
                <c:pt idx="863">
                  <c:v>-3927.3831081943399</c:v>
                </c:pt>
                <c:pt idx="864">
                  <c:v>-3934.2615983885166</c:v>
                </c:pt>
                <c:pt idx="865">
                  <c:v>-3941.1400885828907</c:v>
                </c:pt>
                <c:pt idx="866">
                  <c:v>-3948.0185787774567</c:v>
                </c:pt>
                <c:pt idx="867">
                  <c:v>-3954.8970689722091</c:v>
                </c:pt>
                <c:pt idx="868">
                  <c:v>-3961.775559167143</c:v>
                </c:pt>
                <c:pt idx="869">
                  <c:v>-3968.6540493622533</c:v>
                </c:pt>
                <c:pt idx="870">
                  <c:v>-3975.5325395575351</c:v>
                </c:pt>
                <c:pt idx="871">
                  <c:v>-3982.4110297529837</c:v>
                </c:pt>
                <c:pt idx="872">
                  <c:v>-3989.2895199485947</c:v>
                </c:pt>
                <c:pt idx="873">
                  <c:v>-3996.1680101443635</c:v>
                </c:pt>
                <c:pt idx="874">
                  <c:v>-4003.0465003402855</c:v>
                </c:pt>
                <c:pt idx="875">
                  <c:v>-4009.9249905363567</c:v>
                </c:pt>
                <c:pt idx="876">
                  <c:v>-4016.8034807325735</c:v>
                </c:pt>
                <c:pt idx="877">
                  <c:v>-4023.6819709289307</c:v>
                </c:pt>
                <c:pt idx="878">
                  <c:v>-4030.5604611254253</c:v>
                </c:pt>
                <c:pt idx="879">
                  <c:v>-4037.4389513220531</c:v>
                </c:pt>
                <c:pt idx="880">
                  <c:v>-4044.3174415188105</c:v>
                </c:pt>
                <c:pt idx="881">
                  <c:v>-4051.1959317156943</c:v>
                </c:pt>
                <c:pt idx="882">
                  <c:v>-4058.0744219127005</c:v>
                </c:pt>
                <c:pt idx="883">
                  <c:v>-4064.9529121098258</c:v>
                </c:pt>
                <c:pt idx="884">
                  <c:v>-4071.831402307067</c:v>
                </c:pt>
                <c:pt idx="885">
                  <c:v>-4078.7098925044206</c:v>
                </c:pt>
                <c:pt idx="886">
                  <c:v>-4085.5883827018843</c:v>
                </c:pt>
                <c:pt idx="887">
                  <c:v>-4092.4668728994548</c:v>
                </c:pt>
                <c:pt idx="888">
                  <c:v>-4099.345363097128</c:v>
                </c:pt>
                <c:pt idx="889">
                  <c:v>-4106.2238532949023</c:v>
                </c:pt>
                <c:pt idx="890">
                  <c:v>-4113.1023434927747</c:v>
                </c:pt>
                <c:pt idx="891">
                  <c:v>-4119.9808336907417</c:v>
                </c:pt>
                <c:pt idx="892">
                  <c:v>-4126.8593238888016</c:v>
                </c:pt>
                <c:pt idx="893">
                  <c:v>-4133.7378140869523</c:v>
                </c:pt>
                <c:pt idx="894">
                  <c:v>-4140.6163042851895</c:v>
                </c:pt>
                <c:pt idx="895">
                  <c:v>-4147.494794483513</c:v>
                </c:pt>
                <c:pt idx="896">
                  <c:v>-4154.3732846819184</c:v>
                </c:pt>
                <c:pt idx="897">
                  <c:v>-4161.2517748804048</c:v>
                </c:pt>
                <c:pt idx="898">
                  <c:v>-4168.1302650789694</c:v>
                </c:pt>
                <c:pt idx="899">
                  <c:v>-4175.0087552776104</c:v>
                </c:pt>
                <c:pt idx="900">
                  <c:v>-4181.887245476325</c:v>
                </c:pt>
                <c:pt idx="901">
                  <c:v>-4188.7657356751124</c:v>
                </c:pt>
                <c:pt idx="902">
                  <c:v>-4195.6442258739689</c:v>
                </c:pt>
                <c:pt idx="903">
                  <c:v>-4202.5227160728937</c:v>
                </c:pt>
                <c:pt idx="904">
                  <c:v>-4209.4012062718848</c:v>
                </c:pt>
                <c:pt idx="905">
                  <c:v>-4216.2796964709396</c:v>
                </c:pt>
                <c:pt idx="906">
                  <c:v>-4223.1581866700581</c:v>
                </c:pt>
                <c:pt idx="907">
                  <c:v>-4230.0366768692375</c:v>
                </c:pt>
                <c:pt idx="908">
                  <c:v>-4236.915167068476</c:v>
                </c:pt>
                <c:pt idx="909">
                  <c:v>-4243.7936572677718</c:v>
                </c:pt>
                <c:pt idx="910">
                  <c:v>-4250.6721474671231</c:v>
                </c:pt>
                <c:pt idx="911">
                  <c:v>-4257.5506376665289</c:v>
                </c:pt>
                <c:pt idx="912">
                  <c:v>-4264.4291278659884</c:v>
                </c:pt>
                <c:pt idx="913">
                  <c:v>-4271.307618065498</c:v>
                </c:pt>
                <c:pt idx="914">
                  <c:v>-4278.1861082650576</c:v>
                </c:pt>
                <c:pt idx="915">
                  <c:v>-4285.0645984646662</c:v>
                </c:pt>
                <c:pt idx="916">
                  <c:v>-4291.9430886643231</c:v>
                </c:pt>
                <c:pt idx="917">
                  <c:v>-4298.8215788640255</c:v>
                </c:pt>
                <c:pt idx="918">
                  <c:v>-4305.7000690637715</c:v>
                </c:pt>
                <c:pt idx="919">
                  <c:v>-4312.5785592635621</c:v>
                </c:pt>
                <c:pt idx="920">
                  <c:v>-4319.4570494633945</c:v>
                </c:pt>
                <c:pt idx="921">
                  <c:v>-4326.3355396632687</c:v>
                </c:pt>
                <c:pt idx="922">
                  <c:v>-4333.2140298631821</c:v>
                </c:pt>
                <c:pt idx="923">
                  <c:v>-4340.0925200631345</c:v>
                </c:pt>
                <c:pt idx="924">
                  <c:v>-4346.9710102631252</c:v>
                </c:pt>
                <c:pt idx="925">
                  <c:v>-4353.8495004631532</c:v>
                </c:pt>
                <c:pt idx="926">
                  <c:v>-4360.7279906632166</c:v>
                </c:pt>
                <c:pt idx="927">
                  <c:v>-4367.6064808633146</c:v>
                </c:pt>
                <c:pt idx="928">
                  <c:v>-4374.4849710634462</c:v>
                </c:pt>
                <c:pt idx="929">
                  <c:v>-4381.3634612636106</c:v>
                </c:pt>
                <c:pt idx="930">
                  <c:v>-4388.2419514638068</c:v>
                </c:pt>
                <c:pt idx="931">
                  <c:v>-4395.1204416640339</c:v>
                </c:pt>
                <c:pt idx="932">
                  <c:v>-4401.998931864292</c:v>
                </c:pt>
                <c:pt idx="933">
                  <c:v>-4408.8774220645792</c:v>
                </c:pt>
                <c:pt idx="934">
                  <c:v>-4415.7559122648945</c:v>
                </c:pt>
                <c:pt idx="935">
                  <c:v>-4422.6344024652371</c:v>
                </c:pt>
                <c:pt idx="936">
                  <c:v>-4429.5128926656071</c:v>
                </c:pt>
                <c:pt idx="937">
                  <c:v>-4436.3913828660043</c:v>
                </c:pt>
                <c:pt idx="938">
                  <c:v>-4443.269873066427</c:v>
                </c:pt>
                <c:pt idx="939">
                  <c:v>-4450.1483632668742</c:v>
                </c:pt>
                <c:pt idx="940">
                  <c:v>-4457.0268534673451</c:v>
                </c:pt>
                <c:pt idx="941">
                  <c:v>-4463.9053436678396</c:v>
                </c:pt>
                <c:pt idx="942">
                  <c:v>-4470.7838338683578</c:v>
                </c:pt>
                <c:pt idx="943">
                  <c:v>-4477.6623240688978</c:v>
                </c:pt>
                <c:pt idx="944">
                  <c:v>-4484.5408142694587</c:v>
                </c:pt>
                <c:pt idx="945">
                  <c:v>-4491.4193044700405</c:v>
                </c:pt>
                <c:pt idx="946">
                  <c:v>-4498.2977946706424</c:v>
                </c:pt>
                <c:pt idx="947">
                  <c:v>-4505.1762848712642</c:v>
                </c:pt>
                <c:pt idx="948">
                  <c:v>-4512.0547750719061</c:v>
                </c:pt>
                <c:pt idx="949">
                  <c:v>-4518.933265272567</c:v>
                </c:pt>
                <c:pt idx="950">
                  <c:v>-4525.8117554732462</c:v>
                </c:pt>
                <c:pt idx="951">
                  <c:v>-4532.6902456739435</c:v>
                </c:pt>
                <c:pt idx="952">
                  <c:v>-4539.5687358746572</c:v>
                </c:pt>
                <c:pt idx="953">
                  <c:v>-4546.4472260753882</c:v>
                </c:pt>
                <c:pt idx="954">
                  <c:v>-4553.3257162761356</c:v>
                </c:pt>
                <c:pt idx="955">
                  <c:v>-4560.2042064768993</c:v>
                </c:pt>
                <c:pt idx="956">
                  <c:v>-4567.0826966776767</c:v>
                </c:pt>
                <c:pt idx="957">
                  <c:v>-4573.9611868784696</c:v>
                </c:pt>
                <c:pt idx="958">
                  <c:v>-4580.839677079277</c:v>
                </c:pt>
                <c:pt idx="959">
                  <c:v>-4587.7181672800989</c:v>
                </c:pt>
                <c:pt idx="960">
                  <c:v>-4594.5966574809345</c:v>
                </c:pt>
                <c:pt idx="961">
                  <c:v>-4601.4751476817837</c:v>
                </c:pt>
                <c:pt idx="962">
                  <c:v>-4608.3536378826457</c:v>
                </c:pt>
                <c:pt idx="963">
                  <c:v>-4615.2321280835204</c:v>
                </c:pt>
                <c:pt idx="964">
                  <c:v>-4622.1106182844078</c:v>
                </c:pt>
                <c:pt idx="965">
                  <c:v>-4628.989108485307</c:v>
                </c:pt>
                <c:pt idx="966">
                  <c:v>-4635.8675986862181</c:v>
                </c:pt>
                <c:pt idx="967">
                  <c:v>-4642.746088887141</c:v>
                </c:pt>
                <c:pt idx="968">
                  <c:v>-4649.6245790880748</c:v>
                </c:pt>
                <c:pt idx="969">
                  <c:v>-4656.5030692890195</c:v>
                </c:pt>
                <c:pt idx="970">
                  <c:v>-4663.3815594899734</c:v>
                </c:pt>
                <c:pt idx="971">
                  <c:v>-4670.2600496909381</c:v>
                </c:pt>
                <c:pt idx="972">
                  <c:v>-4677.1385398919128</c:v>
                </c:pt>
                <c:pt idx="973">
                  <c:v>-4684.0170300928976</c:v>
                </c:pt>
                <c:pt idx="974">
                  <c:v>-4690.8955202938905</c:v>
                </c:pt>
                <c:pt idx="975">
                  <c:v>-4697.7740104948925</c:v>
                </c:pt>
                <c:pt idx="976">
                  <c:v>-4704.6525006959027</c:v>
                </c:pt>
                <c:pt idx="977">
                  <c:v>-4711.530990896922</c:v>
                </c:pt>
                <c:pt idx="978">
                  <c:v>-4718.4094810979495</c:v>
                </c:pt>
                <c:pt idx="979">
                  <c:v>-4725.2879712989852</c:v>
                </c:pt>
                <c:pt idx="980">
                  <c:v>-4732.1664615000282</c:v>
                </c:pt>
                <c:pt idx="981">
                  <c:v>-4739.0449517010802</c:v>
                </c:pt>
                <c:pt idx="982">
                  <c:v>-4745.9234419021395</c:v>
                </c:pt>
                <c:pt idx="983">
                  <c:v>-4752.8019321032061</c:v>
                </c:pt>
                <c:pt idx="984">
                  <c:v>-4759.6804223042791</c:v>
                </c:pt>
                <c:pt idx="985">
                  <c:v>-4766.5589125053593</c:v>
                </c:pt>
                <c:pt idx="986">
                  <c:v>-4773.4374027064459</c:v>
                </c:pt>
                <c:pt idx="987">
                  <c:v>-4780.3158929075389</c:v>
                </c:pt>
                <c:pt idx="988">
                  <c:v>-4787.1943831086382</c:v>
                </c:pt>
                <c:pt idx="989">
                  <c:v>-4794.072873309744</c:v>
                </c:pt>
                <c:pt idx="990">
                  <c:v>-4800.9513635108551</c:v>
                </c:pt>
                <c:pt idx="991">
                  <c:v>-4807.8298537119726</c:v>
                </c:pt>
                <c:pt idx="992">
                  <c:v>-4814.7083439130965</c:v>
                </c:pt>
                <c:pt idx="993">
                  <c:v>-4821.5868341142259</c:v>
                </c:pt>
                <c:pt idx="994">
                  <c:v>-4828.4653243153607</c:v>
                </c:pt>
                <c:pt idx="995">
                  <c:v>-4835.3438145164992</c:v>
                </c:pt>
                <c:pt idx="996">
                  <c:v>-4842.2223047176431</c:v>
                </c:pt>
                <c:pt idx="997">
                  <c:v>-4849.1007949187924</c:v>
                </c:pt>
                <c:pt idx="998">
                  <c:v>-4855.9792851199463</c:v>
                </c:pt>
                <c:pt idx="999">
                  <c:v>-4862.8577753211048</c:v>
                </c:pt>
                <c:pt idx="1000">
                  <c:v>-4869.7362655222678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EC5-42AC-B4A5-3FEBD116B2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5052656"/>
        <c:axId val="865053312"/>
      </c:scatterChart>
      <c:scatterChart>
        <c:scatterStyle val="lineMarker"/>
        <c:varyColors val="0"/>
        <c:ser>
          <c:idx val="0"/>
          <c:order val="0"/>
          <c:tx>
            <c:strRef>
              <c:f>粘性抵抗と慣性抵抗を受ける物体の運動!$AV$5</c:f>
              <c:strCache>
                <c:ptCount val="1"/>
                <c:pt idx="0">
                  <c:v>鉛直速度</c:v>
                </c:pt>
              </c:strCache>
            </c:strRef>
          </c:tx>
          <c:spPr>
            <a:ln w="19050" cap="rnd">
              <a:solidFill>
                <a:srgbClr val="00CCFF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粘性抵抗と慣性抵抗を受ける物体の運動!$AQ$8:$AQ$1008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粘性抵抗と慣性抵抗を受ける物体の運動!$AV$8:$AV$1008</c:f>
              <c:numCache>
                <c:formatCode>#,##0.0_ </c:formatCode>
                <c:ptCount val="1001"/>
                <c:pt idx="0">
                  <c:v>500</c:v>
                </c:pt>
                <c:pt idx="1">
                  <c:v>453.43477612274688</c:v>
                </c:pt>
                <c:pt idx="2">
                  <c:v>414.6329411661107</c:v>
                </c:pt>
                <c:pt idx="3">
                  <c:v>381.79054465321116</c:v>
                </c:pt>
                <c:pt idx="4">
                  <c:v>353.62232062668312</c:v>
                </c:pt>
                <c:pt idx="5">
                  <c:v>329.18777024380904</c:v>
                </c:pt>
                <c:pt idx="6">
                  <c:v>307.78282349994555</c:v>
                </c:pt>
                <c:pt idx="7">
                  <c:v>288.86993723795399</c:v>
                </c:pt>
                <c:pt idx="8">
                  <c:v>272.03160871265959</c:v>
                </c:pt>
                <c:pt idx="9">
                  <c:v>256.93863775129256</c:v>
                </c:pt>
                <c:pt idx="10">
                  <c:v>243.3279526194882</c:v>
                </c:pt>
                <c:pt idx="11">
                  <c:v>230.98679821343666</c:v>
                </c:pt>
                <c:pt idx="12">
                  <c:v>219.74125402330026</c:v>
                </c:pt>
                <c:pt idx="13">
                  <c:v>209.44775901495146</c:v>
                </c:pt>
                <c:pt idx="14">
                  <c:v>199.98676315949061</c:v>
                </c:pt>
                <c:pt idx="15">
                  <c:v>191.25790802795518</c:v>
                </c:pt>
                <c:pt idx="16">
                  <c:v>183.17632336914627</c:v>
                </c:pt>
                <c:pt idx="17">
                  <c:v>175.66974938656932</c:v>
                </c:pt>
                <c:pt idx="18">
                  <c:v>168.6762776324714</c:v>
                </c:pt>
                <c:pt idx="19">
                  <c:v>162.14256073846195</c:v>
                </c:pt>
                <c:pt idx="20">
                  <c:v>156.02238126227641</c:v>
                </c:pt>
                <c:pt idx="21">
                  <c:v>150.27549832658082</c:v>
                </c:pt>
                <c:pt idx="22">
                  <c:v>144.86671111336253</c:v>
                </c:pt>
                <c:pt idx="23">
                  <c:v>139.76509308982523</c:v>
                </c:pt>
                <c:pt idx="24">
                  <c:v>134.94336172288595</c:v>
                </c:pt>
                <c:pt idx="25">
                  <c:v>130.3773565154091</c:v>
                </c:pt>
                <c:pt idx="26">
                  <c:v>126.04560424934401</c:v>
                </c:pt>
                <c:pt idx="27">
                  <c:v>121.92895489730111</c:v>
                </c:pt>
                <c:pt idx="28">
                  <c:v>118.01027515405168</c:v>
                </c:pt>
                <c:pt idx="29">
                  <c:v>114.2741892221715</c:v>
                </c:pt>
                <c:pt idx="30">
                  <c:v>110.70685856382373</c:v>
                </c:pt>
                <c:pt idx="31">
                  <c:v>107.29579395136142</c:v>
                </c:pt>
                <c:pt idx="32">
                  <c:v>104.02969442208894</c:v>
                </c:pt>
                <c:pt idx="33">
                  <c:v>100.89830874825731</c:v>
                </c:pt>
                <c:pt idx="34">
                  <c:v>97.892315832967554</c:v>
                </c:pt>
                <c:pt idx="35">
                  <c:v>95.003221082019579</c:v>
                </c:pt>
                <c:pt idx="36">
                  <c:v>92.223266315771099</c:v>
                </c:pt>
                <c:pt idx="37">
                  <c:v>89.545351200480667</c:v>
                </c:pt>
                <c:pt idx="38">
                  <c:v>86.962964515984282</c:v>
                </c:pt>
                <c:pt idx="39">
                  <c:v>84.470123851850332</c:v>
                </c:pt>
                <c:pt idx="40">
                  <c:v>82.061322549811564</c:v>
                </c:pt>
                <c:pt idx="41">
                  <c:v>79.731482896034876</c:v>
                </c:pt>
                <c:pt idx="42">
                  <c:v>77.47591472034587</c:v>
                </c:pt>
                <c:pt idx="43">
                  <c:v>75.290278686961358</c:v>
                </c:pt>
                <c:pt idx="44">
                  <c:v>73.170553667444352</c:v>
                </c:pt>
                <c:pt idx="45">
                  <c:v>71.113007675357252</c:v>
                </c:pt>
                <c:pt idx="46">
                  <c:v>69.114171916562128</c:v>
                </c:pt>
                <c:pt idx="47">
                  <c:v>67.170817571812023</c:v>
                </c:pt>
                <c:pt idx="48">
                  <c:v>65.279934981228848</c:v>
                </c:pt>
                <c:pt idx="49">
                  <c:v>63.438714945125028</c:v>
                </c:pt>
                <c:pt idx="50">
                  <c:v>61.644531893747995</c:v>
                </c:pt>
                <c:pt idx="51">
                  <c:v>59.894928711015339</c:v>
                </c:pt>
                <c:pt idx="52">
                  <c:v>58.18760302507431</c:v>
                </c:pt>
                <c:pt idx="53">
                  <c:v>56.520394802311941</c:v>
                </c:pt>
                <c:pt idx="54">
                  <c:v>54.891275101884439</c:v>
                </c:pt>
                <c:pt idx="55">
                  <c:v>53.298335865441516</c:v>
                </c:pt>
                <c:pt idx="56">
                  <c:v>51.739780631924084</c:v>
                </c:pt>
                <c:pt idx="57">
                  <c:v>50.213916080470803</c:v>
                </c:pt>
                <c:pt idx="58">
                  <c:v>48.719144315882062</c:v>
                </c:pt>
                <c:pt idx="59">
                  <c:v>47.2539558210119</c:v>
                </c:pt>
                <c:pt idx="60">
                  <c:v>45.816923009102446</c:v>
                </c:pt>
                <c:pt idx="61">
                  <c:v>44.406694316621625</c:v>
                </c:pt>
                <c:pt idx="62">
                  <c:v>43.021988783766382</c:v>
                </c:pt>
                <c:pt idx="63">
                  <c:v>41.661591075579281</c:v>
                </c:pt>
                <c:pt idx="64">
                  <c:v>40.324346901706939</c:v>
                </c:pt>
                <c:pt idx="65">
                  <c:v>39.009158797298142</c:v>
                </c:pt>
                <c:pt idx="66">
                  <c:v>37.714982231478331</c:v>
                </c:pt>
                <c:pt idx="67">
                  <c:v>36.440822013314047</c:v>
                </c:pt>
                <c:pt idx="68">
                  <c:v>35.185728968255724</c:v>
                </c:pt>
                <c:pt idx="69">
                  <c:v>33.948796860769932</c:v>
                </c:pt>
                <c:pt idx="70">
                  <c:v>32.729159541287643</c:v>
                </c:pt>
                <c:pt idx="71">
                  <c:v>31.525988297740859</c:v>
                </c:pt>
                <c:pt idx="72">
                  <c:v>30.338489393868723</c:v>
                </c:pt>
                <c:pt idx="73">
                  <c:v>29.165901778174696</c:v>
                </c:pt>
                <c:pt idx="74">
                  <c:v>28.007494948933541</c:v>
                </c:pt>
                <c:pt idx="75">
                  <c:v>26.862566962001598</c:v>
                </c:pt>
                <c:pt idx="76">
                  <c:v>25.730442569395574</c:v>
                </c:pt>
                <c:pt idx="77">
                  <c:v>24.610471477689732</c:v>
                </c:pt>
                <c:pt idx="78">
                  <c:v>23.502026716253717</c:v>
                </c:pt>
                <c:pt idx="79">
                  <c:v>22.404503106225278</c:v>
                </c:pt>
                <c:pt idx="80">
                  <c:v>21.317315821895523</c:v>
                </c:pt>
                <c:pt idx="81">
                  <c:v>20.239899036888083</c:v>
                </c:pt>
                <c:pt idx="82">
                  <c:v>19.171704648146658</c:v>
                </c:pt>
                <c:pt idx="83">
                  <c:v>18.112201071315123</c:v>
                </c:pt>
                <c:pt idx="84">
                  <c:v>17.060872101607174</c:v>
                </c:pt>
                <c:pt idx="85">
                  <c:v>16.017215834724599</c:v>
                </c:pt>
                <c:pt idx="86">
                  <c:v>14.980743642799331</c:v>
                </c:pt>
                <c:pt idx="87">
                  <c:v>13.950979200709293</c:v>
                </c:pt>
                <c:pt idx="88">
                  <c:v>12.927457558455693</c:v>
                </c:pt>
                <c:pt idx="89">
                  <c:v>11.909724255593302</c:v>
                </c:pt>
                <c:pt idx="90">
                  <c:v>10.897334473978502</c:v>
                </c:pt>
                <c:pt idx="91">
                  <c:v>9.8898522253454004</c:v>
                </c:pt>
                <c:pt idx="92">
                  <c:v>8.8868495704404076</c:v>
                </c:pt>
                <c:pt idx="93">
                  <c:v>7.887905866642603</c:v>
                </c:pt>
                <c:pt idx="94">
                  <c:v>6.8926070411728313</c:v>
                </c:pt>
                <c:pt idx="95">
                  <c:v>5.900544887150482</c:v>
                </c:pt>
                <c:pt idx="96">
                  <c:v>4.9113163798947852</c:v>
                </c:pt>
                <c:pt idx="97">
                  <c:v>3.9245230109884801</c:v>
                </c:pt>
                <c:pt idx="98">
                  <c:v>2.9397701377269665</c:v>
                </c:pt>
                <c:pt idx="99">
                  <c:v>1.9566663456665701</c:v>
                </c:pt>
                <c:pt idx="100">
                  <c:v>0.97482282206207682</c:v>
                </c:pt>
                <c:pt idx="101">
                  <c:v>-6.1472594468841386E-3</c:v>
                </c:pt>
                <c:pt idx="102">
                  <c:v>-0.98649877209091452</c:v>
                </c:pt>
                <c:pt idx="103">
                  <c:v>-1.9659737121684278</c:v>
                </c:pt>
                <c:pt idx="104">
                  <c:v>-2.9441895581649176</c:v>
                </c:pt>
                <c:pt idx="105">
                  <c:v>-3.920765757710762</c:v>
                </c:pt>
                <c:pt idx="106">
                  <c:v>-4.8953243170424399</c:v>
                </c:pt>
                <c:pt idx="107">
                  <c:v>-5.8674903819994544</c:v>
                </c:pt>
                <c:pt idx="108">
                  <c:v>-6.836892808674544</c:v>
                </c:pt>
                <c:pt idx="109">
                  <c:v>-7.8031647218930678</c:v>
                </c:pt>
                <c:pt idx="110">
                  <c:v>-8.7659440597656353</c:v>
                </c:pt>
                <c:pt idx="111">
                  <c:v>-9.7248741026355585</c:v>
                </c:pt>
                <c:pt idx="112">
                  <c:v>-10.679603984828786</c:v>
                </c:pt>
                <c:pt idx="113">
                  <c:v>-11.629789187708061</c:v>
                </c:pt>
                <c:pt idx="114">
                  <c:v>-12.57509201263422</c:v>
                </c:pt>
                <c:pt idx="115">
                  <c:v>-13.515182032545049</c:v>
                </c:pt>
                <c:pt idx="116">
                  <c:v>-14.44973652097509</c:v>
                </c:pt>
                <c:pt idx="117">
                  <c:v>-15.378440857457297</c:v>
                </c:pt>
                <c:pt idx="118">
                  <c:v>-16.300988908368623</c:v>
                </c:pt>
                <c:pt idx="119">
                  <c:v>-17.217083382405502</c:v>
                </c:pt>
                <c:pt idx="120">
                  <c:v>-18.126436160000885</c:v>
                </c:pt>
                <c:pt idx="121">
                  <c:v>-19.028768596121079</c:v>
                </c:pt>
                <c:pt idx="122">
                  <c:v>-19.923811796007207</c:v>
                </c:pt>
                <c:pt idx="123">
                  <c:v>-20.811306863551799</c:v>
                </c:pt>
                <c:pt idx="124">
                  <c:v>-21.69100512212507</c:v>
                </c:pt>
                <c:pt idx="125">
                  <c:v>-22.562668307786844</c:v>
                </c:pt>
                <c:pt idx="126">
                  <c:v>-23.426068734938429</c:v>
                </c:pt>
                <c:pt idx="127">
                  <c:v>-24.280989434582956</c:v>
                </c:pt>
                <c:pt idx="128">
                  <c:v>-25.127224265472602</c:v>
                </c:pt>
                <c:pt idx="129">
                  <c:v>-25.96457799852552</c:v>
                </c:pt>
                <c:pt idx="130">
                  <c:v>-26.792866374994443</c:v>
                </c:pt>
                <c:pt idx="131">
                  <c:v>-27.611916138961757</c:v>
                </c:pt>
                <c:pt idx="132">
                  <c:v>-28.421565044822223</c:v>
                </c:pt>
                <c:pt idx="133">
                  <c:v>-29.22166184049431</c:v>
                </c:pt>
                <c:pt idx="134">
                  <c:v>-30.012066227173708</c:v>
                </c:pt>
                <c:pt idx="135">
                  <c:v>-30.792648796508246</c:v>
                </c:pt>
                <c:pt idx="136">
                  <c:v>-31.56329094613157</c:v>
                </c:pt>
                <c:pt idx="137">
                  <c:v>-32.323884774544076</c:v>
                </c:pt>
                <c:pt idx="138">
                  <c:v>-33.074332956373269</c:v>
                </c:pt>
                <c:pt idx="139">
                  <c:v>-33.814548599082151</c:v>
                </c:pt>
                <c:pt idx="140">
                  <c:v>-34.544455082223841</c:v>
                </c:pt>
                <c:pt idx="141">
                  <c:v>-35.263985880362945</c:v>
                </c:pt>
                <c:pt idx="142">
                  <c:v>-35.973084370800223</c:v>
                </c:pt>
                <c:pt idx="143">
                  <c:v>-36.671703627246551</c:v>
                </c:pt>
                <c:pt idx="144">
                  <c:v>-37.359806200595216</c:v>
                </c:pt>
                <c:pt idx="145">
                  <c:v>-38.037363887939271</c:v>
                </c:pt>
                <c:pt idx="146">
                  <c:v>-38.704357490972626</c:v>
                </c:pt>
                <c:pt idx="147">
                  <c:v>-39.360776564900284</c:v>
                </c:pt>
                <c:pt idx="148">
                  <c:v>-40.006619158965322</c:v>
                </c:pt>
                <c:pt idx="149">
                  <c:v>-40.641891549678157</c:v>
                </c:pt>
                <c:pt idx="150">
                  <c:v>-41.266607967807012</c:v>
                </c:pt>
                <c:pt idx="151">
                  <c:v>-41.88079032015925</c:v>
                </c:pt>
                <c:pt idx="152">
                  <c:v>-42.484467907149877</c:v>
                </c:pt>
                <c:pt idx="153">
                  <c:v>-43.077677137118116</c:v>
                </c:pt>
                <c:pt idx="154">
                  <c:v>-43.660461238314625</c:v>
                </c:pt>
                <c:pt idx="155">
                  <c:v>-44.232869969442021</c:v>
                </c:pt>
                <c:pt idx="156">
                  <c:v>-44.794959329589268</c:v>
                </c:pt>
                <c:pt idx="157">
                  <c:v>-45.346791268357883</c:v>
                </c:pt>
                <c:pt idx="158">
                  <c:v>-45.88843339693323</c:v>
                </c:pt>
                <c:pt idx="159">
                  <c:v>-46.4199587008099</c:v>
                </c:pt>
                <c:pt idx="160">
                  <c:v>-46.941445254834825</c:v>
                </c:pt>
                <c:pt idx="161">
                  <c:v>-47.45297594118653</c:v>
                </c:pt>
                <c:pt idx="162">
                  <c:v>-47.954638170863987</c:v>
                </c:pt>
                <c:pt idx="163">
                  <c:v>-48.446523609213685</c:v>
                </c:pt>
                <c:pt idx="164">
                  <c:v>-48.928727905979471</c:v>
                </c:pt>
                <c:pt idx="165">
                  <c:v>-49.401350430316569</c:v>
                </c:pt>
                <c:pt idx="166">
                  <c:v>-49.864494011168659</c:v>
                </c:pt>
                <c:pt idx="167">
                  <c:v>-50.318264683365697</c:v>
                </c:pt>
                <c:pt idx="168">
                  <c:v>-50.7627714397604</c:v>
                </c:pt>
                <c:pt idx="169">
                  <c:v>-51.198125989682431</c:v>
                </c:pt>
                <c:pt idx="170">
                  <c:v>-51.624442523952396</c:v>
                </c:pt>
                <c:pt idx="171">
                  <c:v>-52.041837486662082</c:v>
                </c:pt>
                <c:pt idx="172">
                  <c:v>-52.450429353893377</c:v>
                </c:pt>
                <c:pt idx="173">
                  <c:v>-52.850338419515978</c:v>
                </c:pt>
                <c:pt idx="174">
                  <c:v>-53.241686588173401</c:v>
                </c:pt>
                <c:pt idx="175">
                  <c:v>-53.624597175537708</c:v>
                </c:pt>
                <c:pt idx="176">
                  <c:v>-53.999194715886404</c:v>
                </c:pt>
                <c:pt idx="177">
                  <c:v>-54.365604777029141</c:v>
                </c:pt>
                <c:pt idx="178">
                  <c:v>-54.723953782588367</c:v>
                </c:pt>
                <c:pt idx="179">
                  <c:v>-55.07436884161563</c:v>
                </c:pt>
                <c:pt idx="180">
                  <c:v>-55.41697758550513</c:v>
                </c:pt>
                <c:pt idx="181">
                  <c:v>-55.75190801214692</c:v>
                </c:pt>
                <c:pt idx="182">
                  <c:v>-56.079288337245202</c:v>
                </c:pt>
                <c:pt idx="183">
                  <c:v>-56.39924685271113</c:v>
                </c:pt>
                <c:pt idx="184">
                  <c:v>-56.711911792025596</c:v>
                </c:pt>
                <c:pt idx="185">
                  <c:v>-57.017411202454326</c:v>
                </c:pt>
                <c:pt idx="186">
                  <c:v>-57.315872823986474</c:v>
                </c:pt>
                <c:pt idx="187">
                  <c:v>-57.607423974857362</c:v>
                </c:pt>
                <c:pt idx="188">
                  <c:v>-57.892191443507535</c:v>
                </c:pt>
                <c:pt idx="189">
                  <c:v>-58.17030138682216</c:v>
                </c:pt>
                <c:pt idx="190">
                  <c:v>-58.441879234488496</c:v>
                </c:pt>
                <c:pt idx="191">
                  <c:v>-58.707049599303446</c:v>
                </c:pt>
                <c:pt idx="192">
                  <c:v>-58.965936193258571</c:v>
                </c:pt>
                <c:pt idx="193">
                  <c:v>-59.218661749226541</c:v>
                </c:pt>
                <c:pt idx="194">
                  <c:v>-59.465347948069954</c:v>
                </c:pt>
                <c:pt idx="195">
                  <c:v>-59.706115350991702</c:v>
                </c:pt>
                <c:pt idx="196">
                  <c:v>-59.941083336944658</c:v>
                </c:pt>
                <c:pt idx="197">
                  <c:v>-60.170370044917995</c:v>
                </c:pt>
                <c:pt idx="198">
                  <c:v>-60.394092320917657</c:v>
                </c:pt>
                <c:pt idx="199">
                  <c:v>-60.612365669458981</c:v>
                </c:pt>
                <c:pt idx="200">
                  <c:v>-60.825304209390737</c:v>
                </c:pt>
                <c:pt idx="201">
                  <c:v>-61.033020633871686</c:v>
                </c:pt>
                <c:pt idx="202">
                  <c:v>-61.235626174322576</c:v>
                </c:pt>
                <c:pt idx="203">
                  <c:v>-61.43323056817929</c:v>
                </c:pt>
                <c:pt idx="204">
                  <c:v>-61.625942030275532</c:v>
                </c:pt>
                <c:pt idx="205">
                  <c:v>-61.813867227686636</c:v>
                </c:pt>
                <c:pt idx="206">
                  <c:v>-61.997111257869442</c:v>
                </c:pt>
                <c:pt idx="207">
                  <c:v>-62.175777629936995</c:v>
                </c:pt>
                <c:pt idx="208">
                  <c:v>-62.349968248910471</c:v>
                </c:pt>
                <c:pt idx="209">
                  <c:v>-62.519783402794793</c:v>
                </c:pt>
                <c:pt idx="210">
                  <c:v>-62.685321752328726</c:v>
                </c:pt>
                <c:pt idx="211">
                  <c:v>-62.846680323264223</c:v>
                </c:pt>
                <c:pt idx="212">
                  <c:v>-63.003954501034407</c:v>
                </c:pt>
                <c:pt idx="213">
                  <c:v>-63.157238027673756</c:v>
                </c:pt>
                <c:pt idx="214">
                  <c:v>-63.306623000858714</c:v>
                </c:pt>
                <c:pt idx="215">
                  <c:v>-63.452199874941307</c:v>
                </c:pt>
                <c:pt idx="216">
                  <c:v>-63.594057463852842</c:v>
                </c:pt>
                <c:pt idx="217">
                  <c:v>-63.732282945759358</c:v>
                </c:pt>
                <c:pt idx="218">
                  <c:v>-63.866961869354725</c:v>
                </c:pt>
                <c:pt idx="219">
                  <c:v>-63.998178161682013</c:v>
                </c:pt>
                <c:pt idx="220">
                  <c:v>-64.126014137377794</c:v>
                </c:pt>
                <c:pt idx="221">
                  <c:v>-64.250550509238607</c:v>
                </c:pt>
                <c:pt idx="222">
                  <c:v>-64.371866400012934</c:v>
                </c:pt>
                <c:pt idx="223">
                  <c:v>-64.490039355326189</c:v>
                </c:pt>
                <c:pt idx="224">
                  <c:v>-64.605145357650471</c:v>
                </c:pt>
                <c:pt idx="225">
                  <c:v>-64.717258841234468</c:v>
                </c:pt>
                <c:pt idx="226">
                  <c:v>-64.826452707913305</c:v>
                </c:pt>
                <c:pt idx="227">
                  <c:v>-64.932798343721458</c:v>
                </c:pt>
                <c:pt idx="228">
                  <c:v>-65.036365636235871</c:v>
                </c:pt>
                <c:pt idx="229">
                  <c:v>-65.137222992579865</c:v>
                </c:pt>
                <c:pt idx="230">
                  <c:v>-65.235437358021954</c:v>
                </c:pt>
                <c:pt idx="231">
                  <c:v>-65.331074235107053</c:v>
                </c:pt>
                <c:pt idx="232">
                  <c:v>-65.424197703260944</c:v>
                </c:pt>
                <c:pt idx="233">
                  <c:v>-65.514870438811798</c:v>
                </c:pt>
                <c:pt idx="234">
                  <c:v>-65.603153735375912</c:v>
                </c:pt>
                <c:pt idx="235">
                  <c:v>-65.689107524557485</c:v>
                </c:pt>
                <c:pt idx="236">
                  <c:v>-65.772790396915227</c:v>
                </c:pt>
                <c:pt idx="237">
                  <c:v>-65.854259623151478</c:v>
                </c:pt>
                <c:pt idx="238">
                  <c:v>-65.933571175481703</c:v>
                </c:pt>
                <c:pt idx="239">
                  <c:v>-66.010779749145257</c:v>
                </c:pt>
                <c:pt idx="240">
                  <c:v>-66.085938784020399</c:v>
                </c:pt>
                <c:pt idx="241">
                  <c:v>-66.159100486308944</c:v>
                </c:pt>
                <c:pt idx="242">
                  <c:v>-66.230315850258279</c:v>
                </c:pt>
                <c:pt idx="243">
                  <c:v>-66.299634679890261</c:v>
                </c:pt>
                <c:pt idx="244">
                  <c:v>-66.367105610708919</c:v>
                </c:pt>
                <c:pt idx="245">
                  <c:v>-66.432776131360697</c:v>
                </c:pt>
                <c:pt idx="246">
                  <c:v>-66.496692605222606</c:v>
                </c:pt>
                <c:pt idx="247">
                  <c:v>-66.558900291895682</c:v>
                </c:pt>
                <c:pt idx="248">
                  <c:v>-66.619443368582779</c:v>
                </c:pt>
                <c:pt idx="249">
                  <c:v>-66.678364951331133</c:v>
                </c:pt>
                <c:pt idx="250">
                  <c:v>-66.735707116121887</c:v>
                </c:pt>
                <c:pt idx="251">
                  <c:v>-66.791510919789957</c:v>
                </c:pt>
                <c:pt idx="252">
                  <c:v>-66.845816420759277</c:v>
                </c:pt>
                <c:pt idx="253">
                  <c:v>-66.898662699579589</c:v>
                </c:pt>
                <c:pt idx="254">
                  <c:v>-66.950087879251925</c:v>
                </c:pt>
                <c:pt idx="255">
                  <c:v>-67.000129145331698</c:v>
                </c:pt>
                <c:pt idx="256">
                  <c:v>-67.048822765798761</c:v>
                </c:pt>
                <c:pt idx="257">
                  <c:v>-67.09620411068525</c:v>
                </c:pt>
                <c:pt idx="258">
                  <c:v>-67.142307671452954</c:v>
                </c:pt>
                <c:pt idx="259">
                  <c:v>-67.187167080112573</c:v>
                </c:pt>
                <c:pt idx="260">
                  <c:v>-67.230815128078447</c:v>
                </c:pt>
                <c:pt idx="261">
                  <c:v>-67.273283784753161</c:v>
                </c:pt>
                <c:pt idx="262">
                  <c:v>-67.314604215836681</c:v>
                </c:pt>
                <c:pt idx="263">
                  <c:v>-67.354806801356233</c:v>
                </c:pt>
                <c:pt idx="264">
                  <c:v>-67.393921153413032</c:v>
                </c:pt>
                <c:pt idx="265">
                  <c:v>-67.431976133642976</c:v>
                </c:pt>
                <c:pt idx="266">
                  <c:v>-67.468999870389126</c:v>
                </c:pt>
                <c:pt idx="267">
                  <c:v>-67.50501977558396</c:v>
                </c:pt>
                <c:pt idx="268">
                  <c:v>-67.540062561340335</c:v>
                </c:pt>
                <c:pt idx="269">
                  <c:v>-67.574154256250267</c:v>
                </c:pt>
                <c:pt idx="270">
                  <c:v>-67.607320221391049</c:v>
                </c:pt>
                <c:pt idx="271">
                  <c:v>-67.639585166039168</c:v>
                </c:pt>
                <c:pt idx="272">
                  <c:v>-67.670973163092086</c:v>
                </c:pt>
                <c:pt idx="273">
                  <c:v>-67.701507664198914</c:v>
                </c:pt>
                <c:pt idx="274">
                  <c:v>-67.731211514601171</c:v>
                </c:pt>
                <c:pt idx="275">
                  <c:v>-67.760106967684891</c:v>
                </c:pt>
                <c:pt idx="276">
                  <c:v>-67.788215699246123</c:v>
                </c:pt>
                <c:pt idx="277">
                  <c:v>-67.815558821471569</c:v>
                </c:pt>
                <c:pt idx="278">
                  <c:v>-67.842156896636666</c:v>
                </c:pt>
                <c:pt idx="279">
                  <c:v>-67.868029950523749</c:v>
                </c:pt>
                <c:pt idx="280">
                  <c:v>-67.893197485562709</c:v>
                </c:pt>
                <c:pt idx="281">
                  <c:v>-67.917678493697153</c:v>
                </c:pt>
                <c:pt idx="282">
                  <c:v>-67.941491468978981</c:v>
                </c:pt>
                <c:pt idx="283">
                  <c:v>-67.9646544198947</c:v>
                </c:pt>
                <c:pt idx="284">
                  <c:v>-67.987184881426458</c:v>
                </c:pt>
                <c:pt idx="285">
                  <c:v>-68.009099926851533</c:v>
                </c:pt>
                <c:pt idx="286">
                  <c:v>-68.030416179283563</c:v>
                </c:pt>
                <c:pt idx="287">
                  <c:v>-68.051149822959161</c:v>
                </c:pt>
                <c:pt idx="288">
                  <c:v>-68.071316614273741</c:v>
                </c:pt>
                <c:pt idx="289">
                  <c:v>-68.090931892570055</c:v>
                </c:pt>
                <c:pt idx="290">
                  <c:v>-68.11001059068353</c:v>
                </c:pt>
                <c:pt idx="291">
                  <c:v>-68.128567245247964</c:v>
                </c:pt>
                <c:pt idx="292">
                  <c:v>-68.146616006765669</c:v>
                </c:pt>
                <c:pt idx="293">
                  <c:v>-68.16417064944612</c:v>
                </c:pt>
                <c:pt idx="294">
                  <c:v>-68.181244580816625</c:v>
                </c:pt>
                <c:pt idx="295">
                  <c:v>-68.197850851109564</c:v>
                </c:pt>
                <c:pt idx="296">
                  <c:v>-68.214002162429594</c:v>
                </c:pt>
                <c:pt idx="297">
                  <c:v>-68.229710877705301</c:v>
                </c:pt>
                <c:pt idx="298">
                  <c:v>-68.244989029428993</c:v>
                </c:pt>
                <c:pt idx="299">
                  <c:v>-68.259848328188625</c:v>
                </c:pt>
                <c:pt idx="300">
                  <c:v>-68.274300170996028</c:v>
                </c:pt>
                <c:pt idx="301">
                  <c:v>-68.288355649415109</c:v>
                </c:pt>
                <c:pt idx="302">
                  <c:v>-68.302025557494176</c:v>
                </c:pt>
                <c:pt idx="303">
                  <c:v>-68.315320399506078</c:v>
                </c:pt>
                <c:pt idx="304">
                  <c:v>-68.328250397500256</c:v>
                </c:pt>
                <c:pt idx="305">
                  <c:v>-68.340825498670426</c:v>
                </c:pt>
                <c:pt idx="306">
                  <c:v>-68.35305538254164</c:v>
                </c:pt>
                <c:pt idx="307">
                  <c:v>-68.364949467980594</c:v>
                </c:pt>
                <c:pt idx="308">
                  <c:v>-68.376516920032884</c:v>
                </c:pt>
                <c:pt idx="309">
                  <c:v>-68.387766656590856</c:v>
                </c:pt>
                <c:pt idx="310">
                  <c:v>-68.398707354895762</c:v>
                </c:pt>
                <c:pt idx="311">
                  <c:v>-68.409347457877772</c:v>
                </c:pt>
                <c:pt idx="312">
                  <c:v>-68.4196951803373</c:v>
                </c:pt>
                <c:pt idx="313">
                  <c:v>-68.429758514971368</c:v>
                </c:pt>
                <c:pt idx="314">
                  <c:v>-68.439545238248229</c:v>
                </c:pt>
                <c:pt idx="315">
                  <c:v>-68.449062916133769</c:v>
                </c:pt>
                <c:pt idx="316">
                  <c:v>-68.458318909673011</c:v>
                </c:pt>
                <c:pt idx="317">
                  <c:v>-68.467320380430024</c:v>
                </c:pt>
                <c:pt idx="318">
                  <c:v>-68.476074295789374</c:v>
                </c:pt>
                <c:pt idx="319">
                  <c:v>-68.48458743412246</c:v>
                </c:pt>
                <c:pt idx="320">
                  <c:v>-68.492866389821856</c:v>
                </c:pt>
                <c:pt idx="321">
                  <c:v>-68.500917578206455</c:v>
                </c:pt>
                <c:pt idx="322">
                  <c:v>-68.508747240300934</c:v>
                </c:pt>
                <c:pt idx="323">
                  <c:v>-68.51636144749196</c:v>
                </c:pt>
                <c:pt idx="324">
                  <c:v>-68.523766106064571</c:v>
                </c:pt>
                <c:pt idx="325">
                  <c:v>-68.530966961621147</c:v>
                </c:pt>
                <c:pt idx="326">
                  <c:v>-68.537969603385989</c:v>
                </c:pt>
                <c:pt idx="327">
                  <c:v>-68.544779468398346</c:v>
                </c:pt>
                <c:pt idx="328">
                  <c:v>-68.551401845596345</c:v>
                </c:pt>
                <c:pt idx="329">
                  <c:v>-68.557841879794694</c:v>
                </c:pt>
                <c:pt idx="330">
                  <c:v>-68.564104575558559</c:v>
                </c:pt>
                <c:pt idx="331">
                  <c:v>-68.570194800976211</c:v>
                </c:pt>
                <c:pt idx="332">
                  <c:v>-68.576117291333119</c:v>
                </c:pt>
                <c:pt idx="333">
                  <c:v>-68.581876652689544</c:v>
                </c:pt>
                <c:pt idx="334">
                  <c:v>-68.587477365364336</c:v>
                </c:pt>
                <c:pt idx="335">
                  <c:v>-68.592923787327123</c:v>
                </c:pt>
                <c:pt idx="336">
                  <c:v>-68.598220157501231</c:v>
                </c:pt>
                <c:pt idx="337">
                  <c:v>-68.603370598979438</c:v>
                </c:pt>
                <c:pt idx="338">
                  <c:v>-68.608379122154929</c:v>
                </c:pt>
                <c:pt idx="339">
                  <c:v>-68.613249627769463</c:v>
                </c:pt>
                <c:pt idx="340">
                  <c:v>-68.617985909880773</c:v>
                </c:pt>
                <c:pt idx="341">
                  <c:v>-68.622591658751517</c:v>
                </c:pt>
                <c:pt idx="342">
                  <c:v>-68.627070463661425</c:v>
                </c:pt>
                <c:pt idx="343">
                  <c:v>-68.631425815644761</c:v>
                </c:pt>
                <c:pt idx="344">
                  <c:v>-68.635661110155056</c:v>
                </c:pt>
                <c:pt idx="345">
                  <c:v>-68.639779649658891</c:v>
                </c:pt>
                <c:pt idx="346">
                  <c:v>-68.643784646160469</c:v>
                </c:pt>
                <c:pt idx="347">
                  <c:v>-68.647679223658983</c:v>
                </c:pt>
                <c:pt idx="348">
                  <c:v>-68.651466420540189</c:v>
                </c:pt>
                <c:pt idx="349">
                  <c:v>-68.655149191904215</c:v>
                </c:pt>
                <c:pt idx="350">
                  <c:v>-68.658730411831016</c:v>
                </c:pt>
                <c:pt idx="351">
                  <c:v>-68.662212875585126</c:v>
                </c:pt>
                <c:pt idx="352">
                  <c:v>-68.665599301761361</c:v>
                </c:pt>
                <c:pt idx="353">
                  <c:v>-68.668892334372956</c:v>
                </c:pt>
                <c:pt idx="354">
                  <c:v>-68.672094544883677</c:v>
                </c:pt>
                <c:pt idx="355">
                  <c:v>-68.675208434185208</c:v>
                </c:pt>
                <c:pt idx="356">
                  <c:v>-68.678236434521523</c:v>
                </c:pt>
                <c:pt idx="357">
                  <c:v>-68.681180911361267</c:v>
                </c:pt>
                <c:pt idx="358">
                  <c:v>-68.684044165220001</c:v>
                </c:pt>
                <c:pt idx="359">
                  <c:v>-68.686828433433035</c:v>
                </c:pt>
                <c:pt idx="360">
                  <c:v>-68.689535891880595</c:v>
                </c:pt>
                <c:pt idx="361">
                  <c:v>-68.692168656666425</c:v>
                </c:pt>
                <c:pt idx="362">
                  <c:v>-68.694728785751067</c:v>
                </c:pt>
                <c:pt idx="363">
                  <c:v>-68.697218280540909</c:v>
                </c:pt>
                <c:pt idx="364">
                  <c:v>-68.699639087434392</c:v>
                </c:pt>
                <c:pt idx="365">
                  <c:v>-68.70199309932633</c:v>
                </c:pt>
                <c:pt idx="366">
                  <c:v>-68.704282157071404</c:v>
                </c:pt>
                <c:pt idx="367">
                  <c:v>-68.706508050908198</c:v>
                </c:pt>
                <c:pt idx="368">
                  <c:v>-68.708672521844505</c:v>
                </c:pt>
                <c:pt idx="369">
                  <c:v>-68.710777263005113</c:v>
                </c:pt>
                <c:pt idx="370">
                  <c:v>-68.712823920942995</c:v>
                </c:pt>
                <c:pt idx="371">
                  <c:v>-68.714814096914949</c:v>
                </c:pt>
                <c:pt idx="372">
                  <c:v>-68.716749348122576</c:v>
                </c:pt>
                <c:pt idx="373">
                  <c:v>-68.718631188919503</c:v>
                </c:pt>
                <c:pt idx="374">
                  <c:v>-68.720461091985797</c:v>
                </c:pt>
                <c:pt idx="375">
                  <c:v>-68.722240489470551</c:v>
                </c:pt>
                <c:pt idx="376">
                  <c:v>-68.723970774103194</c:v>
                </c:pt>
                <c:pt idx="377">
                  <c:v>-68.725653300274672</c:v>
                </c:pt>
                <c:pt idx="378">
                  <c:v>-68.727289385089207</c:v>
                </c:pt>
                <c:pt idx="379">
                  <c:v>-68.728880309387264</c:v>
                </c:pt>
                <c:pt idx="380">
                  <c:v>-68.730427318740809</c:v>
                </c:pt>
                <c:pt idx="381">
                  <c:v>-68.731931624421293</c:v>
                </c:pt>
                <c:pt idx="382">
                  <c:v>-68.733394404341354</c:v>
                </c:pt>
                <c:pt idx="383">
                  <c:v>-68.734816803970745</c:v>
                </c:pt>
                <c:pt idx="384">
                  <c:v>-68.736199937227269</c:v>
                </c:pt>
                <c:pt idx="385">
                  <c:v>-68.73754488734339</c:v>
                </c:pt>
                <c:pt idx="386">
                  <c:v>-68.73885270770927</c:v>
                </c:pt>
                <c:pt idx="387">
                  <c:v>-68.740124422692631</c:v>
                </c:pt>
                <c:pt idx="388">
                  <c:v>-68.741361028436273</c:v>
                </c:pt>
                <c:pt idx="389">
                  <c:v>-68.742563493633838</c:v>
                </c:pt>
                <c:pt idx="390">
                  <c:v>-68.743732760284303</c:v>
                </c:pt>
                <c:pt idx="391">
                  <c:v>-68.744869744425813</c:v>
                </c:pt>
                <c:pt idx="392">
                  <c:v>-68.745975336849511</c:v>
                </c:pt>
                <c:pt idx="393">
                  <c:v>-68.747050403793793</c:v>
                </c:pt>
                <c:pt idx="394">
                  <c:v>-68.748095787619548</c:v>
                </c:pt>
                <c:pt idx="395">
                  <c:v>-68.749112307466945</c:v>
                </c:pt>
                <c:pt idx="396">
                  <c:v>-68.750100759894138</c:v>
                </c:pt>
                <c:pt idx="397">
                  <c:v>-68.751061919498611</c:v>
                </c:pt>
                <c:pt idx="398">
                  <c:v>-68.751996539521443</c:v>
                </c:pt>
                <c:pt idx="399">
                  <c:v>-68.752905352434937</c:v>
                </c:pt>
                <c:pt idx="400">
                  <c:v>-68.753789070514216</c:v>
                </c:pt>
                <c:pt idx="401">
                  <c:v>-68.754648386393157</c:v>
                </c:pt>
                <c:pt idx="402">
                  <c:v>-68.755483973605038</c:v>
                </c:pt>
                <c:pt idx="403">
                  <c:v>-68.756296487108372</c:v>
                </c:pt>
                <c:pt idx="404">
                  <c:v>-68.757086563798282</c:v>
                </c:pt>
                <c:pt idx="405">
                  <c:v>-68.757854823003925</c:v>
                </c:pt>
                <c:pt idx="406">
                  <c:v>-68.758601866972199</c:v>
                </c:pt>
                <c:pt idx="407">
                  <c:v>-68.759328281338128</c:v>
                </c:pt>
                <c:pt idx="408">
                  <c:v>-68.760034635582457</c:v>
                </c:pt>
                <c:pt idx="409">
                  <c:v>-68.760721483476544</c:v>
                </c:pt>
                <c:pt idx="410">
                  <c:v>-68.761389363515207</c:v>
                </c:pt>
                <c:pt idx="411">
                  <c:v>-68.762038799337446</c:v>
                </c:pt>
                <c:pt idx="412">
                  <c:v>-68.762670300135809</c:v>
                </c:pt>
                <c:pt idx="413">
                  <c:v>-68.763284361054417</c:v>
                </c:pt>
                <c:pt idx="414">
                  <c:v>-68.76388146357607</c:v>
                </c:pt>
                <c:pt idx="415">
                  <c:v>-68.764462075898734</c:v>
                </c:pt>
                <c:pt idx="416">
                  <c:v>-68.765026653301618</c:v>
                </c:pt>
                <c:pt idx="417">
                  <c:v>-68.765575638501204</c:v>
                </c:pt>
                <c:pt idx="418">
                  <c:v>-68.766109461997587</c:v>
                </c:pt>
                <c:pt idx="419">
                  <c:v>-68.766628542411141</c:v>
                </c:pt>
                <c:pt idx="420">
                  <c:v>-68.767133286809994</c:v>
                </c:pt>
                <c:pt idx="421">
                  <c:v>-68.767624091028509</c:v>
                </c:pt>
                <c:pt idx="422">
                  <c:v>-68.768101339977036</c:v>
                </c:pt>
                <c:pt idx="423">
                  <c:v>-68.768565407943015</c:v>
                </c:pt>
                <c:pt idx="424">
                  <c:v>-68.769016658883899</c:v>
                </c:pt>
                <c:pt idx="425">
                  <c:v>-68.769455446712044</c:v>
                </c:pt>
                <c:pt idx="426">
                  <c:v>-68.769882115571619</c:v>
                </c:pt>
                <c:pt idx="427">
                  <c:v>-68.770297000108002</c:v>
                </c:pt>
                <c:pt idx="428">
                  <c:v>-68.770700425729771</c:v>
                </c:pt>
                <c:pt idx="429">
                  <c:v>-68.771092708863392</c:v>
                </c:pt>
                <c:pt idx="430">
                  <c:v>-68.771474157201041</c:v>
                </c:pt>
                <c:pt idx="431">
                  <c:v>-68.771845069941378</c:v>
                </c:pt>
                <c:pt idx="432">
                  <c:v>-68.772205738023942</c:v>
                </c:pt>
                <c:pt idx="433">
                  <c:v>-68.772556444356894</c:v>
                </c:pt>
                <c:pt idx="434">
                  <c:v>-68.772897464038621</c:v>
                </c:pt>
                <c:pt idx="435">
                  <c:v>-68.773229064573087</c:v>
                </c:pt>
                <c:pt idx="436">
                  <c:v>-68.773551506079457</c:v>
                </c:pt>
                <c:pt idx="437">
                  <c:v>-68.773865041495753</c:v>
                </c:pt>
                <c:pt idx="438">
                  <c:v>-68.774169916776998</c:v>
                </c:pt>
                <c:pt idx="439">
                  <c:v>-68.774466371087883</c:v>
                </c:pt>
                <c:pt idx="440">
                  <c:v>-68.774754636990139</c:v>
                </c:pt>
                <c:pt idx="441">
                  <c:v>-68.775034940624678</c:v>
                </c:pt>
                <c:pt idx="442">
                  <c:v>-68.775307501888847</c:v>
                </c:pt>
                <c:pt idx="443">
                  <c:v>-68.7755725346086</c:v>
                </c:pt>
                <c:pt idx="444">
                  <c:v>-68.775830246706107</c:v>
                </c:pt>
                <c:pt idx="445">
                  <c:v>-68.776080840362681</c:v>
                </c:pt>
                <c:pt idx="446">
                  <c:v>-68.776324512177212</c:v>
                </c:pt>
                <c:pt idx="447">
                  <c:v>-68.776561453320141</c:v>
                </c:pt>
                <c:pt idx="448">
                  <c:v>-68.77679184968342</c:v>
                </c:pt>
                <c:pt idx="449">
                  <c:v>-68.777015882026035</c:v>
                </c:pt>
                <c:pt idx="450">
                  <c:v>-68.777233726115782</c:v>
                </c:pt>
                <c:pt idx="451">
                  <c:v>-68.777445552866993</c:v>
                </c:pt>
                <c:pt idx="452">
                  <c:v>-68.777651528474507</c:v>
                </c:pt>
                <c:pt idx="453">
                  <c:v>-68.777851814543908</c:v>
                </c:pt>
                <c:pt idx="454">
                  <c:v>-68.778046568218215</c:v>
                </c:pt>
                <c:pt idx="455">
                  <c:v>-68.77823594230108</c:v>
                </c:pt>
                <c:pt idx="456">
                  <c:v>-68.77842008537651</c:v>
                </c:pt>
                <c:pt idx="457">
                  <c:v>-68.77859914192544</c:v>
                </c:pt>
                <c:pt idx="458">
                  <c:v>-68.778773252438938</c:v>
                </c:pt>
                <c:pt idx="459">
                  <c:v>-68.778942553528353</c:v>
                </c:pt>
                <c:pt idx="460">
                  <c:v>-68.779107178032362</c:v>
                </c:pt>
                <c:pt idx="461">
                  <c:v>-68.779267255121255</c:v>
                </c:pt>
                <c:pt idx="462">
                  <c:v>-68.779422910398111</c:v>
                </c:pt>
                <c:pt idx="463">
                  <c:v>-68.779574265997283</c:v>
                </c:pt>
                <c:pt idx="464">
                  <c:v>-68.779721440680191</c:v>
                </c:pt>
                <c:pt idx="465">
                  <c:v>-68.779864549928433</c:v>
                </c:pt>
                <c:pt idx="466">
                  <c:v>-68.780003706034293</c:v>
                </c:pt>
                <c:pt idx="467">
                  <c:v>-68.780139018188905</c:v>
                </c:pt>
                <c:pt idx="468">
                  <c:v>-68.780270592567774</c:v>
                </c:pt>
                <c:pt idx="469">
                  <c:v>-68.780398532414068</c:v>
                </c:pt>
                <c:pt idx="470">
                  <c:v>-68.780522938119589</c:v>
                </c:pt>
                <c:pt idx="471">
                  <c:v>-68.780643907303514</c:v>
                </c:pt>
                <c:pt idx="472">
                  <c:v>-68.780761534888924</c:v>
                </c:pt>
                <c:pt idx="473">
                  <c:v>-68.780875913177226</c:v>
                </c:pt>
                <c:pt idx="474">
                  <c:v>-68.780987131920639</c:v>
                </c:pt>
                <c:pt idx="475">
                  <c:v>-68.781095278392471</c:v>
                </c:pt>
                <c:pt idx="476">
                  <c:v>-68.781200437455638</c:v>
                </c:pt>
                <c:pt idx="477">
                  <c:v>-68.781302691629193</c:v>
                </c:pt>
                <c:pt idx="478">
                  <c:v>-68.781402121153093</c:v>
                </c:pt>
                <c:pt idx="479">
                  <c:v>-68.78149880405104</c:v>
                </c:pt>
                <c:pt idx="480">
                  <c:v>-68.78159281619179</c:v>
                </c:pt>
                <c:pt idx="481">
                  <c:v>-68.781684231348592</c:v>
                </c:pt>
                <c:pt idx="482">
                  <c:v>-68.781773121257061</c:v>
                </c:pt>
                <c:pt idx="483">
                  <c:v>-68.781859555671502</c:v>
                </c:pt>
                <c:pt idx="484">
                  <c:v>-68.781943602419517</c:v>
                </c:pt>
                <c:pt idx="485">
                  <c:v>-68.782025327455344</c:v>
                </c:pt>
                <c:pt idx="486">
                  <c:v>-68.78210479491149</c:v>
                </c:pt>
                <c:pt idx="487">
                  <c:v>-68.78218206714908</c:v>
                </c:pt>
                <c:pt idx="488">
                  <c:v>-68.782257204806768</c:v>
                </c:pt>
                <c:pt idx="489">
                  <c:v>-68.782330266848305</c:v>
                </c:pt>
                <c:pt idx="490">
                  <c:v>-68.782401310608833</c:v>
                </c:pt>
                <c:pt idx="491">
                  <c:v>-68.782470391839794</c:v>
                </c:pt>
                <c:pt idx="492">
                  <c:v>-68.782537564752715</c:v>
                </c:pt>
                <c:pt idx="493">
                  <c:v>-68.782602882061695</c:v>
                </c:pt>
                <c:pt idx="494">
                  <c:v>-68.782666395024819</c:v>
                </c:pt>
                <c:pt idx="495">
                  <c:v>-68.782728153484356</c:v>
                </c:pt>
                <c:pt idx="496">
                  <c:v>-68.782788205905803</c:v>
                </c:pt>
                <c:pt idx="497">
                  <c:v>-68.782846599415976</c:v>
                </c:pt>
                <c:pt idx="498">
                  <c:v>-68.782903379839965</c:v>
                </c:pt>
                <c:pt idx="499">
                  <c:v>-68.782958591737057</c:v>
                </c:pt>
                <c:pt idx="500">
                  <c:v>-68.78301227843572</c:v>
                </c:pt>
                <c:pt idx="501">
                  <c:v>-68.783064482067616</c:v>
                </c:pt>
                <c:pt idx="502">
                  <c:v>-68.783115243600633</c:v>
                </c:pt>
                <c:pt idx="503">
                  <c:v>-68.783164602871011</c:v>
                </c:pt>
                <c:pt idx="504">
                  <c:v>-68.783212598614625</c:v>
                </c:pt>
                <c:pt idx="505">
                  <c:v>-68.783259268497375</c:v>
                </c:pt>
                <c:pt idx="506">
                  <c:v>-68.783304649144711</c:v>
                </c:pt>
                <c:pt idx="507">
                  <c:v>-68.783348776170413</c:v>
                </c:pt>
                <c:pt idx="508">
                  <c:v>-68.783391684204503</c:v>
                </c:pt>
                <c:pt idx="509">
                  <c:v>-68.783433406920409</c:v>
                </c:pt>
                <c:pt idx="510">
                  <c:v>-68.783473977061433</c:v>
                </c:pt>
                <c:pt idx="511">
                  <c:v>-68.783513426466413</c:v>
                </c:pt>
                <c:pt idx="512">
                  <c:v>-68.783551786094662</c:v>
                </c:pt>
                <c:pt idx="513">
                  <c:v>-68.783589086050341</c:v>
                </c:pt>
                <c:pt idx="514">
                  <c:v>-68.78362535560602</c:v>
                </c:pt>
                <c:pt idx="515">
                  <c:v>-68.783660623225686</c:v>
                </c:pt>
                <c:pt idx="516">
                  <c:v>-68.783694916587038</c:v>
                </c:pt>
                <c:pt idx="517">
                  <c:v>-68.783728262603248</c:v>
                </c:pt>
                <c:pt idx="518">
                  <c:v>-68.783760687444044</c:v>
                </c:pt>
                <c:pt idx="519">
                  <c:v>-68.783792216556265</c:v>
                </c:pt>
                <c:pt idx="520">
                  <c:v>-68.783822874683807</c:v>
                </c:pt>
                <c:pt idx="521">
                  <c:v>-68.783852685887041</c:v>
                </c:pt>
                <c:pt idx="522">
                  <c:v>-68.783881673561737</c:v>
                </c:pt>
                <c:pt idx="523">
                  <c:v>-68.783909860457399</c:v>
                </c:pt>
                <c:pt idx="524">
                  <c:v>-68.78393726869507</c:v>
                </c:pt>
                <c:pt idx="525">
                  <c:v>-68.783963919784753</c:v>
                </c:pt>
                <c:pt idx="526">
                  <c:v>-68.783989834642256</c:v>
                </c:pt>
                <c:pt idx="527">
                  <c:v>-68.784015033605627</c:v>
                </c:pt>
                <c:pt idx="528">
                  <c:v>-68.784039536451075</c:v>
                </c:pt>
                <c:pt idx="529">
                  <c:v>-68.784063362408531</c:v>
                </c:pt>
                <c:pt idx="530">
                  <c:v>-68.784086530176737</c:v>
                </c:pt>
                <c:pt idx="531">
                  <c:v>-68.784109057937854</c:v>
                </c:pt>
                <c:pt idx="532">
                  <c:v>-68.784130963371837</c:v>
                </c:pt>
                <c:pt idx="533">
                  <c:v>-68.784152263670222</c:v>
                </c:pt>
                <c:pt idx="534">
                  <c:v>-68.784172975549623</c:v>
                </c:pt>
                <c:pt idx="535">
                  <c:v>-68.784193115264927</c:v>
                </c:pt>
                <c:pt idx="536">
                  <c:v>-68.784212698621943</c:v>
                </c:pt>
                <c:pt idx="537">
                  <c:v>-68.784231740989895</c:v>
                </c:pt>
                <c:pt idx="538">
                  <c:v>-68.784250257313431</c:v>
                </c:pt>
                <c:pt idx="539">
                  <c:v>-68.784268262124385</c:v>
                </c:pt>
                <c:pt idx="540">
                  <c:v>-68.784285769553122</c:v>
                </c:pt>
                <c:pt idx="541">
                  <c:v>-68.784302793339677</c:v>
                </c:pt>
                <c:pt idx="542">
                  <c:v>-68.784319346844569</c:v>
                </c:pt>
                <c:pt idx="543">
                  <c:v>-68.784335443059177</c:v>
                </c:pt>
                <c:pt idx="544">
                  <c:v>-68.784351094616056</c:v>
                </c:pt>
                <c:pt idx="545">
                  <c:v>-68.784366313798785</c:v>
                </c:pt>
                <c:pt idx="546">
                  <c:v>-68.784381112551571</c:v>
                </c:pt>
                <c:pt idx="547">
                  <c:v>-68.784395502488735</c:v>
                </c:pt>
                <c:pt idx="548">
                  <c:v>-68.784409494903741</c:v>
                </c:pt>
                <c:pt idx="549">
                  <c:v>-68.784423100778028</c:v>
                </c:pt>
                <c:pt idx="550">
                  <c:v>-68.784436330789731</c:v>
                </c:pt>
                <c:pt idx="551">
                  <c:v>-68.784449195322011</c:v>
                </c:pt>
                <c:pt idx="552">
                  <c:v>-68.78446170447117</c:v>
                </c:pt>
                <c:pt idx="553">
                  <c:v>-68.784473868054633</c:v>
                </c:pt>
                <c:pt idx="554">
                  <c:v>-68.784485695618585</c:v>
                </c:pt>
                <c:pt idx="555">
                  <c:v>-68.784497196445528</c:v>
                </c:pt>
                <c:pt idx="556">
                  <c:v>-68.784508379561544</c:v>
                </c:pt>
                <c:pt idx="557">
                  <c:v>-68.784519253743369</c:v>
                </c:pt>
                <c:pt idx="558">
                  <c:v>-68.78452982752529</c:v>
                </c:pt>
                <c:pt idx="559">
                  <c:v>-68.784540109205793</c:v>
                </c:pt>
                <c:pt idx="560">
                  <c:v>-68.784550106854184</c:v>
                </c:pt>
                <c:pt idx="561">
                  <c:v>-68.78455982831683</c:v>
                </c:pt>
                <c:pt idx="562">
                  <c:v>-68.784569281223327</c:v>
                </c:pt>
                <c:pt idx="563">
                  <c:v>-68.78457847299255</c:v>
                </c:pt>
                <c:pt idx="564">
                  <c:v>-68.784587410838398</c:v>
                </c:pt>
                <c:pt idx="565">
                  <c:v>-68.784596101775477</c:v>
                </c:pt>
                <c:pt idx="566">
                  <c:v>-68.784604552624643</c:v>
                </c:pt>
                <c:pt idx="567">
                  <c:v>-68.784612770018313</c:v>
                </c:pt>
                <c:pt idx="568">
                  <c:v>-68.784620760405701</c:v>
                </c:pt>
                <c:pt idx="569">
                  <c:v>-68.784628530057844</c:v>
                </c:pt>
                <c:pt idx="570">
                  <c:v>-68.784636085072549</c:v>
                </c:pt>
                <c:pt idx="571">
                  <c:v>-68.78464343137918</c:v>
                </c:pt>
                <c:pt idx="572">
                  <c:v>-68.784650574743324</c:v>
                </c:pt>
                <c:pt idx="573">
                  <c:v>-68.784657520771233</c:v>
                </c:pt>
                <c:pt idx="574">
                  <c:v>-68.784664274914334</c:v>
                </c:pt>
                <c:pt idx="575">
                  <c:v>-68.784670842473446</c:v>
                </c:pt>
                <c:pt idx="576">
                  <c:v>-68.784677228602959</c:v>
                </c:pt>
                <c:pt idx="577">
                  <c:v>-68.784683438314872</c:v>
                </c:pt>
                <c:pt idx="578">
                  <c:v>-68.78468947648274</c:v>
                </c:pt>
                <c:pt idx="579">
                  <c:v>-68.784695347845442</c:v>
                </c:pt>
                <c:pt idx="580">
                  <c:v>-68.78470105701102</c:v>
                </c:pt>
                <c:pt idx="581">
                  <c:v>-68.784706608460141</c:v>
                </c:pt>
                <c:pt idx="582">
                  <c:v>-68.784712006549753</c:v>
                </c:pt>
                <c:pt idx="583">
                  <c:v>-68.784717255516398</c:v>
                </c:pt>
                <c:pt idx="584">
                  <c:v>-68.78472235947963</c:v>
                </c:pt>
                <c:pt idx="585">
                  <c:v>-68.784727322445178</c:v>
                </c:pt>
                <c:pt idx="586">
                  <c:v>-68.784732148308109</c:v>
                </c:pt>
                <c:pt idx="587">
                  <c:v>-68.784736840855885</c:v>
                </c:pt>
                <c:pt idx="588">
                  <c:v>-68.784741403771349</c:v>
                </c:pt>
                <c:pt idx="589">
                  <c:v>-68.784745840635608</c:v>
                </c:pt>
                <c:pt idx="590">
                  <c:v>-68.784750154930833</c:v>
                </c:pt>
                <c:pt idx="591">
                  <c:v>-68.784754350043002</c:v>
                </c:pt>
                <c:pt idx="592">
                  <c:v>-68.784758429264585</c:v>
                </c:pt>
                <c:pt idx="593">
                  <c:v>-68.784762395797046</c:v>
                </c:pt>
                <c:pt idx="594">
                  <c:v>-68.784766252753428</c:v>
                </c:pt>
                <c:pt idx="595">
                  <c:v>-68.784770003160801</c:v>
                </c:pt>
                <c:pt idx="596">
                  <c:v>-68.784773649962588</c:v>
                </c:pt>
                <c:pt idx="597">
                  <c:v>-68.784777196020897</c:v>
                </c:pt>
                <c:pt idx="598">
                  <c:v>-68.784780644118769</c:v>
                </c:pt>
                <c:pt idx="599">
                  <c:v>-68.784783996962389</c:v>
                </c:pt>
                <c:pt idx="600">
                  <c:v>-68.78478725718314</c:v>
                </c:pt>
                <c:pt idx="601">
                  <c:v>-68.784790427339757</c:v>
                </c:pt>
                <c:pt idx="602">
                  <c:v>-68.784793509920291</c:v>
                </c:pt>
                <c:pt idx="603">
                  <c:v>-68.784796507344026</c:v>
                </c:pt>
                <c:pt idx="604">
                  <c:v>-68.784799421963427</c:v>
                </c:pt>
                <c:pt idx="605">
                  <c:v>-68.784802256065987</c:v>
                </c:pt>
                <c:pt idx="606">
                  <c:v>-68.784805011875974</c:v>
                </c:pt>
                <c:pt idx="607">
                  <c:v>-68.784807691556225</c:v>
                </c:pt>
                <c:pt idx="608">
                  <c:v>-68.784810297209859</c:v>
                </c:pt>
                <c:pt idx="609">
                  <c:v>-68.784812830881862</c:v>
                </c:pt>
                <c:pt idx="610">
                  <c:v>-68.784815294560744</c:v>
                </c:pt>
                <c:pt idx="611">
                  <c:v>-68.784817690180063</c:v>
                </c:pt>
                <c:pt idx="612">
                  <c:v>-68.784820019619971</c:v>
                </c:pt>
                <c:pt idx="613">
                  <c:v>-68.784822284708682</c:v>
                </c:pt>
                <c:pt idx="614">
                  <c:v>-68.784824487223929</c:v>
                </c:pt>
                <c:pt idx="615">
                  <c:v>-68.784826628894294</c:v>
                </c:pt>
                <c:pt idx="616">
                  <c:v>-68.784828711400635</c:v>
                </c:pt>
                <c:pt idx="617">
                  <c:v>-68.784830736377387</c:v>
                </c:pt>
                <c:pt idx="618">
                  <c:v>-68.784832705413777</c:v>
                </c:pt>
                <c:pt idx="619">
                  <c:v>-68.784834620055179</c:v>
                </c:pt>
                <c:pt idx="620">
                  <c:v>-68.784836481804263</c:v>
                </c:pt>
                <c:pt idx="621">
                  <c:v>-68.784838292122188</c:v>
                </c:pt>
                <c:pt idx="622">
                  <c:v>-68.784840052429757</c:v>
                </c:pt>
                <c:pt idx="623">
                  <c:v>-68.784841764108492</c:v>
                </c:pt>
                <c:pt idx="624">
                  <c:v>-68.784843428501787</c:v>
                </c:pt>
                <c:pt idx="625">
                  <c:v>-68.784845046915891</c:v>
                </c:pt>
                <c:pt idx="626">
                  <c:v>-68.784846620621025</c:v>
                </c:pt>
                <c:pt idx="627">
                  <c:v>-68.784848150852255</c:v>
                </c:pt>
                <c:pt idx="628">
                  <c:v>-68.78484963881057</c:v>
                </c:pt>
                <c:pt idx="629">
                  <c:v>-68.784851085663746</c:v>
                </c:pt>
                <c:pt idx="630">
                  <c:v>-68.784852492547344</c:v>
                </c:pt>
                <c:pt idx="631">
                  <c:v>-68.784853860565505</c:v>
                </c:pt>
                <c:pt idx="632">
                  <c:v>-68.784855190791902</c:v>
                </c:pt>
                <c:pt idx="633">
                  <c:v>-68.784856484270534</c:v>
                </c:pt>
                <c:pt idx="634">
                  <c:v>-68.784857742016584</c:v>
                </c:pt>
                <c:pt idx="635">
                  <c:v>-68.784858965017165</c:v>
                </c:pt>
                <c:pt idx="636">
                  <c:v>-68.784860154232121</c:v>
                </c:pt>
                <c:pt idx="637">
                  <c:v>-68.784861310594778</c:v>
                </c:pt>
                <c:pt idx="638">
                  <c:v>-68.784862435012698</c:v>
                </c:pt>
                <c:pt idx="639">
                  <c:v>-68.784863528368348</c:v>
                </c:pt>
                <c:pt idx="640">
                  <c:v>-68.784864591519849</c:v>
                </c:pt>
                <c:pt idx="641">
                  <c:v>-68.784865625301578</c:v>
                </c:pt>
                <c:pt idx="642">
                  <c:v>-68.784866630524888</c:v>
                </c:pt>
                <c:pt idx="643">
                  <c:v>-68.784867607978711</c:v>
                </c:pt>
                <c:pt idx="644">
                  <c:v>-68.784868558430176</c:v>
                </c:pt>
                <c:pt idx="645">
                  <c:v>-68.784869482625226</c:v>
                </c:pt>
                <c:pt idx="646">
                  <c:v>-68.784870381289224</c:v>
                </c:pt>
                <c:pt idx="647">
                  <c:v>-68.784871255127456</c:v>
                </c:pt>
                <c:pt idx="648">
                  <c:v>-68.784872104825723</c:v>
                </c:pt>
                <c:pt idx="649">
                  <c:v>-68.784872931050913</c:v>
                </c:pt>
                <c:pt idx="650">
                  <c:v>-68.784873734451466</c:v>
                </c:pt>
                <c:pt idx="651">
                  <c:v>-68.784874515657918</c:v>
                </c:pt>
                <c:pt idx="652">
                  <c:v>-68.784875275283383</c:v>
                </c:pt>
                <c:pt idx="653">
                  <c:v>-68.784876013924062</c:v>
                </c:pt>
                <c:pt idx="654">
                  <c:v>-68.784876732159631</c:v>
                </c:pt>
                <c:pt idx="655">
                  <c:v>-68.784877430553806</c:v>
                </c:pt>
                <c:pt idx="656">
                  <c:v>-68.784878109654699</c:v>
                </c:pt>
                <c:pt idx="657">
                  <c:v>-68.784878769995288</c:v>
                </c:pt>
                <c:pt idx="658">
                  <c:v>-68.784879412093829</c:v>
                </c:pt>
                <c:pt idx="659">
                  <c:v>-68.784880036454283</c:v>
                </c:pt>
                <c:pt idx="660">
                  <c:v>-68.784880643566666</c:v>
                </c:pt>
                <c:pt idx="661">
                  <c:v>-68.784881233907441</c:v>
                </c:pt>
                <c:pt idx="662">
                  <c:v>-68.784881807939939</c:v>
                </c:pt>
                <c:pt idx="663">
                  <c:v>-68.784882366114672</c:v>
                </c:pt>
                <c:pt idx="664">
                  <c:v>-68.784882908869704</c:v>
                </c:pt>
                <c:pt idx="665">
                  <c:v>-68.784883436631034</c:v>
                </c:pt>
                <c:pt idx="666">
                  <c:v>-68.784883949812851</c:v>
                </c:pt>
                <c:pt idx="667">
                  <c:v>-68.784884448817905</c:v>
                </c:pt>
                <c:pt idx="668">
                  <c:v>-68.784884934037848</c:v>
                </c:pt>
                <c:pt idx="669">
                  <c:v>-68.784885405853487</c:v>
                </c:pt>
                <c:pt idx="670">
                  <c:v>-68.784885864635143</c:v>
                </c:pt>
                <c:pt idx="671">
                  <c:v>-68.784886310742849</c:v>
                </c:pt>
                <c:pt idx="672">
                  <c:v>-68.78488674452673</c:v>
                </c:pt>
                <c:pt idx="673">
                  <c:v>-68.784887166327252</c:v>
                </c:pt>
                <c:pt idx="674">
                  <c:v>-68.784887576475455</c:v>
                </c:pt>
                <c:pt idx="675">
                  <c:v>-68.784887975293245</c:v>
                </c:pt>
                <c:pt idx="676">
                  <c:v>-68.7848883630936</c:v>
                </c:pt>
                <c:pt idx="677">
                  <c:v>-68.784888740180889</c:v>
                </c:pt>
                <c:pt idx="678">
                  <c:v>-68.784889106851054</c:v>
                </c:pt>
                <c:pt idx="679">
                  <c:v>-68.784889463391892</c:v>
                </c:pt>
                <c:pt idx="680">
                  <c:v>-68.784889810083214</c:v>
                </c:pt>
                <c:pt idx="681">
                  <c:v>-68.784890147197132</c:v>
                </c:pt>
                <c:pt idx="682">
                  <c:v>-68.784890474998193</c:v>
                </c:pt>
                <c:pt idx="683">
                  <c:v>-68.784890793743699</c:v>
                </c:pt>
                <c:pt idx="684">
                  <c:v>-68.784891103683776</c:v>
                </c:pt>
                <c:pt idx="685">
                  <c:v>-68.7848914050617</c:v>
                </c:pt>
                <c:pt idx="686">
                  <c:v>-68.784891698114009</c:v>
                </c:pt>
                <c:pt idx="687">
                  <c:v>-68.784891983070679</c:v>
                </c:pt>
                <c:pt idx="688">
                  <c:v>-68.78489226015536</c:v>
                </c:pt>
                <c:pt idx="689">
                  <c:v>-68.784892529585505</c:v>
                </c:pt>
                <c:pt idx="690">
                  <c:v>-68.784892791572602</c:v>
                </c:pt>
                <c:pt idx="691">
                  <c:v>-68.784893046322239</c:v>
                </c:pt>
                <c:pt idx="692">
                  <c:v>-68.784893294034376</c:v>
                </c:pt>
                <c:pt idx="693">
                  <c:v>-68.784893534903418</c:v>
                </c:pt>
                <c:pt idx="694">
                  <c:v>-68.784893769118412</c:v>
                </c:pt>
                <c:pt idx="695">
                  <c:v>-68.784893996863161</c:v>
                </c:pt>
                <c:pt idx="696">
                  <c:v>-68.78489421831641</c:v>
                </c:pt>
                <c:pt idx="697">
                  <c:v>-68.784894433651971</c:v>
                </c:pt>
                <c:pt idx="698">
                  <c:v>-68.784894643038839</c:v>
                </c:pt>
                <c:pt idx="699">
                  <c:v>-68.784894846641365</c:v>
                </c:pt>
                <c:pt idx="700">
                  <c:v>-68.784895044619304</c:v>
                </c:pt>
                <c:pt idx="701">
                  <c:v>-68.784895237128083</c:v>
                </c:pt>
                <c:pt idx="702">
                  <c:v>-68.784895424318762</c:v>
                </c:pt>
                <c:pt idx="703">
                  <c:v>-68.784895606338267</c:v>
                </c:pt>
                <c:pt idx="704">
                  <c:v>-68.784895783329432</c:v>
                </c:pt>
                <c:pt idx="705">
                  <c:v>-68.78489595543121</c:v>
                </c:pt>
                <c:pt idx="706">
                  <c:v>-68.784896122778619</c:v>
                </c:pt>
                <c:pt idx="707">
                  <c:v>-68.784896285503024</c:v>
                </c:pt>
                <c:pt idx="708">
                  <c:v>-68.784896443732123</c:v>
                </c:pt>
                <c:pt idx="709">
                  <c:v>-68.784896597590105</c:v>
                </c:pt>
                <c:pt idx="710">
                  <c:v>-68.784896747197749</c:v>
                </c:pt>
                <c:pt idx="711">
                  <c:v>-68.78489689267245</c:v>
                </c:pt>
                <c:pt idx="712">
                  <c:v>-68.784897034128377</c:v>
                </c:pt>
                <c:pt idx="713">
                  <c:v>-68.784897171676548</c:v>
                </c:pt>
                <c:pt idx="714">
                  <c:v>-68.78489730542492</c:v>
                </c:pt>
                <c:pt idx="715">
                  <c:v>-68.784897435478484</c:v>
                </c:pt>
                <c:pt idx="716">
                  <c:v>-68.784897561939289</c:v>
                </c:pt>
                <c:pt idx="717">
                  <c:v>-68.784897684906568</c:v>
                </c:pt>
                <c:pt idx="718">
                  <c:v>-68.784897804476856</c:v>
                </c:pt>
                <c:pt idx="719">
                  <c:v>-68.784897920743987</c:v>
                </c:pt>
                <c:pt idx="720">
                  <c:v>-68.784898033799223</c:v>
                </c:pt>
                <c:pt idx="721">
                  <c:v>-68.784898143731283</c:v>
                </c:pt>
                <c:pt idx="722">
                  <c:v>-68.784898250626441</c:v>
                </c:pt>
                <c:pt idx="723">
                  <c:v>-68.784898354568611</c:v>
                </c:pt>
                <c:pt idx="724">
                  <c:v>-68.784898455639365</c:v>
                </c:pt>
                <c:pt idx="725">
                  <c:v>-68.784898553918012</c:v>
                </c:pt>
                <c:pt idx="726">
                  <c:v>-68.784898649481676</c:v>
                </c:pt>
                <c:pt idx="727">
                  <c:v>-68.784898742405375</c:v>
                </c:pt>
                <c:pt idx="728">
                  <c:v>-68.784898832762039</c:v>
                </c:pt>
                <c:pt idx="729">
                  <c:v>-68.784898920622581</c:v>
                </c:pt>
                <c:pt idx="730">
                  <c:v>-68.784899006055966</c:v>
                </c:pt>
                <c:pt idx="731">
                  <c:v>-68.78489908912924</c:v>
                </c:pt>
                <c:pt idx="732">
                  <c:v>-68.78489916990759</c:v>
                </c:pt>
                <c:pt idx="733">
                  <c:v>-68.784899248454423</c:v>
                </c:pt>
                <c:pt idx="734">
                  <c:v>-68.784899324831386</c:v>
                </c:pt>
                <c:pt idx="735">
                  <c:v>-68.784899399098435</c:v>
                </c:pt>
                <c:pt idx="736">
                  <c:v>-68.784899471313821</c:v>
                </c:pt>
                <c:pt idx="737">
                  <c:v>-68.784899541534259</c:v>
                </c:pt>
                <c:pt idx="738">
                  <c:v>-68.784899609814843</c:v>
                </c:pt>
                <c:pt idx="739">
                  <c:v>-68.784899676209164</c:v>
                </c:pt>
                <c:pt idx="740">
                  <c:v>-68.784899740769305</c:v>
                </c:pt>
                <c:pt idx="741">
                  <c:v>-68.784899803545969</c:v>
                </c:pt>
                <c:pt idx="742">
                  <c:v>-68.784899864588411</c:v>
                </c:pt>
                <c:pt idx="743">
                  <c:v>-68.784899923944536</c:v>
                </c:pt>
                <c:pt idx="744">
                  <c:v>-68.784899981660942</c:v>
                </c:pt>
                <c:pt idx="745">
                  <c:v>-68.784900037782919</c:v>
                </c:pt>
                <c:pt idx="746">
                  <c:v>-68.784900092354519</c:v>
                </c:pt>
                <c:pt idx="747">
                  <c:v>-68.784900145418561</c:v>
                </c:pt>
                <c:pt idx="748">
                  <c:v>-68.784900197016697</c:v>
                </c:pt>
                <c:pt idx="749">
                  <c:v>-68.784900247189441</c:v>
                </c:pt>
                <c:pt idx="750">
                  <c:v>-68.784900295976144</c:v>
                </c:pt>
                <c:pt idx="751">
                  <c:v>-68.784900343415103</c:v>
                </c:pt>
                <c:pt idx="752">
                  <c:v>-68.784900389543552</c:v>
                </c:pt>
                <c:pt idx="753">
                  <c:v>-68.784900434397699</c:v>
                </c:pt>
                <c:pt idx="754">
                  <c:v>-68.784900478012744</c:v>
                </c:pt>
                <c:pt idx="755">
                  <c:v>-68.784900520422894</c:v>
                </c:pt>
                <c:pt idx="756">
                  <c:v>-68.784900561661473</c:v>
                </c:pt>
                <c:pt idx="757">
                  <c:v>-68.784900601760825</c:v>
                </c:pt>
                <c:pt idx="758">
                  <c:v>-68.784900640752397</c:v>
                </c:pt>
                <c:pt idx="759">
                  <c:v>-68.78490067866683</c:v>
                </c:pt>
                <c:pt idx="760">
                  <c:v>-68.78490071553388</c:v>
                </c:pt>
                <c:pt idx="761">
                  <c:v>-68.784900751382466</c:v>
                </c:pt>
                <c:pt idx="762">
                  <c:v>-68.784900786240726</c:v>
                </c:pt>
                <c:pt idx="763">
                  <c:v>-68.784900820136031</c:v>
                </c:pt>
                <c:pt idx="764">
                  <c:v>-68.784900853094953</c:v>
                </c:pt>
                <c:pt idx="765">
                  <c:v>-68.784900885143387</c:v>
                </c:pt>
                <c:pt idx="766">
                  <c:v>-68.784900916306484</c:v>
                </c:pt>
                <c:pt idx="767">
                  <c:v>-68.784900946608687</c:v>
                </c:pt>
                <c:pt idx="768">
                  <c:v>-68.784900976073786</c:v>
                </c:pt>
                <c:pt idx="769">
                  <c:v>-68.784901004724901</c:v>
                </c:pt>
                <c:pt idx="770">
                  <c:v>-68.784901032584528</c:v>
                </c:pt>
                <c:pt idx="771">
                  <c:v>-68.784901059674525</c:v>
                </c:pt>
                <c:pt idx="772">
                  <c:v>-68.784901086016148</c:v>
                </c:pt>
                <c:pt idx="773">
                  <c:v>-68.784901111630077</c:v>
                </c:pt>
                <c:pt idx="774">
                  <c:v>-68.784901136536433</c:v>
                </c:pt>
                <c:pt idx="775">
                  <c:v>-68.784901160754728</c:v>
                </c:pt>
                <c:pt idx="776">
                  <c:v>-68.784901184304005</c:v>
                </c:pt>
                <c:pt idx="777">
                  <c:v>-68.784901207202722</c:v>
                </c:pt>
                <c:pt idx="778">
                  <c:v>-68.784901229468858</c:v>
                </c:pt>
                <c:pt idx="779">
                  <c:v>-68.784901251119905</c:v>
                </c:pt>
                <c:pt idx="780">
                  <c:v>-68.784901272172817</c:v>
                </c:pt>
                <c:pt idx="781">
                  <c:v>-68.784901292644136</c:v>
                </c:pt>
                <c:pt idx="782">
                  <c:v>-68.784901312549948</c:v>
                </c:pt>
                <c:pt idx="783">
                  <c:v>-68.784901331905829</c:v>
                </c:pt>
                <c:pt idx="784">
                  <c:v>-68.784901350727012</c:v>
                </c:pt>
                <c:pt idx="785">
                  <c:v>-68.784901369028248</c:v>
                </c:pt>
                <c:pt idx="786">
                  <c:v>-68.784901386823918</c:v>
                </c:pt>
                <c:pt idx="787">
                  <c:v>-68.784901404127964</c:v>
                </c:pt>
                <c:pt idx="788">
                  <c:v>-68.784901420953986</c:v>
                </c:pt>
                <c:pt idx="789">
                  <c:v>-68.784901437315199</c:v>
                </c:pt>
                <c:pt idx="790">
                  <c:v>-68.784901453224435</c:v>
                </c:pt>
                <c:pt idx="791">
                  <c:v>-68.784901468694159</c:v>
                </c:pt>
                <c:pt idx="792">
                  <c:v>-68.784901483736547</c:v>
                </c:pt>
                <c:pt idx="793">
                  <c:v>-68.784901498363382</c:v>
                </c:pt>
                <c:pt idx="794">
                  <c:v>-68.784901512586146</c:v>
                </c:pt>
                <c:pt idx="795">
                  <c:v>-68.784901526415993</c:v>
                </c:pt>
                <c:pt idx="796">
                  <c:v>-68.784901539863796</c:v>
                </c:pt>
                <c:pt idx="797">
                  <c:v>-68.784901552940099</c:v>
                </c:pt>
                <c:pt idx="798">
                  <c:v>-68.784901565655176</c:v>
                </c:pt>
                <c:pt idx="799">
                  <c:v>-68.784901578018975</c:v>
                </c:pt>
                <c:pt idx="800">
                  <c:v>-68.784901590041216</c:v>
                </c:pt>
                <c:pt idx="801">
                  <c:v>-68.784901601731363</c:v>
                </c:pt>
                <c:pt idx="802">
                  <c:v>-68.784901613098555</c:v>
                </c:pt>
                <c:pt idx="803">
                  <c:v>-68.784901624151743</c:v>
                </c:pt>
                <c:pt idx="804">
                  <c:v>-68.784901634899569</c:v>
                </c:pt>
                <c:pt idx="805">
                  <c:v>-68.784901645350487</c:v>
                </c:pt>
                <c:pt idx="806">
                  <c:v>-68.784901655512698</c:v>
                </c:pt>
                <c:pt idx="807">
                  <c:v>-68.784901665394173</c:v>
                </c:pt>
                <c:pt idx="808">
                  <c:v>-68.784901675002672</c:v>
                </c:pt>
                <c:pt idx="809">
                  <c:v>-68.784901684345741</c:v>
                </c:pt>
                <c:pt idx="810">
                  <c:v>-68.784901693430697</c:v>
                </c:pt>
                <c:pt idx="811">
                  <c:v>-68.784901702264676</c:v>
                </c:pt>
                <c:pt idx="812">
                  <c:v>-68.784901710854612</c:v>
                </c:pt>
                <c:pt idx="813">
                  <c:v>-68.784901719207255</c:v>
                </c:pt>
                <c:pt idx="814">
                  <c:v>-68.784901727329157</c:v>
                </c:pt>
                <c:pt idx="815">
                  <c:v>-68.784901735226697</c:v>
                </c:pt>
                <c:pt idx="816">
                  <c:v>-68.784901742906072</c:v>
                </c:pt>
                <c:pt idx="817">
                  <c:v>-68.784901750373294</c:v>
                </c:pt>
                <c:pt idx="818">
                  <c:v>-68.784901757634216</c:v>
                </c:pt>
                <c:pt idx="819">
                  <c:v>-68.784901764694581</c:v>
                </c:pt>
                <c:pt idx="820">
                  <c:v>-68.784901771559902</c:v>
                </c:pt>
                <c:pt idx="821">
                  <c:v>-68.78490177823555</c:v>
                </c:pt>
                <c:pt idx="822">
                  <c:v>-68.784901784726785</c:v>
                </c:pt>
                <c:pt idx="823">
                  <c:v>-68.784901791038692</c:v>
                </c:pt>
                <c:pt idx="824">
                  <c:v>-68.784901797176232</c:v>
                </c:pt>
                <c:pt idx="825">
                  <c:v>-68.784901803144237</c:v>
                </c:pt>
                <c:pt idx="826">
                  <c:v>-68.784901808947367</c:v>
                </c:pt>
                <c:pt idx="827">
                  <c:v>-68.784901814590185</c:v>
                </c:pt>
                <c:pt idx="828">
                  <c:v>-68.784901820077124</c:v>
                </c:pt>
                <c:pt idx="829">
                  <c:v>-68.784901825412476</c:v>
                </c:pt>
                <c:pt idx="830">
                  <c:v>-68.784901830600433</c:v>
                </c:pt>
                <c:pt idx="831">
                  <c:v>-68.784901835645073</c:v>
                </c:pt>
                <c:pt idx="832">
                  <c:v>-68.784901840550361</c:v>
                </c:pt>
                <c:pt idx="833">
                  <c:v>-68.784901845320135</c:v>
                </c:pt>
                <c:pt idx="834">
                  <c:v>-68.784901849958146</c:v>
                </c:pt>
                <c:pt idx="835">
                  <c:v>-68.784901854468032</c:v>
                </c:pt>
                <c:pt idx="836">
                  <c:v>-68.784901858853317</c:v>
                </c:pt>
                <c:pt idx="837">
                  <c:v>-68.784901863117483</c:v>
                </c:pt>
                <c:pt idx="838">
                  <c:v>-68.784901867263827</c:v>
                </c:pt>
                <c:pt idx="839">
                  <c:v>-68.784901871295645</c:v>
                </c:pt>
                <c:pt idx="840">
                  <c:v>-68.784901875216065</c:v>
                </c:pt>
                <c:pt idx="841">
                  <c:v>-68.784901879028197</c:v>
                </c:pt>
                <c:pt idx="842">
                  <c:v>-68.784901882734999</c:v>
                </c:pt>
                <c:pt idx="843">
                  <c:v>-68.784901886339426</c:v>
                </c:pt>
                <c:pt idx="844">
                  <c:v>-68.784901889844264</c:v>
                </c:pt>
                <c:pt idx="845">
                  <c:v>-68.784901893252268</c:v>
                </c:pt>
                <c:pt idx="846">
                  <c:v>-68.78490189656614</c:v>
                </c:pt>
                <c:pt idx="847">
                  <c:v>-68.78490189978848</c:v>
                </c:pt>
                <c:pt idx="848">
                  <c:v>-68.784901902921789</c:v>
                </c:pt>
                <c:pt idx="849">
                  <c:v>-68.784901905968539</c:v>
                </c:pt>
                <c:pt idx="850">
                  <c:v>-68.784901908931118</c:v>
                </c:pt>
                <c:pt idx="851">
                  <c:v>-68.784901911811858</c:v>
                </c:pt>
                <c:pt idx="852">
                  <c:v>-68.784901914613016</c:v>
                </c:pt>
                <c:pt idx="853">
                  <c:v>-68.784901917336796</c:v>
                </c:pt>
                <c:pt idx="854">
                  <c:v>-68.784901919985316</c:v>
                </c:pt>
                <c:pt idx="855">
                  <c:v>-68.784901922560692</c:v>
                </c:pt>
                <c:pt idx="856">
                  <c:v>-68.784901925064901</c:v>
                </c:pt>
                <c:pt idx="857">
                  <c:v>-68.784901927499931</c:v>
                </c:pt>
                <c:pt idx="858">
                  <c:v>-68.784901929867715</c:v>
                </c:pt>
                <c:pt idx="859">
                  <c:v>-68.784901932170072</c:v>
                </c:pt>
                <c:pt idx="860">
                  <c:v>-68.784901934408836</c:v>
                </c:pt>
                <c:pt idx="861">
                  <c:v>-68.784901936585754</c:v>
                </c:pt>
                <c:pt idx="862">
                  <c:v>-68.784901938702518</c:v>
                </c:pt>
                <c:pt idx="863">
                  <c:v>-68.784901940760804</c:v>
                </c:pt>
                <c:pt idx="864">
                  <c:v>-68.784901942762247</c:v>
                </c:pt>
                <c:pt idx="865">
                  <c:v>-68.784901944708395</c:v>
                </c:pt>
                <c:pt idx="866">
                  <c:v>-68.784901946600769</c:v>
                </c:pt>
                <c:pt idx="867">
                  <c:v>-68.784901948440861</c:v>
                </c:pt>
                <c:pt idx="868">
                  <c:v>-68.784901950230136</c:v>
                </c:pt>
                <c:pt idx="869">
                  <c:v>-68.784901951969999</c:v>
                </c:pt>
                <c:pt idx="870">
                  <c:v>-68.784901953661787</c:v>
                </c:pt>
                <c:pt idx="871">
                  <c:v>-68.784901955306822</c:v>
                </c:pt>
                <c:pt idx="872">
                  <c:v>-68.784901956906424</c:v>
                </c:pt>
                <c:pt idx="873">
                  <c:v>-68.784901958461845</c:v>
                </c:pt>
                <c:pt idx="874">
                  <c:v>-68.784901959974277</c:v>
                </c:pt>
                <c:pt idx="875">
                  <c:v>-68.784901961444945</c:v>
                </c:pt>
                <c:pt idx="876">
                  <c:v>-68.784901962874969</c:v>
                </c:pt>
                <c:pt idx="877">
                  <c:v>-68.784901964265487</c:v>
                </c:pt>
                <c:pt idx="878">
                  <c:v>-68.784901965617607</c:v>
                </c:pt>
                <c:pt idx="879">
                  <c:v>-68.784901966932367</c:v>
                </c:pt>
                <c:pt idx="880">
                  <c:v>-68.784901968210818</c:v>
                </c:pt>
                <c:pt idx="881">
                  <c:v>-68.784901969453941</c:v>
                </c:pt>
                <c:pt idx="882">
                  <c:v>-68.784901970662716</c:v>
                </c:pt>
                <c:pt idx="883">
                  <c:v>-68.784901971838096</c:v>
                </c:pt>
                <c:pt idx="884">
                  <c:v>-68.784901972981018</c:v>
                </c:pt>
                <c:pt idx="885">
                  <c:v>-68.784901974092364</c:v>
                </c:pt>
                <c:pt idx="886">
                  <c:v>-68.784901975173014</c:v>
                </c:pt>
                <c:pt idx="887">
                  <c:v>-68.784901976223807</c:v>
                </c:pt>
                <c:pt idx="888">
                  <c:v>-68.784901977245568</c:v>
                </c:pt>
                <c:pt idx="889">
                  <c:v>-68.784901978239105</c:v>
                </c:pt>
                <c:pt idx="890">
                  <c:v>-68.784901979205188</c:v>
                </c:pt>
                <c:pt idx="891">
                  <c:v>-68.784901980144596</c:v>
                </c:pt>
                <c:pt idx="892">
                  <c:v>-68.78490198105807</c:v>
                </c:pt>
                <c:pt idx="893">
                  <c:v>-68.784901981946291</c:v>
                </c:pt>
                <c:pt idx="894">
                  <c:v>-68.78490198280997</c:v>
                </c:pt>
                <c:pt idx="895">
                  <c:v>-68.784901983649789</c:v>
                </c:pt>
                <c:pt idx="896">
                  <c:v>-68.784901984466416</c:v>
                </c:pt>
                <c:pt idx="897">
                  <c:v>-68.78490198526049</c:v>
                </c:pt>
                <c:pt idx="898">
                  <c:v>-68.784901986032608</c:v>
                </c:pt>
                <c:pt idx="899">
                  <c:v>-68.784901986783396</c:v>
                </c:pt>
                <c:pt idx="900">
                  <c:v>-68.78490198751345</c:v>
                </c:pt>
                <c:pt idx="901">
                  <c:v>-68.784901988223339</c:v>
                </c:pt>
                <c:pt idx="902">
                  <c:v>-68.784901988913617</c:v>
                </c:pt>
                <c:pt idx="903">
                  <c:v>-68.784901989584824</c:v>
                </c:pt>
                <c:pt idx="904">
                  <c:v>-68.784901990237501</c:v>
                </c:pt>
                <c:pt idx="905">
                  <c:v>-68.784901990872129</c:v>
                </c:pt>
                <c:pt idx="906">
                  <c:v>-68.784901991489221</c:v>
                </c:pt>
                <c:pt idx="907">
                  <c:v>-68.784901992089274</c:v>
                </c:pt>
                <c:pt idx="908">
                  <c:v>-68.784901992672744</c:v>
                </c:pt>
                <c:pt idx="909">
                  <c:v>-68.784901993240098</c:v>
                </c:pt>
                <c:pt idx="910">
                  <c:v>-68.784901993791777</c:v>
                </c:pt>
                <c:pt idx="911">
                  <c:v>-68.784901994328223</c:v>
                </c:pt>
                <c:pt idx="912">
                  <c:v>-68.784901994849847</c:v>
                </c:pt>
                <c:pt idx="913">
                  <c:v>-68.784901995357075</c:v>
                </c:pt>
                <c:pt idx="914">
                  <c:v>-68.784901995850291</c:v>
                </c:pt>
                <c:pt idx="915">
                  <c:v>-68.784901996329879</c:v>
                </c:pt>
                <c:pt idx="916">
                  <c:v>-68.784901996796194</c:v>
                </c:pt>
                <c:pt idx="917">
                  <c:v>-68.784901997249648</c:v>
                </c:pt>
                <c:pt idx="918">
                  <c:v>-68.784901997690568</c:v>
                </c:pt>
                <c:pt idx="919">
                  <c:v>-68.784901998119295</c:v>
                </c:pt>
                <c:pt idx="920">
                  <c:v>-68.784901998536199</c:v>
                </c:pt>
                <c:pt idx="921">
                  <c:v>-68.784901998941578</c:v>
                </c:pt>
                <c:pt idx="922">
                  <c:v>-68.784901999335759</c:v>
                </c:pt>
                <c:pt idx="923">
                  <c:v>-68.784901999719054</c:v>
                </c:pt>
                <c:pt idx="924">
                  <c:v>-68.784902000091762</c:v>
                </c:pt>
                <c:pt idx="925">
                  <c:v>-68.784902000454167</c:v>
                </c:pt>
                <c:pt idx="926">
                  <c:v>-68.784902000806554</c:v>
                </c:pt>
                <c:pt idx="927">
                  <c:v>-68.78490200114922</c:v>
                </c:pt>
                <c:pt idx="928">
                  <c:v>-68.784902001482394</c:v>
                </c:pt>
                <c:pt idx="929">
                  <c:v>-68.784902001806373</c:v>
                </c:pt>
                <c:pt idx="930">
                  <c:v>-68.784902002121427</c:v>
                </c:pt>
                <c:pt idx="931">
                  <c:v>-68.784902002427771</c:v>
                </c:pt>
                <c:pt idx="932">
                  <c:v>-68.784902002725659</c:v>
                </c:pt>
                <c:pt idx="933">
                  <c:v>-68.784902003015304</c:v>
                </c:pt>
                <c:pt idx="934">
                  <c:v>-68.784902003296963</c:v>
                </c:pt>
                <c:pt idx="935">
                  <c:v>-68.784902003570835</c:v>
                </c:pt>
                <c:pt idx="936">
                  <c:v>-68.784902003837132</c:v>
                </c:pt>
                <c:pt idx="937">
                  <c:v>-68.784902004096082</c:v>
                </c:pt>
                <c:pt idx="938">
                  <c:v>-68.78490200434787</c:v>
                </c:pt>
                <c:pt idx="939">
                  <c:v>-68.784902004592709</c:v>
                </c:pt>
                <c:pt idx="940">
                  <c:v>-68.784902004830769</c:v>
                </c:pt>
                <c:pt idx="941">
                  <c:v>-68.784902005062264</c:v>
                </c:pt>
                <c:pt idx="942">
                  <c:v>-68.78490200528735</c:v>
                </c:pt>
                <c:pt idx="943">
                  <c:v>-68.78490200550624</c:v>
                </c:pt>
                <c:pt idx="944">
                  <c:v>-68.784902005719076</c:v>
                </c:pt>
                <c:pt idx="945">
                  <c:v>-68.784902005926028</c:v>
                </c:pt>
                <c:pt idx="946">
                  <c:v>-68.784902006127268</c:v>
                </c:pt>
                <c:pt idx="947">
                  <c:v>-68.784902006322952</c:v>
                </c:pt>
                <c:pt idx="948">
                  <c:v>-68.784902006513221</c:v>
                </c:pt>
                <c:pt idx="949">
                  <c:v>-68.784902006698232</c:v>
                </c:pt>
                <c:pt idx="950">
                  <c:v>-68.784902006878127</c:v>
                </c:pt>
                <c:pt idx="951">
                  <c:v>-68.784902007053063</c:v>
                </c:pt>
                <c:pt idx="952">
                  <c:v>-68.784902007223153</c:v>
                </c:pt>
                <c:pt idx="953">
                  <c:v>-68.784902007388553</c:v>
                </c:pt>
                <c:pt idx="954">
                  <c:v>-68.784902007549377</c:v>
                </c:pt>
                <c:pt idx="955">
                  <c:v>-68.784902007705767</c:v>
                </c:pt>
                <c:pt idx="956">
                  <c:v>-68.784902007857823</c:v>
                </c:pt>
                <c:pt idx="957">
                  <c:v>-68.784902008005687</c:v>
                </c:pt>
                <c:pt idx="958">
                  <c:v>-68.784902008149473</c:v>
                </c:pt>
                <c:pt idx="959">
                  <c:v>-68.784902008289279</c:v>
                </c:pt>
                <c:pt idx="960">
                  <c:v>-68.78490200842522</c:v>
                </c:pt>
                <c:pt idx="961">
                  <c:v>-68.78490200855741</c:v>
                </c:pt>
                <c:pt idx="962">
                  <c:v>-68.784902008685933</c:v>
                </c:pt>
                <c:pt idx="963">
                  <c:v>-68.784902008810917</c:v>
                </c:pt>
                <c:pt idx="964">
                  <c:v>-68.784902008932434</c:v>
                </c:pt>
                <c:pt idx="965">
                  <c:v>-68.784902009050612</c:v>
                </c:pt>
                <c:pt idx="966">
                  <c:v>-68.784902009165521</c:v>
                </c:pt>
                <c:pt idx="967">
                  <c:v>-68.784902009277261</c:v>
                </c:pt>
                <c:pt idx="968">
                  <c:v>-68.784902009385917</c:v>
                </c:pt>
                <c:pt idx="969">
                  <c:v>-68.784902009491574</c:v>
                </c:pt>
                <c:pt idx="970">
                  <c:v>-68.784902009594319</c:v>
                </c:pt>
                <c:pt idx="971">
                  <c:v>-68.784902009694221</c:v>
                </c:pt>
                <c:pt idx="972">
                  <c:v>-68.784902009791381</c:v>
                </c:pt>
                <c:pt idx="973">
                  <c:v>-68.78490200988584</c:v>
                </c:pt>
                <c:pt idx="974">
                  <c:v>-68.784902009977685</c:v>
                </c:pt>
                <c:pt idx="975">
                  <c:v>-68.784902010067</c:v>
                </c:pt>
                <c:pt idx="976">
                  <c:v>-68.784902010153843</c:v>
                </c:pt>
                <c:pt idx="977">
                  <c:v>-68.784902010238284</c:v>
                </c:pt>
                <c:pt idx="978">
                  <c:v>-68.784902010320408</c:v>
                </c:pt>
                <c:pt idx="979">
                  <c:v>-68.784902010400259</c:v>
                </c:pt>
                <c:pt idx="980">
                  <c:v>-68.784902010477893</c:v>
                </c:pt>
                <c:pt idx="981">
                  <c:v>-68.784902010553381</c:v>
                </c:pt>
                <c:pt idx="982">
                  <c:v>-68.784902010626794</c:v>
                </c:pt>
                <c:pt idx="983">
                  <c:v>-68.784902010698175</c:v>
                </c:pt>
                <c:pt idx="984">
                  <c:v>-68.784902010767581</c:v>
                </c:pt>
                <c:pt idx="985">
                  <c:v>-68.784902010835069</c:v>
                </c:pt>
                <c:pt idx="986">
                  <c:v>-68.784902010900694</c:v>
                </c:pt>
                <c:pt idx="987">
                  <c:v>-68.784902010964501</c:v>
                </c:pt>
                <c:pt idx="988">
                  <c:v>-68.78490201102656</c:v>
                </c:pt>
                <c:pt idx="989">
                  <c:v>-68.784902011086899</c:v>
                </c:pt>
                <c:pt idx="990">
                  <c:v>-68.784902011145576</c:v>
                </c:pt>
                <c:pt idx="991">
                  <c:v>-68.784902011202618</c:v>
                </c:pt>
                <c:pt idx="992">
                  <c:v>-68.784902011258097</c:v>
                </c:pt>
                <c:pt idx="993">
                  <c:v>-68.784902011312028</c:v>
                </c:pt>
                <c:pt idx="994">
                  <c:v>-68.78490201136448</c:v>
                </c:pt>
                <c:pt idx="995">
                  <c:v>-68.784902011415483</c:v>
                </c:pt>
                <c:pt idx="996">
                  <c:v>-68.784902011465064</c:v>
                </c:pt>
                <c:pt idx="997">
                  <c:v>-68.784902011513282</c:v>
                </c:pt>
                <c:pt idx="998">
                  <c:v>-68.784902011560163</c:v>
                </c:pt>
                <c:pt idx="999">
                  <c:v>-68.784902011605766</c:v>
                </c:pt>
                <c:pt idx="1000">
                  <c:v>-68.784902011650104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EC5-42AC-B4A5-3FEBD116B229}"/>
            </c:ext>
          </c:extLst>
        </c:ser>
        <c:ser>
          <c:idx val="12"/>
          <c:order val="1"/>
          <c:tx>
            <c:strRef>
              <c:f>粘性抵抗と慣性抵抗を受ける物体の運動!$AU$5</c:f>
              <c:strCache>
                <c:ptCount val="1"/>
                <c:pt idx="0">
                  <c:v>鉛直加速度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粘性抵抗と慣性抵抗を受ける物体の運動!$AQ$8:$AQ$1008</c:f>
              <c:numCache>
                <c:formatCode>#,##0.000_ </c:formatCode>
                <c:ptCount val="100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0.39999999999999997</c:v>
                </c:pt>
                <c:pt idx="5">
                  <c:v>0.49999999999999994</c:v>
                </c:pt>
                <c:pt idx="6">
                  <c:v>0.6</c:v>
                </c:pt>
                <c:pt idx="7">
                  <c:v>0.70000000000000007</c:v>
                </c:pt>
                <c:pt idx="8">
                  <c:v>0.80000000000000016</c:v>
                </c:pt>
                <c:pt idx="9">
                  <c:v>0.90000000000000024</c:v>
                </c:pt>
                <c:pt idx="10">
                  <c:v>1.0000000000000002</c:v>
                </c:pt>
                <c:pt idx="11">
                  <c:v>1.1000000000000003</c:v>
                </c:pt>
                <c:pt idx="12">
                  <c:v>1.2000000000000004</c:v>
                </c:pt>
                <c:pt idx="13">
                  <c:v>1.3000000000000005</c:v>
                </c:pt>
                <c:pt idx="14">
                  <c:v>1.4000000000000006</c:v>
                </c:pt>
                <c:pt idx="15">
                  <c:v>1.5000000000000007</c:v>
                </c:pt>
                <c:pt idx="16">
                  <c:v>1.6000000000000008</c:v>
                </c:pt>
                <c:pt idx="17">
                  <c:v>1.7000000000000008</c:v>
                </c:pt>
                <c:pt idx="18">
                  <c:v>1.8000000000000009</c:v>
                </c:pt>
                <c:pt idx="19">
                  <c:v>1.900000000000001</c:v>
                </c:pt>
                <c:pt idx="20">
                  <c:v>2.0000000000000009</c:v>
                </c:pt>
                <c:pt idx="21">
                  <c:v>2.1000000000000005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2.3999999999999995</c:v>
                </c:pt>
                <c:pt idx="25">
                  <c:v>2.4999999999999991</c:v>
                </c:pt>
                <c:pt idx="26">
                  <c:v>2.5999999999999988</c:v>
                </c:pt>
                <c:pt idx="27">
                  <c:v>2.6999999999999984</c:v>
                </c:pt>
                <c:pt idx="28">
                  <c:v>2.799999999999998</c:v>
                </c:pt>
                <c:pt idx="29">
                  <c:v>2.8999999999999977</c:v>
                </c:pt>
                <c:pt idx="30">
                  <c:v>2.9999999999999973</c:v>
                </c:pt>
                <c:pt idx="31">
                  <c:v>3.099999999999997</c:v>
                </c:pt>
                <c:pt idx="32">
                  <c:v>3.1999999999999966</c:v>
                </c:pt>
                <c:pt idx="33">
                  <c:v>3.2999999999999963</c:v>
                </c:pt>
                <c:pt idx="34">
                  <c:v>3.3999999999999959</c:v>
                </c:pt>
                <c:pt idx="35">
                  <c:v>3.4999999999999956</c:v>
                </c:pt>
                <c:pt idx="36">
                  <c:v>3.5999999999999952</c:v>
                </c:pt>
                <c:pt idx="37">
                  <c:v>3.6999999999999948</c:v>
                </c:pt>
                <c:pt idx="38">
                  <c:v>3.7999999999999945</c:v>
                </c:pt>
                <c:pt idx="39">
                  <c:v>3.8999999999999941</c:v>
                </c:pt>
                <c:pt idx="40">
                  <c:v>3.9999999999999938</c:v>
                </c:pt>
                <c:pt idx="41">
                  <c:v>4.0999999999999934</c:v>
                </c:pt>
                <c:pt idx="42">
                  <c:v>4.1999999999999931</c:v>
                </c:pt>
                <c:pt idx="43">
                  <c:v>4.2999999999999927</c:v>
                </c:pt>
                <c:pt idx="44">
                  <c:v>4.3999999999999924</c:v>
                </c:pt>
                <c:pt idx="45">
                  <c:v>4.499999999999992</c:v>
                </c:pt>
                <c:pt idx="46">
                  <c:v>4.5999999999999917</c:v>
                </c:pt>
                <c:pt idx="47">
                  <c:v>4.6999999999999913</c:v>
                </c:pt>
                <c:pt idx="48">
                  <c:v>4.7999999999999909</c:v>
                </c:pt>
                <c:pt idx="49">
                  <c:v>4.8999999999999906</c:v>
                </c:pt>
                <c:pt idx="50">
                  <c:v>4.9999999999999902</c:v>
                </c:pt>
                <c:pt idx="51">
                  <c:v>5.0999999999999899</c:v>
                </c:pt>
                <c:pt idx="52">
                  <c:v>5.1999999999999895</c:v>
                </c:pt>
                <c:pt idx="53">
                  <c:v>5.2999999999999892</c:v>
                </c:pt>
                <c:pt idx="54">
                  <c:v>5.3999999999999888</c:v>
                </c:pt>
                <c:pt idx="55">
                  <c:v>5.4999999999999885</c:v>
                </c:pt>
                <c:pt idx="56">
                  <c:v>5.5999999999999881</c:v>
                </c:pt>
                <c:pt idx="57">
                  <c:v>5.6999999999999877</c:v>
                </c:pt>
                <c:pt idx="58">
                  <c:v>5.7999999999999874</c:v>
                </c:pt>
                <c:pt idx="59">
                  <c:v>5.899999999999987</c:v>
                </c:pt>
                <c:pt idx="60">
                  <c:v>5.9999999999999867</c:v>
                </c:pt>
                <c:pt idx="61">
                  <c:v>6.0999999999999863</c:v>
                </c:pt>
                <c:pt idx="62">
                  <c:v>6.199999999999986</c:v>
                </c:pt>
                <c:pt idx="63">
                  <c:v>6.2999999999999856</c:v>
                </c:pt>
                <c:pt idx="64">
                  <c:v>6.3999999999999853</c:v>
                </c:pt>
                <c:pt idx="65">
                  <c:v>6.4999999999999849</c:v>
                </c:pt>
                <c:pt idx="66">
                  <c:v>6.5999999999999845</c:v>
                </c:pt>
                <c:pt idx="67">
                  <c:v>6.6999999999999842</c:v>
                </c:pt>
                <c:pt idx="68">
                  <c:v>6.7999999999999838</c:v>
                </c:pt>
                <c:pt idx="69">
                  <c:v>6.8999999999999835</c:v>
                </c:pt>
                <c:pt idx="70">
                  <c:v>6.9999999999999831</c:v>
                </c:pt>
                <c:pt idx="71">
                  <c:v>7.0999999999999828</c:v>
                </c:pt>
                <c:pt idx="72">
                  <c:v>7.1999999999999824</c:v>
                </c:pt>
                <c:pt idx="73">
                  <c:v>7.2999999999999821</c:v>
                </c:pt>
                <c:pt idx="74">
                  <c:v>7.3999999999999817</c:v>
                </c:pt>
                <c:pt idx="75">
                  <c:v>7.4999999999999813</c:v>
                </c:pt>
                <c:pt idx="76">
                  <c:v>7.599999999999981</c:v>
                </c:pt>
                <c:pt idx="77">
                  <c:v>7.6999999999999806</c:v>
                </c:pt>
                <c:pt idx="78">
                  <c:v>7.7999999999999803</c:v>
                </c:pt>
                <c:pt idx="79">
                  <c:v>7.8999999999999799</c:v>
                </c:pt>
                <c:pt idx="80">
                  <c:v>7.9999999999999796</c:v>
                </c:pt>
                <c:pt idx="81">
                  <c:v>8.0999999999999801</c:v>
                </c:pt>
                <c:pt idx="82">
                  <c:v>8.1999999999999815</c:v>
                </c:pt>
                <c:pt idx="83">
                  <c:v>8.2999999999999829</c:v>
                </c:pt>
                <c:pt idx="84">
                  <c:v>8.3999999999999844</c:v>
                </c:pt>
                <c:pt idx="85">
                  <c:v>8.4999999999999858</c:v>
                </c:pt>
                <c:pt idx="86">
                  <c:v>8.5999999999999872</c:v>
                </c:pt>
                <c:pt idx="87">
                  <c:v>8.6999999999999886</c:v>
                </c:pt>
                <c:pt idx="88">
                  <c:v>8.7999999999999901</c:v>
                </c:pt>
                <c:pt idx="89">
                  <c:v>8.8999999999999915</c:v>
                </c:pt>
                <c:pt idx="90">
                  <c:v>8.9999999999999929</c:v>
                </c:pt>
                <c:pt idx="91">
                  <c:v>9.0999999999999943</c:v>
                </c:pt>
                <c:pt idx="92">
                  <c:v>9.1999999999999957</c:v>
                </c:pt>
                <c:pt idx="93">
                  <c:v>9.2999999999999972</c:v>
                </c:pt>
                <c:pt idx="94">
                  <c:v>9.3999999999999986</c:v>
                </c:pt>
                <c:pt idx="95">
                  <c:v>9.5</c:v>
                </c:pt>
                <c:pt idx="96">
                  <c:v>9.6000000000000014</c:v>
                </c:pt>
                <c:pt idx="97">
                  <c:v>9.7000000000000028</c:v>
                </c:pt>
                <c:pt idx="98">
                  <c:v>9.8000000000000043</c:v>
                </c:pt>
                <c:pt idx="99">
                  <c:v>9.9000000000000057</c:v>
                </c:pt>
                <c:pt idx="100">
                  <c:v>10.000000000000007</c:v>
                </c:pt>
                <c:pt idx="101">
                  <c:v>10.100000000000009</c:v>
                </c:pt>
                <c:pt idx="102">
                  <c:v>10.20000000000001</c:v>
                </c:pt>
                <c:pt idx="103">
                  <c:v>10.300000000000011</c:v>
                </c:pt>
                <c:pt idx="104">
                  <c:v>10.400000000000013</c:v>
                </c:pt>
                <c:pt idx="105">
                  <c:v>10.500000000000014</c:v>
                </c:pt>
                <c:pt idx="106">
                  <c:v>10.600000000000016</c:v>
                </c:pt>
                <c:pt idx="107">
                  <c:v>10.700000000000017</c:v>
                </c:pt>
                <c:pt idx="108">
                  <c:v>10.800000000000018</c:v>
                </c:pt>
                <c:pt idx="109">
                  <c:v>10.90000000000002</c:v>
                </c:pt>
                <c:pt idx="110">
                  <c:v>11.000000000000021</c:v>
                </c:pt>
                <c:pt idx="111">
                  <c:v>11.100000000000023</c:v>
                </c:pt>
                <c:pt idx="112">
                  <c:v>11.200000000000024</c:v>
                </c:pt>
                <c:pt idx="113">
                  <c:v>11.300000000000026</c:v>
                </c:pt>
                <c:pt idx="114">
                  <c:v>11.400000000000027</c:v>
                </c:pt>
                <c:pt idx="115">
                  <c:v>11.500000000000028</c:v>
                </c:pt>
                <c:pt idx="116">
                  <c:v>11.60000000000003</c:v>
                </c:pt>
                <c:pt idx="117">
                  <c:v>11.700000000000031</c:v>
                </c:pt>
                <c:pt idx="118">
                  <c:v>11.800000000000033</c:v>
                </c:pt>
                <c:pt idx="119">
                  <c:v>11.900000000000034</c:v>
                </c:pt>
                <c:pt idx="120">
                  <c:v>12.000000000000036</c:v>
                </c:pt>
                <c:pt idx="121">
                  <c:v>12.100000000000037</c:v>
                </c:pt>
                <c:pt idx="122">
                  <c:v>12.200000000000038</c:v>
                </c:pt>
                <c:pt idx="123">
                  <c:v>12.30000000000004</c:v>
                </c:pt>
                <c:pt idx="124">
                  <c:v>12.400000000000041</c:v>
                </c:pt>
                <c:pt idx="125">
                  <c:v>12.500000000000043</c:v>
                </c:pt>
                <c:pt idx="126">
                  <c:v>12.600000000000044</c:v>
                </c:pt>
                <c:pt idx="127">
                  <c:v>12.700000000000045</c:v>
                </c:pt>
                <c:pt idx="128">
                  <c:v>12.800000000000047</c:v>
                </c:pt>
                <c:pt idx="129">
                  <c:v>12.900000000000048</c:v>
                </c:pt>
                <c:pt idx="130">
                  <c:v>13.00000000000005</c:v>
                </c:pt>
                <c:pt idx="131">
                  <c:v>13.100000000000051</c:v>
                </c:pt>
                <c:pt idx="132">
                  <c:v>13.200000000000053</c:v>
                </c:pt>
                <c:pt idx="133">
                  <c:v>13.300000000000054</c:v>
                </c:pt>
                <c:pt idx="134">
                  <c:v>13.400000000000055</c:v>
                </c:pt>
                <c:pt idx="135">
                  <c:v>13.500000000000057</c:v>
                </c:pt>
                <c:pt idx="136">
                  <c:v>13.600000000000058</c:v>
                </c:pt>
                <c:pt idx="137">
                  <c:v>13.70000000000006</c:v>
                </c:pt>
                <c:pt idx="138">
                  <c:v>13.800000000000061</c:v>
                </c:pt>
                <c:pt idx="139">
                  <c:v>13.900000000000063</c:v>
                </c:pt>
                <c:pt idx="140">
                  <c:v>14.000000000000064</c:v>
                </c:pt>
                <c:pt idx="141">
                  <c:v>14.100000000000065</c:v>
                </c:pt>
                <c:pt idx="142">
                  <c:v>14.200000000000067</c:v>
                </c:pt>
                <c:pt idx="143">
                  <c:v>14.300000000000068</c:v>
                </c:pt>
                <c:pt idx="144">
                  <c:v>14.40000000000007</c:v>
                </c:pt>
                <c:pt idx="145">
                  <c:v>14.500000000000071</c:v>
                </c:pt>
                <c:pt idx="146">
                  <c:v>14.600000000000072</c:v>
                </c:pt>
                <c:pt idx="147">
                  <c:v>14.700000000000074</c:v>
                </c:pt>
                <c:pt idx="148">
                  <c:v>14.800000000000075</c:v>
                </c:pt>
                <c:pt idx="149">
                  <c:v>14.900000000000077</c:v>
                </c:pt>
                <c:pt idx="150">
                  <c:v>15.000000000000078</c:v>
                </c:pt>
                <c:pt idx="151">
                  <c:v>15.10000000000008</c:v>
                </c:pt>
                <c:pt idx="152">
                  <c:v>15.200000000000081</c:v>
                </c:pt>
                <c:pt idx="153">
                  <c:v>15.300000000000082</c:v>
                </c:pt>
                <c:pt idx="154">
                  <c:v>15.400000000000084</c:v>
                </c:pt>
                <c:pt idx="155">
                  <c:v>15.500000000000085</c:v>
                </c:pt>
                <c:pt idx="156">
                  <c:v>15.600000000000087</c:v>
                </c:pt>
                <c:pt idx="157">
                  <c:v>15.700000000000088</c:v>
                </c:pt>
                <c:pt idx="158">
                  <c:v>15.80000000000009</c:v>
                </c:pt>
                <c:pt idx="159">
                  <c:v>15.900000000000091</c:v>
                </c:pt>
                <c:pt idx="160">
                  <c:v>16.000000000000092</c:v>
                </c:pt>
                <c:pt idx="161">
                  <c:v>16.100000000000094</c:v>
                </c:pt>
                <c:pt idx="162">
                  <c:v>16.200000000000095</c:v>
                </c:pt>
                <c:pt idx="163">
                  <c:v>16.300000000000097</c:v>
                </c:pt>
                <c:pt idx="164">
                  <c:v>16.400000000000098</c:v>
                </c:pt>
                <c:pt idx="165">
                  <c:v>16.500000000000099</c:v>
                </c:pt>
                <c:pt idx="166">
                  <c:v>16.600000000000101</c:v>
                </c:pt>
                <c:pt idx="167">
                  <c:v>16.700000000000102</c:v>
                </c:pt>
                <c:pt idx="168">
                  <c:v>16.800000000000104</c:v>
                </c:pt>
                <c:pt idx="169">
                  <c:v>16.900000000000105</c:v>
                </c:pt>
                <c:pt idx="170">
                  <c:v>17.000000000000107</c:v>
                </c:pt>
                <c:pt idx="171">
                  <c:v>17.100000000000108</c:v>
                </c:pt>
                <c:pt idx="172">
                  <c:v>17.200000000000109</c:v>
                </c:pt>
                <c:pt idx="173">
                  <c:v>17.300000000000111</c:v>
                </c:pt>
                <c:pt idx="174">
                  <c:v>17.400000000000112</c:v>
                </c:pt>
                <c:pt idx="175">
                  <c:v>17.500000000000114</c:v>
                </c:pt>
                <c:pt idx="176">
                  <c:v>17.600000000000115</c:v>
                </c:pt>
                <c:pt idx="177">
                  <c:v>17.700000000000117</c:v>
                </c:pt>
                <c:pt idx="178">
                  <c:v>17.800000000000118</c:v>
                </c:pt>
                <c:pt idx="179">
                  <c:v>17.900000000000119</c:v>
                </c:pt>
                <c:pt idx="180">
                  <c:v>18.000000000000121</c:v>
                </c:pt>
                <c:pt idx="181">
                  <c:v>18.100000000000122</c:v>
                </c:pt>
                <c:pt idx="182">
                  <c:v>18.200000000000124</c:v>
                </c:pt>
                <c:pt idx="183">
                  <c:v>18.300000000000125</c:v>
                </c:pt>
                <c:pt idx="184">
                  <c:v>18.400000000000126</c:v>
                </c:pt>
                <c:pt idx="185">
                  <c:v>18.500000000000128</c:v>
                </c:pt>
                <c:pt idx="186">
                  <c:v>18.600000000000129</c:v>
                </c:pt>
                <c:pt idx="187">
                  <c:v>18.700000000000131</c:v>
                </c:pt>
                <c:pt idx="188">
                  <c:v>18.800000000000132</c:v>
                </c:pt>
                <c:pt idx="189">
                  <c:v>18.900000000000134</c:v>
                </c:pt>
                <c:pt idx="190">
                  <c:v>19.000000000000135</c:v>
                </c:pt>
                <c:pt idx="191">
                  <c:v>19.100000000000136</c:v>
                </c:pt>
                <c:pt idx="192">
                  <c:v>19.200000000000138</c:v>
                </c:pt>
                <c:pt idx="193">
                  <c:v>19.300000000000139</c:v>
                </c:pt>
                <c:pt idx="194">
                  <c:v>19.400000000000141</c:v>
                </c:pt>
                <c:pt idx="195">
                  <c:v>19.500000000000142</c:v>
                </c:pt>
                <c:pt idx="196">
                  <c:v>19.600000000000144</c:v>
                </c:pt>
                <c:pt idx="197">
                  <c:v>19.700000000000145</c:v>
                </c:pt>
                <c:pt idx="198">
                  <c:v>19.800000000000146</c:v>
                </c:pt>
                <c:pt idx="199">
                  <c:v>19.900000000000148</c:v>
                </c:pt>
                <c:pt idx="200">
                  <c:v>20.000000000000149</c:v>
                </c:pt>
                <c:pt idx="201">
                  <c:v>20.100000000000151</c:v>
                </c:pt>
                <c:pt idx="202">
                  <c:v>20.200000000000152</c:v>
                </c:pt>
                <c:pt idx="203">
                  <c:v>20.300000000000153</c:v>
                </c:pt>
                <c:pt idx="204">
                  <c:v>20.400000000000155</c:v>
                </c:pt>
                <c:pt idx="205">
                  <c:v>20.500000000000156</c:v>
                </c:pt>
                <c:pt idx="206">
                  <c:v>20.600000000000158</c:v>
                </c:pt>
                <c:pt idx="207">
                  <c:v>20.700000000000159</c:v>
                </c:pt>
                <c:pt idx="208">
                  <c:v>20.800000000000161</c:v>
                </c:pt>
                <c:pt idx="209">
                  <c:v>20.900000000000162</c:v>
                </c:pt>
                <c:pt idx="210">
                  <c:v>21.000000000000163</c:v>
                </c:pt>
                <c:pt idx="211">
                  <c:v>21.100000000000165</c:v>
                </c:pt>
                <c:pt idx="212">
                  <c:v>21.200000000000166</c:v>
                </c:pt>
                <c:pt idx="213">
                  <c:v>21.300000000000168</c:v>
                </c:pt>
                <c:pt idx="214">
                  <c:v>21.400000000000169</c:v>
                </c:pt>
                <c:pt idx="215">
                  <c:v>21.500000000000171</c:v>
                </c:pt>
                <c:pt idx="216">
                  <c:v>21.600000000000172</c:v>
                </c:pt>
                <c:pt idx="217">
                  <c:v>21.700000000000173</c:v>
                </c:pt>
                <c:pt idx="218">
                  <c:v>21.800000000000175</c:v>
                </c:pt>
                <c:pt idx="219">
                  <c:v>21.900000000000176</c:v>
                </c:pt>
                <c:pt idx="220">
                  <c:v>22.000000000000178</c:v>
                </c:pt>
                <c:pt idx="221">
                  <c:v>22.100000000000179</c:v>
                </c:pt>
                <c:pt idx="222">
                  <c:v>22.20000000000018</c:v>
                </c:pt>
                <c:pt idx="223">
                  <c:v>22.300000000000182</c:v>
                </c:pt>
                <c:pt idx="224">
                  <c:v>22.400000000000183</c:v>
                </c:pt>
                <c:pt idx="225">
                  <c:v>22.500000000000185</c:v>
                </c:pt>
                <c:pt idx="226">
                  <c:v>22.600000000000186</c:v>
                </c:pt>
                <c:pt idx="227">
                  <c:v>22.700000000000188</c:v>
                </c:pt>
                <c:pt idx="228">
                  <c:v>22.800000000000189</c:v>
                </c:pt>
                <c:pt idx="229">
                  <c:v>22.90000000000019</c:v>
                </c:pt>
                <c:pt idx="230">
                  <c:v>23.000000000000192</c:v>
                </c:pt>
                <c:pt idx="231">
                  <c:v>23.100000000000193</c:v>
                </c:pt>
                <c:pt idx="232">
                  <c:v>23.200000000000195</c:v>
                </c:pt>
                <c:pt idx="233">
                  <c:v>23.300000000000196</c:v>
                </c:pt>
                <c:pt idx="234">
                  <c:v>23.400000000000198</c:v>
                </c:pt>
                <c:pt idx="235">
                  <c:v>23.500000000000199</c:v>
                </c:pt>
                <c:pt idx="236">
                  <c:v>23.6000000000002</c:v>
                </c:pt>
                <c:pt idx="237">
                  <c:v>23.700000000000202</c:v>
                </c:pt>
                <c:pt idx="238">
                  <c:v>23.800000000000203</c:v>
                </c:pt>
                <c:pt idx="239">
                  <c:v>23.900000000000205</c:v>
                </c:pt>
                <c:pt idx="240">
                  <c:v>24.000000000000206</c:v>
                </c:pt>
                <c:pt idx="241">
                  <c:v>24.100000000000207</c:v>
                </c:pt>
                <c:pt idx="242">
                  <c:v>24.200000000000209</c:v>
                </c:pt>
                <c:pt idx="243">
                  <c:v>24.30000000000021</c:v>
                </c:pt>
                <c:pt idx="244">
                  <c:v>24.400000000000212</c:v>
                </c:pt>
                <c:pt idx="245">
                  <c:v>24.500000000000213</c:v>
                </c:pt>
                <c:pt idx="246">
                  <c:v>24.600000000000215</c:v>
                </c:pt>
                <c:pt idx="247">
                  <c:v>24.700000000000216</c:v>
                </c:pt>
                <c:pt idx="248">
                  <c:v>24.800000000000217</c:v>
                </c:pt>
                <c:pt idx="249">
                  <c:v>24.900000000000219</c:v>
                </c:pt>
                <c:pt idx="250">
                  <c:v>25.00000000000022</c:v>
                </c:pt>
                <c:pt idx="251">
                  <c:v>25.100000000000222</c:v>
                </c:pt>
                <c:pt idx="252">
                  <c:v>25.200000000000223</c:v>
                </c:pt>
                <c:pt idx="253">
                  <c:v>25.300000000000225</c:v>
                </c:pt>
                <c:pt idx="254">
                  <c:v>25.400000000000226</c:v>
                </c:pt>
                <c:pt idx="255">
                  <c:v>25.500000000000227</c:v>
                </c:pt>
                <c:pt idx="256">
                  <c:v>25.600000000000229</c:v>
                </c:pt>
                <c:pt idx="257">
                  <c:v>25.70000000000023</c:v>
                </c:pt>
                <c:pt idx="258">
                  <c:v>25.800000000000232</c:v>
                </c:pt>
                <c:pt idx="259">
                  <c:v>25.900000000000233</c:v>
                </c:pt>
                <c:pt idx="260">
                  <c:v>26.000000000000234</c:v>
                </c:pt>
                <c:pt idx="261">
                  <c:v>26.100000000000236</c:v>
                </c:pt>
                <c:pt idx="262">
                  <c:v>26.200000000000237</c:v>
                </c:pt>
                <c:pt idx="263">
                  <c:v>26.300000000000239</c:v>
                </c:pt>
                <c:pt idx="264">
                  <c:v>26.40000000000024</c:v>
                </c:pt>
                <c:pt idx="265">
                  <c:v>26.500000000000242</c:v>
                </c:pt>
                <c:pt idx="266">
                  <c:v>26.600000000000243</c:v>
                </c:pt>
                <c:pt idx="267">
                  <c:v>26.700000000000244</c:v>
                </c:pt>
                <c:pt idx="268">
                  <c:v>26.800000000000246</c:v>
                </c:pt>
                <c:pt idx="269">
                  <c:v>26.900000000000247</c:v>
                </c:pt>
                <c:pt idx="270">
                  <c:v>27.000000000000249</c:v>
                </c:pt>
                <c:pt idx="271">
                  <c:v>27.10000000000025</c:v>
                </c:pt>
                <c:pt idx="272">
                  <c:v>27.200000000000252</c:v>
                </c:pt>
                <c:pt idx="273">
                  <c:v>27.300000000000253</c:v>
                </c:pt>
                <c:pt idx="274">
                  <c:v>27.400000000000254</c:v>
                </c:pt>
                <c:pt idx="275">
                  <c:v>27.500000000000256</c:v>
                </c:pt>
                <c:pt idx="276">
                  <c:v>27.600000000000257</c:v>
                </c:pt>
                <c:pt idx="277">
                  <c:v>27.700000000000259</c:v>
                </c:pt>
                <c:pt idx="278">
                  <c:v>27.80000000000026</c:v>
                </c:pt>
                <c:pt idx="279">
                  <c:v>27.900000000000261</c:v>
                </c:pt>
                <c:pt idx="280">
                  <c:v>28.000000000000263</c:v>
                </c:pt>
                <c:pt idx="281">
                  <c:v>28.100000000000264</c:v>
                </c:pt>
                <c:pt idx="282">
                  <c:v>28.200000000000266</c:v>
                </c:pt>
                <c:pt idx="283">
                  <c:v>28.300000000000267</c:v>
                </c:pt>
                <c:pt idx="284">
                  <c:v>28.400000000000269</c:v>
                </c:pt>
                <c:pt idx="285">
                  <c:v>28.50000000000027</c:v>
                </c:pt>
                <c:pt idx="286">
                  <c:v>28.600000000000271</c:v>
                </c:pt>
                <c:pt idx="287">
                  <c:v>28.700000000000273</c:v>
                </c:pt>
                <c:pt idx="288">
                  <c:v>28.800000000000274</c:v>
                </c:pt>
                <c:pt idx="289">
                  <c:v>28.900000000000276</c:v>
                </c:pt>
                <c:pt idx="290">
                  <c:v>29.000000000000277</c:v>
                </c:pt>
                <c:pt idx="291">
                  <c:v>29.100000000000279</c:v>
                </c:pt>
                <c:pt idx="292">
                  <c:v>29.20000000000028</c:v>
                </c:pt>
                <c:pt idx="293">
                  <c:v>29.300000000000281</c:v>
                </c:pt>
                <c:pt idx="294">
                  <c:v>29.400000000000283</c:v>
                </c:pt>
                <c:pt idx="295">
                  <c:v>29.500000000000284</c:v>
                </c:pt>
                <c:pt idx="296">
                  <c:v>29.600000000000286</c:v>
                </c:pt>
                <c:pt idx="297">
                  <c:v>29.700000000000287</c:v>
                </c:pt>
                <c:pt idx="298">
                  <c:v>29.800000000000288</c:v>
                </c:pt>
                <c:pt idx="299">
                  <c:v>29.90000000000029</c:v>
                </c:pt>
                <c:pt idx="300">
                  <c:v>30.000000000000291</c:v>
                </c:pt>
                <c:pt idx="301">
                  <c:v>30.100000000000293</c:v>
                </c:pt>
                <c:pt idx="302">
                  <c:v>30.200000000000294</c:v>
                </c:pt>
                <c:pt idx="303">
                  <c:v>30.300000000000296</c:v>
                </c:pt>
                <c:pt idx="304">
                  <c:v>30.400000000000297</c:v>
                </c:pt>
                <c:pt idx="305">
                  <c:v>30.500000000000298</c:v>
                </c:pt>
                <c:pt idx="306">
                  <c:v>30.6000000000003</c:v>
                </c:pt>
                <c:pt idx="307">
                  <c:v>30.700000000000301</c:v>
                </c:pt>
                <c:pt idx="308">
                  <c:v>30.800000000000303</c:v>
                </c:pt>
                <c:pt idx="309">
                  <c:v>30.900000000000304</c:v>
                </c:pt>
                <c:pt idx="310">
                  <c:v>31.000000000000306</c:v>
                </c:pt>
                <c:pt idx="311">
                  <c:v>31.100000000000307</c:v>
                </c:pt>
                <c:pt idx="312">
                  <c:v>31.200000000000308</c:v>
                </c:pt>
                <c:pt idx="313">
                  <c:v>31.30000000000031</c:v>
                </c:pt>
                <c:pt idx="314">
                  <c:v>31.400000000000311</c:v>
                </c:pt>
                <c:pt idx="315">
                  <c:v>31.500000000000313</c:v>
                </c:pt>
                <c:pt idx="316">
                  <c:v>31.600000000000314</c:v>
                </c:pt>
                <c:pt idx="317">
                  <c:v>31.700000000000315</c:v>
                </c:pt>
                <c:pt idx="318">
                  <c:v>31.800000000000317</c:v>
                </c:pt>
                <c:pt idx="319">
                  <c:v>31.900000000000318</c:v>
                </c:pt>
                <c:pt idx="320">
                  <c:v>32.00000000000032</c:v>
                </c:pt>
                <c:pt idx="321">
                  <c:v>32.100000000000314</c:v>
                </c:pt>
                <c:pt idx="322">
                  <c:v>32.200000000000308</c:v>
                </c:pt>
                <c:pt idx="323">
                  <c:v>32.300000000000303</c:v>
                </c:pt>
                <c:pt idx="324">
                  <c:v>32.400000000000297</c:v>
                </c:pt>
                <c:pt idx="325">
                  <c:v>32.500000000000291</c:v>
                </c:pt>
                <c:pt idx="326">
                  <c:v>32.600000000000286</c:v>
                </c:pt>
                <c:pt idx="327">
                  <c:v>32.70000000000028</c:v>
                </c:pt>
                <c:pt idx="328">
                  <c:v>32.800000000000274</c:v>
                </c:pt>
                <c:pt idx="329">
                  <c:v>32.900000000000269</c:v>
                </c:pt>
                <c:pt idx="330">
                  <c:v>33.000000000000263</c:v>
                </c:pt>
                <c:pt idx="331">
                  <c:v>33.100000000000257</c:v>
                </c:pt>
                <c:pt idx="332">
                  <c:v>33.200000000000252</c:v>
                </c:pt>
                <c:pt idx="333">
                  <c:v>33.300000000000246</c:v>
                </c:pt>
                <c:pt idx="334">
                  <c:v>33.40000000000024</c:v>
                </c:pt>
                <c:pt idx="335">
                  <c:v>33.500000000000234</c:v>
                </c:pt>
                <c:pt idx="336">
                  <c:v>33.600000000000229</c:v>
                </c:pt>
                <c:pt idx="337">
                  <c:v>33.700000000000223</c:v>
                </c:pt>
                <c:pt idx="338">
                  <c:v>33.800000000000217</c:v>
                </c:pt>
                <c:pt idx="339">
                  <c:v>33.900000000000212</c:v>
                </c:pt>
                <c:pt idx="340">
                  <c:v>34.000000000000206</c:v>
                </c:pt>
                <c:pt idx="341">
                  <c:v>34.1000000000002</c:v>
                </c:pt>
                <c:pt idx="342">
                  <c:v>34.200000000000195</c:v>
                </c:pt>
                <c:pt idx="343">
                  <c:v>34.300000000000189</c:v>
                </c:pt>
                <c:pt idx="344">
                  <c:v>34.400000000000183</c:v>
                </c:pt>
                <c:pt idx="345">
                  <c:v>34.500000000000178</c:v>
                </c:pt>
                <c:pt idx="346">
                  <c:v>34.600000000000172</c:v>
                </c:pt>
                <c:pt idx="347">
                  <c:v>34.700000000000166</c:v>
                </c:pt>
                <c:pt idx="348">
                  <c:v>34.800000000000161</c:v>
                </c:pt>
                <c:pt idx="349">
                  <c:v>34.900000000000155</c:v>
                </c:pt>
                <c:pt idx="350">
                  <c:v>35.000000000000149</c:v>
                </c:pt>
                <c:pt idx="351">
                  <c:v>35.100000000000144</c:v>
                </c:pt>
                <c:pt idx="352">
                  <c:v>35.200000000000138</c:v>
                </c:pt>
                <c:pt idx="353">
                  <c:v>35.300000000000132</c:v>
                </c:pt>
                <c:pt idx="354">
                  <c:v>35.400000000000126</c:v>
                </c:pt>
                <c:pt idx="355">
                  <c:v>35.500000000000121</c:v>
                </c:pt>
                <c:pt idx="356">
                  <c:v>35.600000000000115</c:v>
                </c:pt>
                <c:pt idx="357">
                  <c:v>35.700000000000109</c:v>
                </c:pt>
                <c:pt idx="358">
                  <c:v>35.800000000000104</c:v>
                </c:pt>
                <c:pt idx="359">
                  <c:v>35.900000000000098</c:v>
                </c:pt>
                <c:pt idx="360">
                  <c:v>36.000000000000092</c:v>
                </c:pt>
                <c:pt idx="361">
                  <c:v>36.100000000000087</c:v>
                </c:pt>
                <c:pt idx="362">
                  <c:v>36.200000000000081</c:v>
                </c:pt>
                <c:pt idx="363">
                  <c:v>36.300000000000075</c:v>
                </c:pt>
                <c:pt idx="364">
                  <c:v>36.40000000000007</c:v>
                </c:pt>
                <c:pt idx="365">
                  <c:v>36.500000000000064</c:v>
                </c:pt>
                <c:pt idx="366">
                  <c:v>36.600000000000058</c:v>
                </c:pt>
                <c:pt idx="367">
                  <c:v>36.700000000000053</c:v>
                </c:pt>
                <c:pt idx="368">
                  <c:v>36.800000000000047</c:v>
                </c:pt>
                <c:pt idx="369">
                  <c:v>36.900000000000041</c:v>
                </c:pt>
                <c:pt idx="370">
                  <c:v>37.000000000000036</c:v>
                </c:pt>
                <c:pt idx="371">
                  <c:v>37.10000000000003</c:v>
                </c:pt>
                <c:pt idx="372">
                  <c:v>37.200000000000024</c:v>
                </c:pt>
                <c:pt idx="373">
                  <c:v>37.300000000000018</c:v>
                </c:pt>
                <c:pt idx="374">
                  <c:v>37.400000000000013</c:v>
                </c:pt>
                <c:pt idx="375">
                  <c:v>37.500000000000007</c:v>
                </c:pt>
                <c:pt idx="376">
                  <c:v>37.6</c:v>
                </c:pt>
                <c:pt idx="377">
                  <c:v>37.699999999999996</c:v>
                </c:pt>
                <c:pt idx="378">
                  <c:v>37.79999999999999</c:v>
                </c:pt>
                <c:pt idx="379">
                  <c:v>37.899999999999984</c:v>
                </c:pt>
                <c:pt idx="380">
                  <c:v>37.999999999999979</c:v>
                </c:pt>
                <c:pt idx="381">
                  <c:v>38.099999999999973</c:v>
                </c:pt>
                <c:pt idx="382">
                  <c:v>38.199999999999967</c:v>
                </c:pt>
                <c:pt idx="383">
                  <c:v>38.299999999999962</c:v>
                </c:pt>
                <c:pt idx="384">
                  <c:v>38.399999999999956</c:v>
                </c:pt>
                <c:pt idx="385">
                  <c:v>38.49999999999995</c:v>
                </c:pt>
                <c:pt idx="386">
                  <c:v>38.599999999999945</c:v>
                </c:pt>
                <c:pt idx="387">
                  <c:v>38.699999999999939</c:v>
                </c:pt>
                <c:pt idx="388">
                  <c:v>38.799999999999933</c:v>
                </c:pt>
                <c:pt idx="389">
                  <c:v>38.899999999999928</c:v>
                </c:pt>
                <c:pt idx="390">
                  <c:v>38.999999999999922</c:v>
                </c:pt>
                <c:pt idx="391">
                  <c:v>39.099999999999916</c:v>
                </c:pt>
                <c:pt idx="392">
                  <c:v>39.19999999999991</c:v>
                </c:pt>
                <c:pt idx="393">
                  <c:v>39.299999999999905</c:v>
                </c:pt>
                <c:pt idx="394">
                  <c:v>39.399999999999899</c:v>
                </c:pt>
                <c:pt idx="395">
                  <c:v>39.499999999999893</c:v>
                </c:pt>
                <c:pt idx="396">
                  <c:v>39.599999999999888</c:v>
                </c:pt>
                <c:pt idx="397">
                  <c:v>39.699999999999882</c:v>
                </c:pt>
                <c:pt idx="398">
                  <c:v>39.799999999999876</c:v>
                </c:pt>
                <c:pt idx="399">
                  <c:v>39.899999999999871</c:v>
                </c:pt>
                <c:pt idx="400">
                  <c:v>39.999999999999865</c:v>
                </c:pt>
                <c:pt idx="401">
                  <c:v>40.099999999999859</c:v>
                </c:pt>
                <c:pt idx="402">
                  <c:v>40.199999999999854</c:v>
                </c:pt>
                <c:pt idx="403">
                  <c:v>40.299999999999848</c:v>
                </c:pt>
                <c:pt idx="404">
                  <c:v>40.399999999999842</c:v>
                </c:pt>
                <c:pt idx="405">
                  <c:v>40.499999999999837</c:v>
                </c:pt>
                <c:pt idx="406">
                  <c:v>40.599999999999831</c:v>
                </c:pt>
                <c:pt idx="407">
                  <c:v>40.699999999999825</c:v>
                </c:pt>
                <c:pt idx="408">
                  <c:v>40.79999999999982</c:v>
                </c:pt>
                <c:pt idx="409">
                  <c:v>40.899999999999814</c:v>
                </c:pt>
                <c:pt idx="410">
                  <c:v>40.999999999999808</c:v>
                </c:pt>
                <c:pt idx="411">
                  <c:v>41.099999999999802</c:v>
                </c:pt>
                <c:pt idx="412">
                  <c:v>41.199999999999797</c:v>
                </c:pt>
                <c:pt idx="413">
                  <c:v>41.299999999999791</c:v>
                </c:pt>
                <c:pt idx="414">
                  <c:v>41.399999999999785</c:v>
                </c:pt>
                <c:pt idx="415">
                  <c:v>41.49999999999978</c:v>
                </c:pt>
                <c:pt idx="416">
                  <c:v>41.599999999999774</c:v>
                </c:pt>
                <c:pt idx="417">
                  <c:v>41.699999999999768</c:v>
                </c:pt>
                <c:pt idx="418">
                  <c:v>41.799999999999763</c:v>
                </c:pt>
                <c:pt idx="419">
                  <c:v>41.899999999999757</c:v>
                </c:pt>
                <c:pt idx="420">
                  <c:v>41.999999999999751</c:v>
                </c:pt>
                <c:pt idx="421">
                  <c:v>42.099999999999746</c:v>
                </c:pt>
                <c:pt idx="422">
                  <c:v>42.19999999999974</c:v>
                </c:pt>
                <c:pt idx="423">
                  <c:v>42.299999999999734</c:v>
                </c:pt>
                <c:pt idx="424">
                  <c:v>42.399999999999729</c:v>
                </c:pt>
                <c:pt idx="425">
                  <c:v>42.499999999999723</c:v>
                </c:pt>
                <c:pt idx="426">
                  <c:v>42.599999999999717</c:v>
                </c:pt>
                <c:pt idx="427">
                  <c:v>42.699999999999712</c:v>
                </c:pt>
                <c:pt idx="428">
                  <c:v>42.799999999999706</c:v>
                </c:pt>
                <c:pt idx="429">
                  <c:v>42.8999999999997</c:v>
                </c:pt>
                <c:pt idx="430">
                  <c:v>42.999999999999694</c:v>
                </c:pt>
                <c:pt idx="431">
                  <c:v>43.099999999999689</c:v>
                </c:pt>
                <c:pt idx="432">
                  <c:v>43.199999999999683</c:v>
                </c:pt>
                <c:pt idx="433">
                  <c:v>43.299999999999677</c:v>
                </c:pt>
                <c:pt idx="434">
                  <c:v>43.399999999999672</c:v>
                </c:pt>
                <c:pt idx="435">
                  <c:v>43.499999999999666</c:v>
                </c:pt>
                <c:pt idx="436">
                  <c:v>43.59999999999966</c:v>
                </c:pt>
                <c:pt idx="437">
                  <c:v>43.699999999999655</c:v>
                </c:pt>
                <c:pt idx="438">
                  <c:v>43.799999999999649</c:v>
                </c:pt>
                <c:pt idx="439">
                  <c:v>43.899999999999643</c:v>
                </c:pt>
                <c:pt idx="440">
                  <c:v>43.999999999999638</c:v>
                </c:pt>
                <c:pt idx="441">
                  <c:v>44.099999999999632</c:v>
                </c:pt>
                <c:pt idx="442">
                  <c:v>44.199999999999626</c:v>
                </c:pt>
                <c:pt idx="443">
                  <c:v>44.299999999999621</c:v>
                </c:pt>
                <c:pt idx="444">
                  <c:v>44.399999999999615</c:v>
                </c:pt>
                <c:pt idx="445">
                  <c:v>44.499999999999609</c:v>
                </c:pt>
                <c:pt idx="446">
                  <c:v>44.599999999999604</c:v>
                </c:pt>
                <c:pt idx="447">
                  <c:v>44.699999999999598</c:v>
                </c:pt>
                <c:pt idx="448">
                  <c:v>44.799999999999592</c:v>
                </c:pt>
                <c:pt idx="449">
                  <c:v>44.899999999999586</c:v>
                </c:pt>
                <c:pt idx="450">
                  <c:v>44.999999999999581</c:v>
                </c:pt>
                <c:pt idx="451">
                  <c:v>45.099999999999575</c:v>
                </c:pt>
                <c:pt idx="452">
                  <c:v>45.199999999999569</c:v>
                </c:pt>
                <c:pt idx="453">
                  <c:v>45.299999999999564</c:v>
                </c:pt>
                <c:pt idx="454">
                  <c:v>45.399999999999558</c:v>
                </c:pt>
                <c:pt idx="455">
                  <c:v>45.499999999999552</c:v>
                </c:pt>
                <c:pt idx="456">
                  <c:v>45.599999999999547</c:v>
                </c:pt>
                <c:pt idx="457">
                  <c:v>45.699999999999541</c:v>
                </c:pt>
                <c:pt idx="458">
                  <c:v>45.799999999999535</c:v>
                </c:pt>
                <c:pt idx="459">
                  <c:v>45.89999999999953</c:v>
                </c:pt>
                <c:pt idx="460">
                  <c:v>45.999999999999524</c:v>
                </c:pt>
                <c:pt idx="461">
                  <c:v>46.099999999999518</c:v>
                </c:pt>
                <c:pt idx="462">
                  <c:v>46.199999999999513</c:v>
                </c:pt>
                <c:pt idx="463">
                  <c:v>46.299999999999507</c:v>
                </c:pt>
                <c:pt idx="464">
                  <c:v>46.399999999999501</c:v>
                </c:pt>
                <c:pt idx="465">
                  <c:v>46.499999999999496</c:v>
                </c:pt>
                <c:pt idx="466">
                  <c:v>46.59999999999949</c:v>
                </c:pt>
                <c:pt idx="467">
                  <c:v>46.699999999999484</c:v>
                </c:pt>
                <c:pt idx="468">
                  <c:v>46.799999999999478</c:v>
                </c:pt>
                <c:pt idx="469">
                  <c:v>46.899999999999473</c:v>
                </c:pt>
                <c:pt idx="470">
                  <c:v>46.999999999999467</c:v>
                </c:pt>
                <c:pt idx="471">
                  <c:v>47.099999999999461</c:v>
                </c:pt>
                <c:pt idx="472">
                  <c:v>47.199999999999456</c:v>
                </c:pt>
                <c:pt idx="473">
                  <c:v>47.29999999999945</c:v>
                </c:pt>
                <c:pt idx="474">
                  <c:v>47.399999999999444</c:v>
                </c:pt>
                <c:pt idx="475">
                  <c:v>47.499999999999439</c:v>
                </c:pt>
                <c:pt idx="476">
                  <c:v>47.599999999999433</c:v>
                </c:pt>
                <c:pt idx="477">
                  <c:v>47.699999999999427</c:v>
                </c:pt>
                <c:pt idx="478">
                  <c:v>47.799999999999422</c:v>
                </c:pt>
                <c:pt idx="479">
                  <c:v>47.899999999999416</c:v>
                </c:pt>
                <c:pt idx="480">
                  <c:v>47.99999999999941</c:v>
                </c:pt>
                <c:pt idx="481">
                  <c:v>48.099999999999405</c:v>
                </c:pt>
                <c:pt idx="482">
                  <c:v>48.199999999999399</c:v>
                </c:pt>
                <c:pt idx="483">
                  <c:v>48.299999999999393</c:v>
                </c:pt>
                <c:pt idx="484">
                  <c:v>48.399999999999388</c:v>
                </c:pt>
                <c:pt idx="485">
                  <c:v>48.499999999999382</c:v>
                </c:pt>
                <c:pt idx="486">
                  <c:v>48.599999999999376</c:v>
                </c:pt>
                <c:pt idx="487">
                  <c:v>48.69999999999937</c:v>
                </c:pt>
                <c:pt idx="488">
                  <c:v>48.799999999999365</c:v>
                </c:pt>
                <c:pt idx="489">
                  <c:v>48.899999999999359</c:v>
                </c:pt>
                <c:pt idx="490">
                  <c:v>48.999999999999353</c:v>
                </c:pt>
                <c:pt idx="491">
                  <c:v>49.099999999999348</c:v>
                </c:pt>
                <c:pt idx="492">
                  <c:v>49.199999999999342</c:v>
                </c:pt>
                <c:pt idx="493">
                  <c:v>49.299999999999336</c:v>
                </c:pt>
                <c:pt idx="494">
                  <c:v>49.399999999999331</c:v>
                </c:pt>
                <c:pt idx="495">
                  <c:v>49.499999999999325</c:v>
                </c:pt>
                <c:pt idx="496">
                  <c:v>49.599999999999319</c:v>
                </c:pt>
                <c:pt idx="497">
                  <c:v>49.699999999999314</c:v>
                </c:pt>
                <c:pt idx="498">
                  <c:v>49.799999999999308</c:v>
                </c:pt>
                <c:pt idx="499">
                  <c:v>49.899999999999302</c:v>
                </c:pt>
                <c:pt idx="500">
                  <c:v>49.999999999999297</c:v>
                </c:pt>
                <c:pt idx="501">
                  <c:v>50.099999999999291</c:v>
                </c:pt>
                <c:pt idx="502">
                  <c:v>50.199999999999285</c:v>
                </c:pt>
                <c:pt idx="503">
                  <c:v>50.29999999999928</c:v>
                </c:pt>
                <c:pt idx="504">
                  <c:v>50.399999999999274</c:v>
                </c:pt>
                <c:pt idx="505">
                  <c:v>50.499999999999268</c:v>
                </c:pt>
                <c:pt idx="506">
                  <c:v>50.599999999999262</c:v>
                </c:pt>
                <c:pt idx="507">
                  <c:v>50.699999999999257</c:v>
                </c:pt>
                <c:pt idx="508">
                  <c:v>50.799999999999251</c:v>
                </c:pt>
                <c:pt idx="509">
                  <c:v>50.899999999999245</c:v>
                </c:pt>
                <c:pt idx="510">
                  <c:v>50.99999999999924</c:v>
                </c:pt>
                <c:pt idx="511">
                  <c:v>51.099999999999234</c:v>
                </c:pt>
                <c:pt idx="512">
                  <c:v>51.199999999999228</c:v>
                </c:pt>
                <c:pt idx="513">
                  <c:v>51.299999999999223</c:v>
                </c:pt>
                <c:pt idx="514">
                  <c:v>51.399999999999217</c:v>
                </c:pt>
                <c:pt idx="515">
                  <c:v>51.499999999999211</c:v>
                </c:pt>
                <c:pt idx="516">
                  <c:v>51.599999999999206</c:v>
                </c:pt>
                <c:pt idx="517">
                  <c:v>51.6999999999992</c:v>
                </c:pt>
                <c:pt idx="518">
                  <c:v>51.799999999999194</c:v>
                </c:pt>
                <c:pt idx="519">
                  <c:v>51.899999999999189</c:v>
                </c:pt>
                <c:pt idx="520">
                  <c:v>51.999999999999183</c:v>
                </c:pt>
                <c:pt idx="521">
                  <c:v>52.099999999999177</c:v>
                </c:pt>
                <c:pt idx="522">
                  <c:v>52.199999999999172</c:v>
                </c:pt>
                <c:pt idx="523">
                  <c:v>52.299999999999166</c:v>
                </c:pt>
                <c:pt idx="524">
                  <c:v>52.39999999999916</c:v>
                </c:pt>
                <c:pt idx="525">
                  <c:v>52.499999999999154</c:v>
                </c:pt>
                <c:pt idx="526">
                  <c:v>52.599999999999149</c:v>
                </c:pt>
                <c:pt idx="527">
                  <c:v>52.699999999999143</c:v>
                </c:pt>
                <c:pt idx="528">
                  <c:v>52.799999999999137</c:v>
                </c:pt>
                <c:pt idx="529">
                  <c:v>52.899999999999132</c:v>
                </c:pt>
                <c:pt idx="530">
                  <c:v>52.999999999999126</c:v>
                </c:pt>
                <c:pt idx="531">
                  <c:v>53.09999999999912</c:v>
                </c:pt>
                <c:pt idx="532">
                  <c:v>53.199999999999115</c:v>
                </c:pt>
                <c:pt idx="533">
                  <c:v>53.299999999999109</c:v>
                </c:pt>
                <c:pt idx="534">
                  <c:v>53.399999999999103</c:v>
                </c:pt>
                <c:pt idx="535">
                  <c:v>53.499999999999098</c:v>
                </c:pt>
                <c:pt idx="536">
                  <c:v>53.599999999999092</c:v>
                </c:pt>
                <c:pt idx="537">
                  <c:v>53.699999999999086</c:v>
                </c:pt>
                <c:pt idx="538">
                  <c:v>53.799999999999081</c:v>
                </c:pt>
                <c:pt idx="539">
                  <c:v>53.899999999999075</c:v>
                </c:pt>
                <c:pt idx="540">
                  <c:v>53.999999999999069</c:v>
                </c:pt>
                <c:pt idx="541">
                  <c:v>54.099999999999064</c:v>
                </c:pt>
                <c:pt idx="542">
                  <c:v>54.199999999999058</c:v>
                </c:pt>
                <c:pt idx="543">
                  <c:v>54.299999999999052</c:v>
                </c:pt>
                <c:pt idx="544">
                  <c:v>54.399999999999046</c:v>
                </c:pt>
                <c:pt idx="545">
                  <c:v>54.499999999999041</c:v>
                </c:pt>
                <c:pt idx="546">
                  <c:v>54.599999999999035</c:v>
                </c:pt>
                <c:pt idx="547">
                  <c:v>54.699999999999029</c:v>
                </c:pt>
                <c:pt idx="548">
                  <c:v>54.799999999999024</c:v>
                </c:pt>
                <c:pt idx="549">
                  <c:v>54.899999999999018</c:v>
                </c:pt>
                <c:pt idx="550">
                  <c:v>54.999999999999012</c:v>
                </c:pt>
                <c:pt idx="551">
                  <c:v>55.099999999999007</c:v>
                </c:pt>
                <c:pt idx="552">
                  <c:v>55.199999999999001</c:v>
                </c:pt>
                <c:pt idx="553">
                  <c:v>55.299999999998995</c:v>
                </c:pt>
                <c:pt idx="554">
                  <c:v>55.39999999999899</c:v>
                </c:pt>
                <c:pt idx="555">
                  <c:v>55.499999999998984</c:v>
                </c:pt>
                <c:pt idx="556">
                  <c:v>55.599999999998978</c:v>
                </c:pt>
                <c:pt idx="557">
                  <c:v>55.699999999998973</c:v>
                </c:pt>
                <c:pt idx="558">
                  <c:v>55.799999999998967</c:v>
                </c:pt>
                <c:pt idx="559">
                  <c:v>55.899999999998961</c:v>
                </c:pt>
                <c:pt idx="560">
                  <c:v>55.999999999998956</c:v>
                </c:pt>
                <c:pt idx="561">
                  <c:v>56.09999999999895</c:v>
                </c:pt>
                <c:pt idx="562">
                  <c:v>56.199999999998944</c:v>
                </c:pt>
                <c:pt idx="563">
                  <c:v>56.299999999998938</c:v>
                </c:pt>
                <c:pt idx="564">
                  <c:v>56.399999999998933</c:v>
                </c:pt>
                <c:pt idx="565">
                  <c:v>56.499999999998927</c:v>
                </c:pt>
                <c:pt idx="566">
                  <c:v>56.599999999998921</c:v>
                </c:pt>
                <c:pt idx="567">
                  <c:v>56.699999999998916</c:v>
                </c:pt>
                <c:pt idx="568">
                  <c:v>56.79999999999891</c:v>
                </c:pt>
                <c:pt idx="569">
                  <c:v>56.899999999998904</c:v>
                </c:pt>
                <c:pt idx="570">
                  <c:v>56.999999999998899</c:v>
                </c:pt>
                <c:pt idx="571">
                  <c:v>57.099999999998893</c:v>
                </c:pt>
                <c:pt idx="572">
                  <c:v>57.199999999998887</c:v>
                </c:pt>
                <c:pt idx="573">
                  <c:v>57.299999999998882</c:v>
                </c:pt>
                <c:pt idx="574">
                  <c:v>57.399999999998876</c:v>
                </c:pt>
                <c:pt idx="575">
                  <c:v>57.49999999999887</c:v>
                </c:pt>
                <c:pt idx="576">
                  <c:v>57.599999999998865</c:v>
                </c:pt>
                <c:pt idx="577">
                  <c:v>57.699999999998859</c:v>
                </c:pt>
                <c:pt idx="578">
                  <c:v>57.799999999998853</c:v>
                </c:pt>
                <c:pt idx="579">
                  <c:v>57.899999999998847</c:v>
                </c:pt>
                <c:pt idx="580">
                  <c:v>57.999999999998842</c:v>
                </c:pt>
                <c:pt idx="581">
                  <c:v>58.099999999998836</c:v>
                </c:pt>
                <c:pt idx="582">
                  <c:v>58.19999999999883</c:v>
                </c:pt>
                <c:pt idx="583">
                  <c:v>58.299999999998825</c:v>
                </c:pt>
                <c:pt idx="584">
                  <c:v>58.399999999998819</c:v>
                </c:pt>
                <c:pt idx="585">
                  <c:v>58.499999999998813</c:v>
                </c:pt>
                <c:pt idx="586">
                  <c:v>58.599999999998808</c:v>
                </c:pt>
                <c:pt idx="587">
                  <c:v>58.699999999998802</c:v>
                </c:pt>
                <c:pt idx="588">
                  <c:v>58.799999999998796</c:v>
                </c:pt>
                <c:pt idx="589">
                  <c:v>58.899999999998791</c:v>
                </c:pt>
                <c:pt idx="590">
                  <c:v>58.999999999998785</c:v>
                </c:pt>
                <c:pt idx="591">
                  <c:v>59.099999999998779</c:v>
                </c:pt>
                <c:pt idx="592">
                  <c:v>59.199999999998774</c:v>
                </c:pt>
                <c:pt idx="593">
                  <c:v>59.299999999998768</c:v>
                </c:pt>
                <c:pt idx="594">
                  <c:v>59.399999999998762</c:v>
                </c:pt>
                <c:pt idx="595">
                  <c:v>59.499999999998757</c:v>
                </c:pt>
                <c:pt idx="596">
                  <c:v>59.599999999998751</c:v>
                </c:pt>
                <c:pt idx="597">
                  <c:v>59.699999999998745</c:v>
                </c:pt>
                <c:pt idx="598">
                  <c:v>59.799999999998739</c:v>
                </c:pt>
                <c:pt idx="599">
                  <c:v>59.899999999998734</c:v>
                </c:pt>
                <c:pt idx="600">
                  <c:v>59.999999999998728</c:v>
                </c:pt>
                <c:pt idx="601">
                  <c:v>60.099999999998722</c:v>
                </c:pt>
                <c:pt idx="602">
                  <c:v>60.199999999998717</c:v>
                </c:pt>
                <c:pt idx="603">
                  <c:v>60.299999999998711</c:v>
                </c:pt>
                <c:pt idx="604">
                  <c:v>60.399999999998705</c:v>
                </c:pt>
                <c:pt idx="605">
                  <c:v>60.4999999999987</c:v>
                </c:pt>
                <c:pt idx="606">
                  <c:v>60.599999999998694</c:v>
                </c:pt>
                <c:pt idx="607">
                  <c:v>60.699999999998688</c:v>
                </c:pt>
                <c:pt idx="608">
                  <c:v>60.799999999998683</c:v>
                </c:pt>
                <c:pt idx="609">
                  <c:v>60.899999999998677</c:v>
                </c:pt>
                <c:pt idx="610">
                  <c:v>60.999999999998671</c:v>
                </c:pt>
                <c:pt idx="611">
                  <c:v>61.099999999998666</c:v>
                </c:pt>
                <c:pt idx="612">
                  <c:v>61.19999999999866</c:v>
                </c:pt>
                <c:pt idx="613">
                  <c:v>61.299999999998654</c:v>
                </c:pt>
                <c:pt idx="614">
                  <c:v>61.399999999998649</c:v>
                </c:pt>
                <c:pt idx="615">
                  <c:v>61.499999999998643</c:v>
                </c:pt>
                <c:pt idx="616">
                  <c:v>61.599999999998637</c:v>
                </c:pt>
                <c:pt idx="617">
                  <c:v>61.699999999998631</c:v>
                </c:pt>
                <c:pt idx="618">
                  <c:v>61.799999999998626</c:v>
                </c:pt>
                <c:pt idx="619">
                  <c:v>61.89999999999862</c:v>
                </c:pt>
                <c:pt idx="620">
                  <c:v>61.999999999998614</c:v>
                </c:pt>
                <c:pt idx="621">
                  <c:v>62.099999999998609</c:v>
                </c:pt>
                <c:pt idx="622">
                  <c:v>62.199999999998603</c:v>
                </c:pt>
                <c:pt idx="623">
                  <c:v>62.299999999998597</c:v>
                </c:pt>
                <c:pt idx="624">
                  <c:v>62.399999999998592</c:v>
                </c:pt>
                <c:pt idx="625">
                  <c:v>62.499999999998586</c:v>
                </c:pt>
                <c:pt idx="626">
                  <c:v>62.59999999999858</c:v>
                </c:pt>
                <c:pt idx="627">
                  <c:v>62.699999999998575</c:v>
                </c:pt>
                <c:pt idx="628">
                  <c:v>62.799999999998569</c:v>
                </c:pt>
                <c:pt idx="629">
                  <c:v>62.899999999998563</c:v>
                </c:pt>
                <c:pt idx="630">
                  <c:v>62.999999999998558</c:v>
                </c:pt>
                <c:pt idx="631">
                  <c:v>63.099999999998552</c:v>
                </c:pt>
                <c:pt idx="632">
                  <c:v>63.199999999998546</c:v>
                </c:pt>
                <c:pt idx="633">
                  <c:v>63.299999999998541</c:v>
                </c:pt>
                <c:pt idx="634">
                  <c:v>63.399999999998535</c:v>
                </c:pt>
                <c:pt idx="635">
                  <c:v>63.499999999998529</c:v>
                </c:pt>
                <c:pt idx="636">
                  <c:v>63.599999999998523</c:v>
                </c:pt>
                <c:pt idx="637">
                  <c:v>63.699999999998518</c:v>
                </c:pt>
                <c:pt idx="638">
                  <c:v>63.799999999998512</c:v>
                </c:pt>
                <c:pt idx="639">
                  <c:v>63.899999999998506</c:v>
                </c:pt>
                <c:pt idx="640">
                  <c:v>63.999999999998501</c:v>
                </c:pt>
                <c:pt idx="641">
                  <c:v>64.099999999998502</c:v>
                </c:pt>
                <c:pt idx="642">
                  <c:v>64.199999999998496</c:v>
                </c:pt>
                <c:pt idx="643">
                  <c:v>64.299999999998491</c:v>
                </c:pt>
                <c:pt idx="644">
                  <c:v>64.399999999998485</c:v>
                </c:pt>
                <c:pt idx="645">
                  <c:v>64.499999999998479</c:v>
                </c:pt>
                <c:pt idx="646">
                  <c:v>64.599999999998474</c:v>
                </c:pt>
                <c:pt idx="647">
                  <c:v>64.699999999998468</c:v>
                </c:pt>
                <c:pt idx="648">
                  <c:v>64.799999999998462</c:v>
                </c:pt>
                <c:pt idx="649">
                  <c:v>64.899999999998457</c:v>
                </c:pt>
                <c:pt idx="650">
                  <c:v>64.999999999998451</c:v>
                </c:pt>
                <c:pt idx="651">
                  <c:v>65.099999999998445</c:v>
                </c:pt>
                <c:pt idx="652">
                  <c:v>65.19999999999844</c:v>
                </c:pt>
                <c:pt idx="653">
                  <c:v>65.299999999998434</c:v>
                </c:pt>
                <c:pt idx="654">
                  <c:v>65.399999999998428</c:v>
                </c:pt>
                <c:pt idx="655">
                  <c:v>65.499999999998423</c:v>
                </c:pt>
                <c:pt idx="656">
                  <c:v>65.599999999998417</c:v>
                </c:pt>
                <c:pt idx="657">
                  <c:v>65.699999999998411</c:v>
                </c:pt>
                <c:pt idx="658">
                  <c:v>65.799999999998406</c:v>
                </c:pt>
                <c:pt idx="659">
                  <c:v>65.8999999999984</c:v>
                </c:pt>
                <c:pt idx="660">
                  <c:v>65.999999999998394</c:v>
                </c:pt>
                <c:pt idx="661">
                  <c:v>66.099999999998388</c:v>
                </c:pt>
                <c:pt idx="662">
                  <c:v>66.199999999998383</c:v>
                </c:pt>
                <c:pt idx="663">
                  <c:v>66.299999999998377</c:v>
                </c:pt>
                <c:pt idx="664">
                  <c:v>66.399999999998371</c:v>
                </c:pt>
                <c:pt idx="665">
                  <c:v>66.499999999998366</c:v>
                </c:pt>
                <c:pt idx="666">
                  <c:v>66.59999999999836</c:v>
                </c:pt>
                <c:pt idx="667">
                  <c:v>66.699999999998354</c:v>
                </c:pt>
                <c:pt idx="668">
                  <c:v>66.799999999998349</c:v>
                </c:pt>
                <c:pt idx="669">
                  <c:v>66.899999999998343</c:v>
                </c:pt>
                <c:pt idx="670">
                  <c:v>66.999999999998337</c:v>
                </c:pt>
                <c:pt idx="671">
                  <c:v>67.099999999998332</c:v>
                </c:pt>
                <c:pt idx="672">
                  <c:v>67.199999999998326</c:v>
                </c:pt>
                <c:pt idx="673">
                  <c:v>67.29999999999832</c:v>
                </c:pt>
                <c:pt idx="674">
                  <c:v>67.399999999998315</c:v>
                </c:pt>
                <c:pt idx="675">
                  <c:v>67.499999999998309</c:v>
                </c:pt>
                <c:pt idx="676">
                  <c:v>67.599999999998303</c:v>
                </c:pt>
                <c:pt idx="677">
                  <c:v>67.699999999998298</c:v>
                </c:pt>
                <c:pt idx="678">
                  <c:v>67.799999999998292</c:v>
                </c:pt>
                <c:pt idx="679">
                  <c:v>67.899999999998286</c:v>
                </c:pt>
                <c:pt idx="680">
                  <c:v>67.99999999999828</c:v>
                </c:pt>
                <c:pt idx="681">
                  <c:v>68.099999999998275</c:v>
                </c:pt>
                <c:pt idx="682">
                  <c:v>68.199999999998269</c:v>
                </c:pt>
                <c:pt idx="683">
                  <c:v>68.299999999998263</c:v>
                </c:pt>
                <c:pt idx="684">
                  <c:v>68.399999999998258</c:v>
                </c:pt>
                <c:pt idx="685">
                  <c:v>68.499999999998252</c:v>
                </c:pt>
                <c:pt idx="686">
                  <c:v>68.599999999998246</c:v>
                </c:pt>
                <c:pt idx="687">
                  <c:v>68.699999999998241</c:v>
                </c:pt>
                <c:pt idx="688">
                  <c:v>68.799999999998235</c:v>
                </c:pt>
                <c:pt idx="689">
                  <c:v>68.899999999998229</c:v>
                </c:pt>
                <c:pt idx="690">
                  <c:v>68.999999999998224</c:v>
                </c:pt>
                <c:pt idx="691">
                  <c:v>69.099999999998218</c:v>
                </c:pt>
                <c:pt idx="692">
                  <c:v>69.199999999998212</c:v>
                </c:pt>
                <c:pt idx="693">
                  <c:v>69.299999999998207</c:v>
                </c:pt>
                <c:pt idx="694">
                  <c:v>69.399999999998201</c:v>
                </c:pt>
                <c:pt idx="695">
                  <c:v>69.499999999998195</c:v>
                </c:pt>
                <c:pt idx="696">
                  <c:v>69.59999999999819</c:v>
                </c:pt>
                <c:pt idx="697">
                  <c:v>69.699999999998184</c:v>
                </c:pt>
                <c:pt idx="698">
                  <c:v>69.799999999998178</c:v>
                </c:pt>
                <c:pt idx="699">
                  <c:v>69.899999999998172</c:v>
                </c:pt>
                <c:pt idx="700">
                  <c:v>69.999999999998167</c:v>
                </c:pt>
                <c:pt idx="701">
                  <c:v>70.099999999998161</c:v>
                </c:pt>
                <c:pt idx="702">
                  <c:v>70.199999999998155</c:v>
                </c:pt>
                <c:pt idx="703">
                  <c:v>70.29999999999815</c:v>
                </c:pt>
                <c:pt idx="704">
                  <c:v>70.399999999998144</c:v>
                </c:pt>
                <c:pt idx="705">
                  <c:v>70.499999999998138</c:v>
                </c:pt>
                <c:pt idx="706">
                  <c:v>70.599999999998133</c:v>
                </c:pt>
                <c:pt idx="707">
                  <c:v>70.699999999998127</c:v>
                </c:pt>
                <c:pt idx="708">
                  <c:v>70.799999999998121</c:v>
                </c:pt>
                <c:pt idx="709">
                  <c:v>70.899999999998116</c:v>
                </c:pt>
                <c:pt idx="710">
                  <c:v>70.99999999999811</c:v>
                </c:pt>
                <c:pt idx="711">
                  <c:v>71.099999999998104</c:v>
                </c:pt>
                <c:pt idx="712">
                  <c:v>71.199999999998099</c:v>
                </c:pt>
                <c:pt idx="713">
                  <c:v>71.299999999998093</c:v>
                </c:pt>
                <c:pt idx="714">
                  <c:v>71.399999999998087</c:v>
                </c:pt>
                <c:pt idx="715">
                  <c:v>71.499999999998082</c:v>
                </c:pt>
                <c:pt idx="716">
                  <c:v>71.599999999998076</c:v>
                </c:pt>
                <c:pt idx="717">
                  <c:v>71.69999999999807</c:v>
                </c:pt>
                <c:pt idx="718">
                  <c:v>71.799999999998064</c:v>
                </c:pt>
                <c:pt idx="719">
                  <c:v>71.899999999998059</c:v>
                </c:pt>
                <c:pt idx="720">
                  <c:v>71.999999999998053</c:v>
                </c:pt>
                <c:pt idx="721">
                  <c:v>72.099999999998047</c:v>
                </c:pt>
                <c:pt idx="722">
                  <c:v>72.199999999998042</c:v>
                </c:pt>
                <c:pt idx="723">
                  <c:v>72.299999999998036</c:v>
                </c:pt>
                <c:pt idx="724">
                  <c:v>72.39999999999803</c:v>
                </c:pt>
                <c:pt idx="725">
                  <c:v>72.499999999998025</c:v>
                </c:pt>
                <c:pt idx="726">
                  <c:v>72.599999999998019</c:v>
                </c:pt>
                <c:pt idx="727">
                  <c:v>72.699999999998013</c:v>
                </c:pt>
                <c:pt idx="728">
                  <c:v>72.799999999998008</c:v>
                </c:pt>
                <c:pt idx="729">
                  <c:v>72.899999999998002</c:v>
                </c:pt>
                <c:pt idx="730">
                  <c:v>72.999999999997996</c:v>
                </c:pt>
                <c:pt idx="731">
                  <c:v>73.099999999997991</c:v>
                </c:pt>
                <c:pt idx="732">
                  <c:v>73.199999999997985</c:v>
                </c:pt>
                <c:pt idx="733">
                  <c:v>73.299999999997979</c:v>
                </c:pt>
                <c:pt idx="734">
                  <c:v>73.399999999997974</c:v>
                </c:pt>
                <c:pt idx="735">
                  <c:v>73.499999999997968</c:v>
                </c:pt>
                <c:pt idx="736">
                  <c:v>73.599999999997962</c:v>
                </c:pt>
                <c:pt idx="737">
                  <c:v>73.699999999997956</c:v>
                </c:pt>
                <c:pt idx="738">
                  <c:v>73.799999999997951</c:v>
                </c:pt>
                <c:pt idx="739">
                  <c:v>73.899999999997945</c:v>
                </c:pt>
                <c:pt idx="740">
                  <c:v>73.999999999997939</c:v>
                </c:pt>
                <c:pt idx="741">
                  <c:v>74.099999999997934</c:v>
                </c:pt>
                <c:pt idx="742">
                  <c:v>74.199999999997928</c:v>
                </c:pt>
                <c:pt idx="743">
                  <c:v>74.299999999997922</c:v>
                </c:pt>
                <c:pt idx="744">
                  <c:v>74.399999999997917</c:v>
                </c:pt>
                <c:pt idx="745">
                  <c:v>74.499999999997911</c:v>
                </c:pt>
                <c:pt idx="746">
                  <c:v>74.599999999997905</c:v>
                </c:pt>
                <c:pt idx="747">
                  <c:v>74.6999999999979</c:v>
                </c:pt>
                <c:pt idx="748">
                  <c:v>74.799999999997894</c:v>
                </c:pt>
                <c:pt idx="749">
                  <c:v>74.899999999997888</c:v>
                </c:pt>
                <c:pt idx="750">
                  <c:v>74.999999999997883</c:v>
                </c:pt>
                <c:pt idx="751">
                  <c:v>75.099999999997877</c:v>
                </c:pt>
                <c:pt idx="752">
                  <c:v>75.199999999997871</c:v>
                </c:pt>
                <c:pt idx="753">
                  <c:v>75.299999999997866</c:v>
                </c:pt>
                <c:pt idx="754">
                  <c:v>75.39999999999786</c:v>
                </c:pt>
                <c:pt idx="755">
                  <c:v>75.499999999997854</c:v>
                </c:pt>
                <c:pt idx="756">
                  <c:v>75.599999999997848</c:v>
                </c:pt>
                <c:pt idx="757">
                  <c:v>75.699999999997843</c:v>
                </c:pt>
                <c:pt idx="758">
                  <c:v>75.799999999997837</c:v>
                </c:pt>
                <c:pt idx="759">
                  <c:v>75.899999999997831</c:v>
                </c:pt>
                <c:pt idx="760">
                  <c:v>75.999999999997826</c:v>
                </c:pt>
                <c:pt idx="761">
                  <c:v>76.09999999999782</c:v>
                </c:pt>
                <c:pt idx="762">
                  <c:v>76.199999999997814</c:v>
                </c:pt>
                <c:pt idx="763">
                  <c:v>76.299999999997809</c:v>
                </c:pt>
                <c:pt idx="764">
                  <c:v>76.399999999997803</c:v>
                </c:pt>
                <c:pt idx="765">
                  <c:v>76.499999999997797</c:v>
                </c:pt>
                <c:pt idx="766">
                  <c:v>76.599999999997792</c:v>
                </c:pt>
                <c:pt idx="767">
                  <c:v>76.699999999997786</c:v>
                </c:pt>
                <c:pt idx="768">
                  <c:v>76.79999999999778</c:v>
                </c:pt>
                <c:pt idx="769">
                  <c:v>76.899999999997775</c:v>
                </c:pt>
                <c:pt idx="770">
                  <c:v>76.999999999997769</c:v>
                </c:pt>
                <c:pt idx="771">
                  <c:v>77.099999999997763</c:v>
                </c:pt>
                <c:pt idx="772">
                  <c:v>77.199999999997758</c:v>
                </c:pt>
                <c:pt idx="773">
                  <c:v>77.299999999997752</c:v>
                </c:pt>
                <c:pt idx="774">
                  <c:v>77.399999999997746</c:v>
                </c:pt>
                <c:pt idx="775">
                  <c:v>77.49999999999774</c:v>
                </c:pt>
                <c:pt idx="776">
                  <c:v>77.599999999997735</c:v>
                </c:pt>
                <c:pt idx="777">
                  <c:v>77.699999999997729</c:v>
                </c:pt>
                <c:pt idx="778">
                  <c:v>77.799999999997723</c:v>
                </c:pt>
                <c:pt idx="779">
                  <c:v>77.899999999997718</c:v>
                </c:pt>
                <c:pt idx="780">
                  <c:v>77.999999999997712</c:v>
                </c:pt>
                <c:pt idx="781">
                  <c:v>78.099999999997706</c:v>
                </c:pt>
                <c:pt idx="782">
                  <c:v>78.199999999997701</c:v>
                </c:pt>
                <c:pt idx="783">
                  <c:v>78.299999999997695</c:v>
                </c:pt>
                <c:pt idx="784">
                  <c:v>78.399999999997689</c:v>
                </c:pt>
                <c:pt idx="785">
                  <c:v>78.499999999997684</c:v>
                </c:pt>
                <c:pt idx="786">
                  <c:v>78.599999999997678</c:v>
                </c:pt>
                <c:pt idx="787">
                  <c:v>78.699999999997672</c:v>
                </c:pt>
                <c:pt idx="788">
                  <c:v>78.799999999997667</c:v>
                </c:pt>
                <c:pt idx="789">
                  <c:v>78.899999999997661</c:v>
                </c:pt>
                <c:pt idx="790">
                  <c:v>78.999999999997655</c:v>
                </c:pt>
                <c:pt idx="791">
                  <c:v>79.09999999999765</c:v>
                </c:pt>
                <c:pt idx="792">
                  <c:v>79.199999999997644</c:v>
                </c:pt>
                <c:pt idx="793">
                  <c:v>79.299999999997638</c:v>
                </c:pt>
                <c:pt idx="794">
                  <c:v>79.399999999997632</c:v>
                </c:pt>
                <c:pt idx="795">
                  <c:v>79.499999999997627</c:v>
                </c:pt>
                <c:pt idx="796">
                  <c:v>79.599999999997621</c:v>
                </c:pt>
                <c:pt idx="797">
                  <c:v>79.699999999997615</c:v>
                </c:pt>
                <c:pt idx="798">
                  <c:v>79.79999999999761</c:v>
                </c:pt>
                <c:pt idx="799">
                  <c:v>79.899999999997604</c:v>
                </c:pt>
                <c:pt idx="800">
                  <c:v>79.999999999997598</c:v>
                </c:pt>
                <c:pt idx="801">
                  <c:v>80.099999999997593</c:v>
                </c:pt>
                <c:pt idx="802">
                  <c:v>80.199999999997587</c:v>
                </c:pt>
                <c:pt idx="803">
                  <c:v>80.299999999997581</c:v>
                </c:pt>
                <c:pt idx="804">
                  <c:v>80.399999999997576</c:v>
                </c:pt>
                <c:pt idx="805">
                  <c:v>80.49999999999757</c:v>
                </c:pt>
                <c:pt idx="806">
                  <c:v>80.599999999997564</c:v>
                </c:pt>
                <c:pt idx="807">
                  <c:v>80.699999999997559</c:v>
                </c:pt>
                <c:pt idx="808">
                  <c:v>80.799999999997553</c:v>
                </c:pt>
                <c:pt idx="809">
                  <c:v>80.899999999997547</c:v>
                </c:pt>
                <c:pt idx="810">
                  <c:v>80.999999999997542</c:v>
                </c:pt>
                <c:pt idx="811">
                  <c:v>81.099999999997536</c:v>
                </c:pt>
                <c:pt idx="812">
                  <c:v>81.19999999999753</c:v>
                </c:pt>
                <c:pt idx="813">
                  <c:v>81.299999999997524</c:v>
                </c:pt>
                <c:pt idx="814">
                  <c:v>81.399999999997519</c:v>
                </c:pt>
                <c:pt idx="815">
                  <c:v>81.499999999997513</c:v>
                </c:pt>
                <c:pt idx="816">
                  <c:v>81.599999999997507</c:v>
                </c:pt>
                <c:pt idx="817">
                  <c:v>81.699999999997502</c:v>
                </c:pt>
                <c:pt idx="818">
                  <c:v>81.799999999997496</c:v>
                </c:pt>
                <c:pt idx="819">
                  <c:v>81.89999999999749</c:v>
                </c:pt>
                <c:pt idx="820">
                  <c:v>81.999999999997485</c:v>
                </c:pt>
                <c:pt idx="821">
                  <c:v>82.099999999997479</c:v>
                </c:pt>
                <c:pt idx="822">
                  <c:v>82.199999999997473</c:v>
                </c:pt>
                <c:pt idx="823">
                  <c:v>82.299999999997468</c:v>
                </c:pt>
                <c:pt idx="824">
                  <c:v>82.399999999997462</c:v>
                </c:pt>
                <c:pt idx="825">
                  <c:v>82.499999999997456</c:v>
                </c:pt>
                <c:pt idx="826">
                  <c:v>82.599999999997451</c:v>
                </c:pt>
                <c:pt idx="827">
                  <c:v>82.699999999997445</c:v>
                </c:pt>
                <c:pt idx="828">
                  <c:v>82.799999999997439</c:v>
                </c:pt>
                <c:pt idx="829">
                  <c:v>82.899999999997434</c:v>
                </c:pt>
                <c:pt idx="830">
                  <c:v>82.999999999997428</c:v>
                </c:pt>
                <c:pt idx="831">
                  <c:v>83.099999999997422</c:v>
                </c:pt>
                <c:pt idx="832">
                  <c:v>83.199999999997416</c:v>
                </c:pt>
                <c:pt idx="833">
                  <c:v>83.299999999997411</c:v>
                </c:pt>
                <c:pt idx="834">
                  <c:v>83.399999999997405</c:v>
                </c:pt>
                <c:pt idx="835">
                  <c:v>83.499999999997399</c:v>
                </c:pt>
                <c:pt idx="836">
                  <c:v>83.599999999997394</c:v>
                </c:pt>
                <c:pt idx="837">
                  <c:v>83.699999999997388</c:v>
                </c:pt>
                <c:pt idx="838">
                  <c:v>83.799999999997382</c:v>
                </c:pt>
                <c:pt idx="839">
                  <c:v>83.899999999997377</c:v>
                </c:pt>
                <c:pt idx="840">
                  <c:v>83.999999999997371</c:v>
                </c:pt>
                <c:pt idx="841">
                  <c:v>84.099999999997365</c:v>
                </c:pt>
                <c:pt idx="842">
                  <c:v>84.19999999999736</c:v>
                </c:pt>
                <c:pt idx="843">
                  <c:v>84.299999999997354</c:v>
                </c:pt>
                <c:pt idx="844">
                  <c:v>84.399999999997348</c:v>
                </c:pt>
                <c:pt idx="845">
                  <c:v>84.499999999997343</c:v>
                </c:pt>
                <c:pt idx="846">
                  <c:v>84.599999999997337</c:v>
                </c:pt>
                <c:pt idx="847">
                  <c:v>84.699999999997331</c:v>
                </c:pt>
                <c:pt idx="848">
                  <c:v>84.799999999997326</c:v>
                </c:pt>
                <c:pt idx="849">
                  <c:v>84.89999999999732</c:v>
                </c:pt>
                <c:pt idx="850">
                  <c:v>84.999999999997314</c:v>
                </c:pt>
                <c:pt idx="851">
                  <c:v>85.099999999997308</c:v>
                </c:pt>
                <c:pt idx="852">
                  <c:v>85.199999999997303</c:v>
                </c:pt>
                <c:pt idx="853">
                  <c:v>85.299999999997297</c:v>
                </c:pt>
                <c:pt idx="854">
                  <c:v>85.399999999997291</c:v>
                </c:pt>
                <c:pt idx="855">
                  <c:v>85.499999999997286</c:v>
                </c:pt>
                <c:pt idx="856">
                  <c:v>85.59999999999728</c:v>
                </c:pt>
                <c:pt idx="857">
                  <c:v>85.699999999997274</c:v>
                </c:pt>
                <c:pt idx="858">
                  <c:v>85.799999999997269</c:v>
                </c:pt>
                <c:pt idx="859">
                  <c:v>85.899999999997263</c:v>
                </c:pt>
                <c:pt idx="860">
                  <c:v>85.999999999997257</c:v>
                </c:pt>
                <c:pt idx="861">
                  <c:v>86.099999999997252</c:v>
                </c:pt>
                <c:pt idx="862">
                  <c:v>86.199999999997246</c:v>
                </c:pt>
                <c:pt idx="863">
                  <c:v>86.29999999999724</c:v>
                </c:pt>
                <c:pt idx="864">
                  <c:v>86.399999999997235</c:v>
                </c:pt>
                <c:pt idx="865">
                  <c:v>86.499999999997229</c:v>
                </c:pt>
                <c:pt idx="866">
                  <c:v>86.599999999997223</c:v>
                </c:pt>
                <c:pt idx="867">
                  <c:v>86.699999999997218</c:v>
                </c:pt>
                <c:pt idx="868">
                  <c:v>86.799999999997212</c:v>
                </c:pt>
                <c:pt idx="869">
                  <c:v>86.899999999997206</c:v>
                </c:pt>
                <c:pt idx="870">
                  <c:v>86.9999999999972</c:v>
                </c:pt>
                <c:pt idx="871">
                  <c:v>87.099999999997195</c:v>
                </c:pt>
                <c:pt idx="872">
                  <c:v>87.199999999997189</c:v>
                </c:pt>
                <c:pt idx="873">
                  <c:v>87.299999999997183</c:v>
                </c:pt>
                <c:pt idx="874">
                  <c:v>87.399999999997178</c:v>
                </c:pt>
                <c:pt idx="875">
                  <c:v>87.499999999997172</c:v>
                </c:pt>
                <c:pt idx="876">
                  <c:v>87.599999999997166</c:v>
                </c:pt>
                <c:pt idx="877">
                  <c:v>87.699999999997161</c:v>
                </c:pt>
                <c:pt idx="878">
                  <c:v>87.799999999997155</c:v>
                </c:pt>
                <c:pt idx="879">
                  <c:v>87.899999999997149</c:v>
                </c:pt>
                <c:pt idx="880">
                  <c:v>87.999999999997144</c:v>
                </c:pt>
                <c:pt idx="881">
                  <c:v>88.099999999997138</c:v>
                </c:pt>
                <c:pt idx="882">
                  <c:v>88.199999999997132</c:v>
                </c:pt>
                <c:pt idx="883">
                  <c:v>88.299999999997127</c:v>
                </c:pt>
                <c:pt idx="884">
                  <c:v>88.399999999997121</c:v>
                </c:pt>
                <c:pt idx="885">
                  <c:v>88.499999999997115</c:v>
                </c:pt>
                <c:pt idx="886">
                  <c:v>88.59999999999711</c:v>
                </c:pt>
                <c:pt idx="887">
                  <c:v>88.699999999997104</c:v>
                </c:pt>
                <c:pt idx="888">
                  <c:v>88.799999999997098</c:v>
                </c:pt>
                <c:pt idx="889">
                  <c:v>88.899999999997092</c:v>
                </c:pt>
                <c:pt idx="890">
                  <c:v>88.999999999997087</c:v>
                </c:pt>
                <c:pt idx="891">
                  <c:v>89.099999999997081</c:v>
                </c:pt>
                <c:pt idx="892">
                  <c:v>89.199999999997075</c:v>
                </c:pt>
                <c:pt idx="893">
                  <c:v>89.29999999999707</c:v>
                </c:pt>
                <c:pt idx="894">
                  <c:v>89.399999999997064</c:v>
                </c:pt>
                <c:pt idx="895">
                  <c:v>89.499999999997058</c:v>
                </c:pt>
                <c:pt idx="896">
                  <c:v>89.599999999997053</c:v>
                </c:pt>
                <c:pt idx="897">
                  <c:v>89.699999999997047</c:v>
                </c:pt>
                <c:pt idx="898">
                  <c:v>89.799999999997041</c:v>
                </c:pt>
                <c:pt idx="899">
                  <c:v>89.899999999997036</c:v>
                </c:pt>
                <c:pt idx="900">
                  <c:v>89.99999999999703</c:v>
                </c:pt>
                <c:pt idx="901">
                  <c:v>90.099999999997024</c:v>
                </c:pt>
                <c:pt idx="902">
                  <c:v>90.199999999997019</c:v>
                </c:pt>
                <c:pt idx="903">
                  <c:v>90.299999999997013</c:v>
                </c:pt>
                <c:pt idx="904">
                  <c:v>90.399999999997007</c:v>
                </c:pt>
                <c:pt idx="905">
                  <c:v>90.499999999997002</c:v>
                </c:pt>
                <c:pt idx="906">
                  <c:v>90.599999999996996</c:v>
                </c:pt>
                <c:pt idx="907">
                  <c:v>90.69999999999699</c:v>
                </c:pt>
                <c:pt idx="908">
                  <c:v>90.799999999996984</c:v>
                </c:pt>
                <c:pt idx="909">
                  <c:v>90.899999999996979</c:v>
                </c:pt>
                <c:pt idx="910">
                  <c:v>90.999999999996973</c:v>
                </c:pt>
                <c:pt idx="911">
                  <c:v>91.099999999996967</c:v>
                </c:pt>
                <c:pt idx="912">
                  <c:v>91.199999999996962</c:v>
                </c:pt>
                <c:pt idx="913">
                  <c:v>91.299999999996956</c:v>
                </c:pt>
                <c:pt idx="914">
                  <c:v>91.39999999999695</c:v>
                </c:pt>
                <c:pt idx="915">
                  <c:v>91.499999999996945</c:v>
                </c:pt>
                <c:pt idx="916">
                  <c:v>91.599999999996939</c:v>
                </c:pt>
                <c:pt idx="917">
                  <c:v>91.699999999996933</c:v>
                </c:pt>
                <c:pt idx="918">
                  <c:v>91.799999999996928</c:v>
                </c:pt>
                <c:pt idx="919">
                  <c:v>91.899999999996922</c:v>
                </c:pt>
                <c:pt idx="920">
                  <c:v>91.999999999996916</c:v>
                </c:pt>
                <c:pt idx="921">
                  <c:v>92.099999999996911</c:v>
                </c:pt>
                <c:pt idx="922">
                  <c:v>92.199999999996905</c:v>
                </c:pt>
                <c:pt idx="923">
                  <c:v>92.299999999996899</c:v>
                </c:pt>
                <c:pt idx="924">
                  <c:v>92.399999999996894</c:v>
                </c:pt>
                <c:pt idx="925">
                  <c:v>92.499999999996888</c:v>
                </c:pt>
                <c:pt idx="926">
                  <c:v>92.599999999996882</c:v>
                </c:pt>
                <c:pt idx="927">
                  <c:v>92.699999999996876</c:v>
                </c:pt>
                <c:pt idx="928">
                  <c:v>92.799999999996871</c:v>
                </c:pt>
                <c:pt idx="929">
                  <c:v>92.899999999996865</c:v>
                </c:pt>
                <c:pt idx="930">
                  <c:v>92.999999999996859</c:v>
                </c:pt>
                <c:pt idx="931">
                  <c:v>93.099999999996854</c:v>
                </c:pt>
                <c:pt idx="932">
                  <c:v>93.199999999996848</c:v>
                </c:pt>
                <c:pt idx="933">
                  <c:v>93.299999999996842</c:v>
                </c:pt>
                <c:pt idx="934">
                  <c:v>93.399999999996837</c:v>
                </c:pt>
                <c:pt idx="935">
                  <c:v>93.499999999996831</c:v>
                </c:pt>
                <c:pt idx="936">
                  <c:v>93.599999999996825</c:v>
                </c:pt>
                <c:pt idx="937">
                  <c:v>93.69999999999682</c:v>
                </c:pt>
                <c:pt idx="938">
                  <c:v>93.799999999996814</c:v>
                </c:pt>
                <c:pt idx="939">
                  <c:v>93.899999999996808</c:v>
                </c:pt>
                <c:pt idx="940">
                  <c:v>93.999999999996803</c:v>
                </c:pt>
                <c:pt idx="941">
                  <c:v>94.099999999996797</c:v>
                </c:pt>
                <c:pt idx="942">
                  <c:v>94.199999999996791</c:v>
                </c:pt>
                <c:pt idx="943">
                  <c:v>94.299999999996786</c:v>
                </c:pt>
                <c:pt idx="944">
                  <c:v>94.39999999999678</c:v>
                </c:pt>
                <c:pt idx="945">
                  <c:v>94.499999999996774</c:v>
                </c:pt>
                <c:pt idx="946">
                  <c:v>94.599999999996768</c:v>
                </c:pt>
                <c:pt idx="947">
                  <c:v>94.699999999996763</c:v>
                </c:pt>
                <c:pt idx="948">
                  <c:v>94.799999999996757</c:v>
                </c:pt>
                <c:pt idx="949">
                  <c:v>94.899999999996751</c:v>
                </c:pt>
                <c:pt idx="950">
                  <c:v>94.999999999996746</c:v>
                </c:pt>
                <c:pt idx="951">
                  <c:v>95.09999999999674</c:v>
                </c:pt>
                <c:pt idx="952">
                  <c:v>95.199999999996734</c:v>
                </c:pt>
                <c:pt idx="953">
                  <c:v>95.299999999996729</c:v>
                </c:pt>
                <c:pt idx="954">
                  <c:v>95.399999999996723</c:v>
                </c:pt>
                <c:pt idx="955">
                  <c:v>95.499999999996717</c:v>
                </c:pt>
                <c:pt idx="956">
                  <c:v>95.599999999996712</c:v>
                </c:pt>
                <c:pt idx="957">
                  <c:v>95.699999999996706</c:v>
                </c:pt>
                <c:pt idx="958">
                  <c:v>95.7999999999967</c:v>
                </c:pt>
                <c:pt idx="959">
                  <c:v>95.899999999996695</c:v>
                </c:pt>
                <c:pt idx="960">
                  <c:v>95.999999999996689</c:v>
                </c:pt>
                <c:pt idx="961">
                  <c:v>96.099999999996683</c:v>
                </c:pt>
                <c:pt idx="962">
                  <c:v>96.199999999996678</c:v>
                </c:pt>
                <c:pt idx="963">
                  <c:v>96.299999999996672</c:v>
                </c:pt>
                <c:pt idx="964">
                  <c:v>96.399999999996666</c:v>
                </c:pt>
                <c:pt idx="965">
                  <c:v>96.49999999999666</c:v>
                </c:pt>
                <c:pt idx="966">
                  <c:v>96.599999999996655</c:v>
                </c:pt>
                <c:pt idx="967">
                  <c:v>96.699999999996649</c:v>
                </c:pt>
                <c:pt idx="968">
                  <c:v>96.799999999996643</c:v>
                </c:pt>
                <c:pt idx="969">
                  <c:v>96.899999999996638</c:v>
                </c:pt>
                <c:pt idx="970">
                  <c:v>96.999999999996632</c:v>
                </c:pt>
                <c:pt idx="971">
                  <c:v>97.099999999996626</c:v>
                </c:pt>
                <c:pt idx="972">
                  <c:v>97.199999999996621</c:v>
                </c:pt>
                <c:pt idx="973">
                  <c:v>97.299999999996615</c:v>
                </c:pt>
                <c:pt idx="974">
                  <c:v>97.399999999996609</c:v>
                </c:pt>
                <c:pt idx="975">
                  <c:v>97.499999999996604</c:v>
                </c:pt>
                <c:pt idx="976">
                  <c:v>97.599999999996598</c:v>
                </c:pt>
                <c:pt idx="977">
                  <c:v>97.699999999996592</c:v>
                </c:pt>
                <c:pt idx="978">
                  <c:v>97.799999999996587</c:v>
                </c:pt>
                <c:pt idx="979">
                  <c:v>97.899999999996581</c:v>
                </c:pt>
                <c:pt idx="980">
                  <c:v>97.999999999996575</c:v>
                </c:pt>
                <c:pt idx="981">
                  <c:v>98.099999999996569</c:v>
                </c:pt>
                <c:pt idx="982">
                  <c:v>98.199999999996564</c:v>
                </c:pt>
                <c:pt idx="983">
                  <c:v>98.299999999996558</c:v>
                </c:pt>
                <c:pt idx="984">
                  <c:v>98.399999999996552</c:v>
                </c:pt>
                <c:pt idx="985">
                  <c:v>98.499999999996547</c:v>
                </c:pt>
                <c:pt idx="986">
                  <c:v>98.599999999996541</c:v>
                </c:pt>
                <c:pt idx="987">
                  <c:v>98.699999999996535</c:v>
                </c:pt>
                <c:pt idx="988">
                  <c:v>98.79999999999653</c:v>
                </c:pt>
                <c:pt idx="989">
                  <c:v>98.899999999996524</c:v>
                </c:pt>
                <c:pt idx="990">
                  <c:v>98.999999999996518</c:v>
                </c:pt>
                <c:pt idx="991">
                  <c:v>99.099999999996513</c:v>
                </c:pt>
                <c:pt idx="992">
                  <c:v>99.199999999996507</c:v>
                </c:pt>
                <c:pt idx="993">
                  <c:v>99.299999999996501</c:v>
                </c:pt>
                <c:pt idx="994">
                  <c:v>99.399999999996496</c:v>
                </c:pt>
                <c:pt idx="995">
                  <c:v>99.49999999999649</c:v>
                </c:pt>
                <c:pt idx="996">
                  <c:v>99.599999999996484</c:v>
                </c:pt>
                <c:pt idx="997">
                  <c:v>99.699999999996479</c:v>
                </c:pt>
                <c:pt idx="998">
                  <c:v>99.799999999996473</c:v>
                </c:pt>
                <c:pt idx="999">
                  <c:v>99.899999999996467</c:v>
                </c:pt>
                <c:pt idx="1000">
                  <c:v>99.999999999996461</c:v>
                </c:pt>
              </c:numCache>
            </c:numRef>
          </c:xVal>
          <c:yVal>
            <c:numRef>
              <c:f>粘性抵抗と慣性抵抗を受ける物体の運動!$AU$8:$AU$1008</c:f>
              <c:numCache>
                <c:formatCode>#,##0.0_ </c:formatCode>
                <c:ptCount val="1001"/>
                <c:pt idx="0">
                  <c:v>-512.30664999999999</c:v>
                </c:pt>
                <c:pt idx="1">
                  <c:v>-423.2800162755849</c:v>
                </c:pt>
                <c:pt idx="2">
                  <c:v>-355.72076650594937</c:v>
                </c:pt>
                <c:pt idx="3">
                  <c:v>-303.24364269645724</c:v>
                </c:pt>
                <c:pt idx="4">
                  <c:v>-261.67225289393474</c:v>
                </c:pt>
                <c:pt idx="5">
                  <c:v>-228.18176500740066</c:v>
                </c:pt>
                <c:pt idx="6">
                  <c:v>-200.80609700069701</c:v>
                </c:pt>
                <c:pt idx="7">
                  <c:v>-178.14268096590874</c:v>
                </c:pt>
                <c:pt idx="8">
                  <c:v>-159.16920032115837</c:v>
                </c:pt>
                <c:pt idx="9">
                  <c:v>-143.12627032773636</c:v>
                </c:pt>
                <c:pt idx="10">
                  <c:v>-129.44027481508124</c:v>
                </c:pt>
                <c:pt idx="11">
                  <c:v>-117.67138588885699</c:v>
                </c:pt>
                <c:pt idx="12">
                  <c:v>-107.47779370958165</c:v>
                </c:pt>
                <c:pt idx="13">
                  <c:v>-98.59061630784511</c:v>
                </c:pt>
                <c:pt idx="14">
                  <c:v>-90.795994693817832</c:v>
                </c:pt>
                <c:pt idx="15">
                  <c:v>-83.922114306599298</c:v>
                </c:pt>
                <c:pt idx="16">
                  <c:v>-77.829662502921821</c:v>
                </c:pt>
                <c:pt idx="17">
                  <c:v>-72.404720446012988</c:v>
                </c:pt>
                <c:pt idx="18">
                  <c:v>-67.553404660055506</c:v>
                </c:pt>
                <c:pt idx="19">
                  <c:v>-63.197782809343963</c:v>
                </c:pt>
                <c:pt idx="20">
                  <c:v>-59.272728815813664</c:v>
                </c:pt>
                <c:pt idx="21">
                  <c:v>-55.723478286237295</c:v>
                </c:pt>
                <c:pt idx="22">
                  <c:v>-52.503711533171682</c:v>
                </c:pt>
                <c:pt idx="23">
                  <c:v>-49.574037958264142</c:v>
                </c:pt>
                <c:pt idx="24">
                  <c:v>-46.900788554761718</c:v>
                </c:pt>
                <c:pt idx="25">
                  <c:v>-44.455046966469226</c:v>
                </c:pt>
                <c:pt idx="26">
                  <c:v>-42.211866722411216</c:v>
                </c:pt>
                <c:pt idx="27">
                  <c:v>-40.149634859182683</c:v>
                </c:pt>
                <c:pt idx="28">
                  <c:v>-38.249551459640237</c:v>
                </c:pt>
                <c:pt idx="29">
                  <c:v>-36.495201590880171</c:v>
                </c:pt>
                <c:pt idx="30">
                  <c:v>-34.872201358960062</c:v>
                </c:pt>
                <c:pt idx="31">
                  <c:v>-33.367903769062821</c:v>
                </c:pt>
                <c:pt idx="32">
                  <c:v>-31.97115311521685</c:v>
                </c:pt>
                <c:pt idx="33">
                  <c:v>-30.672078960258599</c:v>
                </c:pt>
                <c:pt idx="34">
                  <c:v>-29.46192257744778</c:v>
                </c:pt>
                <c:pt idx="35">
                  <c:v>-28.332890137328278</c:v>
                </c:pt>
                <c:pt idx="36">
                  <c:v>-27.278028031478136</c:v>
                </c:pt>
                <c:pt idx="37">
                  <c:v>-26.291116599237249</c:v>
                </c:pt>
                <c:pt idx="38">
                  <c:v>-25.366579217396605</c:v>
                </c:pt>
                <c:pt idx="39">
                  <c:v>-24.499404266353118</c:v>
                </c:pt>
                <c:pt idx="40">
                  <c:v>-23.685077929997483</c:v>
                </c:pt>
                <c:pt idx="41">
                  <c:v>-22.91952614408158</c:v>
                </c:pt>
                <c:pt idx="42">
                  <c:v>-22.19906429711034</c:v>
                </c:pt>
                <c:pt idx="43">
                  <c:v>-21.520353522955425</c:v>
                </c:pt>
                <c:pt idx="44">
                  <c:v>-20.880362616337926</c:v>
                </c:pt>
                <c:pt idx="45">
                  <c:v>-20.276334759647625</c:v>
                </c:pt>
                <c:pt idx="46">
                  <c:v>-19.705758379007023</c:v>
                </c:pt>
                <c:pt idx="47">
                  <c:v>-19.166341554390364</c:v>
                </c:pt>
                <c:pt idx="48">
                  <c:v>-18.655989497213074</c:v>
                </c:pt>
                <c:pt idx="49">
                  <c:v>-18.172784682503284</c:v>
                </c:pt>
                <c:pt idx="50">
                  <c:v>-17.714969284267369</c:v>
                </c:pt>
                <c:pt idx="51">
                  <c:v>-17.280929614150295</c:v>
                </c:pt>
                <c:pt idx="52">
                  <c:v>-16.869182306732647</c:v>
                </c:pt>
                <c:pt idx="53">
                  <c:v>-16.478362031229981</c:v>
                </c:pt>
                <c:pt idx="54">
                  <c:v>-16.107210540130939</c:v>
                </c:pt>
                <c:pt idx="55">
                  <c:v>-15.754566891378026</c:v>
                </c:pt>
                <c:pt idx="56">
                  <c:v>-15.419358702838874</c:v>
                </c:pt>
                <c:pt idx="57">
                  <c:v>-15.100594316675483</c:v>
                </c:pt>
                <c:pt idx="58">
                  <c:v>-14.797355767322896</c:v>
                </c:pt>
                <c:pt idx="59">
                  <c:v>-14.508792460573348</c:v>
                </c:pt>
                <c:pt idx="60">
                  <c:v>-14.234115483089553</c:v>
                </c:pt>
                <c:pt idx="61">
                  <c:v>-13.972592471842859</c:v>
                </c:pt>
                <c:pt idx="62">
                  <c:v>-13.723542981739872</c:v>
                </c:pt>
                <c:pt idx="63">
                  <c:v>-13.486334297275471</c:v>
                </c:pt>
                <c:pt idx="64">
                  <c:v>-13.260377640606938</c:v>
                </c:pt>
                <c:pt idx="65">
                  <c:v>-13.045124734132136</c:v>
                </c:pt>
                <c:pt idx="66">
                  <c:v>-12.840064680598845</c:v>
                </c:pt>
                <c:pt idx="67">
                  <c:v>-12.644721128078636</c:v>
                </c:pt>
                <c:pt idx="68">
                  <c:v>-12.458649690896378</c:v>
                </c:pt>
                <c:pt idx="69">
                  <c:v>-12.281435600891493</c:v>
                </c:pt>
                <c:pt idx="70">
                  <c:v>-12.112691566264559</c:v>
                </c:pt>
                <c:pt idx="71">
                  <c:v>-11.95205581778729</c:v>
                </c:pt>
                <c:pt idx="72">
                  <c:v>-11.799190324373114</c:v>
                </c:pt>
                <c:pt idx="73">
                  <c:v>-11.653779161959141</c:v>
                </c:pt>
                <c:pt idx="74">
                  <c:v>-11.515527021373742</c:v>
                </c:pt>
                <c:pt idx="75">
                  <c:v>-11.384157842386045</c:v>
                </c:pt>
                <c:pt idx="76">
                  <c:v>-11.259413562480905</c:v>
                </c:pt>
                <c:pt idx="77">
                  <c:v>-11.141052970096808</c:v>
                </c:pt>
                <c:pt idx="78">
                  <c:v>-11.028850653124275</c:v>
                </c:pt>
                <c:pt idx="79">
                  <c:v>-10.922596034404842</c:v>
                </c:pt>
                <c:pt idx="80">
                  <c:v>-10.82209248681035</c:v>
                </c:pt>
                <c:pt idx="81">
                  <c:v>-10.727156521231286</c:v>
                </c:pt>
                <c:pt idx="82">
                  <c:v>-10.63761704147227</c:v>
                </c:pt>
                <c:pt idx="83">
                  <c:v>-10.553314660652072</c:v>
                </c:pt>
                <c:pt idx="84">
                  <c:v>-10.474101074242832</c:v>
                </c:pt>
                <c:pt idx="85">
                  <c:v>-10.399838485365928</c:v>
                </c:pt>
                <c:pt idx="86">
                  <c:v>-10.330399078396541</c:v>
                </c:pt>
                <c:pt idx="87">
                  <c:v>-10.265664537320793</c:v>
                </c:pt>
                <c:pt idx="88">
                  <c:v>-10.205525605643624</c:v>
                </c:pt>
                <c:pt idx="89">
                  <c:v>-10.149881684966502</c:v>
                </c:pt>
                <c:pt idx="90">
                  <c:v>-10.098640469645412</c:v>
                </c:pt>
                <c:pt idx="91">
                  <c:v>-10.051717615205066</c:v>
                </c:pt>
                <c:pt idx="92">
                  <c:v>-10.009036438427476</c:v>
                </c:pt>
                <c:pt idx="93">
                  <c:v>-9.970527647255242</c:v>
                </c:pt>
                <c:pt idx="94">
                  <c:v>-9.9361290988539146</c:v>
                </c:pt>
                <c:pt idx="95">
                  <c:v>-9.9057855843663081</c:v>
                </c:pt>
                <c:pt idx="96">
                  <c:v>-9.8794486390663181</c:v>
                </c:pt>
                <c:pt idx="97">
                  <c:v>-9.8570763767824978</c:v>
                </c:pt>
                <c:pt idx="98">
                  <c:v>-9.8386333476139765</c:v>
                </c:pt>
                <c:pt idx="99">
                  <c:v>-9.8240904181048609</c:v>
                </c:pt>
                <c:pt idx="100">
                  <c:v>-9.813424673179135</c:v>
                </c:pt>
                <c:pt idx="101">
                  <c:v>-9.8066191881251683</c:v>
                </c:pt>
                <c:pt idx="102">
                  <c:v>-9.7997711464848702</c:v>
                </c:pt>
                <c:pt idx="103">
                  <c:v>-9.7890900261652813</c:v>
                </c:pt>
                <c:pt idx="104">
                  <c:v>-9.7745925479003599</c:v>
                </c:pt>
                <c:pt idx="105">
                  <c:v>-9.7563013629577711</c:v>
                </c:pt>
                <c:pt idx="106">
                  <c:v>-9.7342449780767328</c:v>
                </c:pt>
                <c:pt idx="107">
                  <c:v>-9.7084576613242906</c:v>
                </c:pt>
                <c:pt idx="108">
                  <c:v>-9.678979329402015</c:v>
                </c:pt>
                <c:pt idx="109">
                  <c:v>-9.6458554170365396</c:v>
                </c:pt>
                <c:pt idx="110">
                  <c:v>-9.609136729183291</c:v>
                </c:pt>
                <c:pt idx="111">
                  <c:v>-9.5688792768625976</c:v>
                </c:pt>
                <c:pt idx="112">
                  <c:v>-9.5251440975303137</c:v>
                </c:pt>
                <c:pt idx="113">
                  <c:v>-9.4779970609603961</c:v>
                </c:pt>
                <c:pt idx="114">
                  <c:v>-9.4275086616843939</c:v>
                </c:pt>
                <c:pt idx="115">
                  <c:v>-9.3737537990916167</c:v>
                </c:pt>
                <c:pt idx="116">
                  <c:v>-9.3168115463439207</c:v>
                </c:pt>
                <c:pt idx="117">
                  <c:v>-9.2567649093000881</c:v>
                </c:pt>
                <c:pt idx="118">
                  <c:v>-9.1937005766766422</c:v>
                </c:pt>
                <c:pt idx="119">
                  <c:v>-9.1277086626945643</c:v>
                </c:pt>
                <c:pt idx="120">
                  <c:v>-9.0588824434748201</c:v>
                </c:pt>
                <c:pt idx="121">
                  <c:v>-8.987318088449948</c:v>
                </c:pt>
                <c:pt idx="122">
                  <c:v>-8.9131143880545327</c:v>
                </c:pt>
                <c:pt idx="123">
                  <c:v>-8.8363724789444031</c:v>
                </c:pt>
                <c:pt idx="124">
                  <c:v>-8.7571955679732625</c:v>
                </c:pt>
                <c:pt idx="125">
                  <c:v>-8.6756886561266473</c:v>
                </c:pt>
                <c:pt idx="126">
                  <c:v>-8.5919582635771885</c:v>
                </c:pt>
                <c:pt idx="127">
                  <c:v>-8.506112156982427</c:v>
                </c:pt>
                <c:pt idx="128">
                  <c:v>-8.4182590800979273</c:v>
                </c:pt>
                <c:pt idx="129">
                  <c:v>-8.3285084887243404</c:v>
                </c:pt>
                <c:pt idx="130">
                  <c:v>-8.2369702909484115</c:v>
                </c:pt>
                <c:pt idx="131">
                  <c:v>-8.1437545935750784</c:v>
                </c:pt>
                <c:pt idx="132">
                  <c:v>-8.0489714555817677</c:v>
                </c:pt>
                <c:pt idx="133">
                  <c:v>-7.9527306493571253</c:v>
                </c:pt>
                <c:pt idx="134">
                  <c:v>-7.8551414304156095</c:v>
                </c:pt>
                <c:pt idx="135">
                  <c:v>-7.7563123162072563</c:v>
                </c:pt>
                <c:pt idx="136">
                  <c:v>-7.6563508745690401</c:v>
                </c:pt>
                <c:pt idx="137">
                  <c:v>-7.5553635222912749</c:v>
                </c:pt>
                <c:pt idx="138">
                  <c:v>-7.453455334200056</c:v>
                </c:pt>
                <c:pt idx="139">
                  <c:v>-7.3507298630852116</c:v>
                </c:pt>
                <c:pt idx="140">
                  <c:v>-7.2472889707333188</c:v>
                </c:pt>
                <c:pt idx="141">
                  <c:v>-7.1432326702573103</c:v>
                </c:pt>
                <c:pt idx="142">
                  <c:v>-7.0386589798485755</c:v>
                </c:pt>
                <c:pt idx="143">
                  <c:v>-6.9336637880145506</c:v>
                </c:pt>
                <c:pt idx="144">
                  <c:v>-6.8283407303049568</c:v>
                </c:pt>
                <c:pt idx="145">
                  <c:v>-6.7227810774732895</c:v>
                </c:pt>
                <c:pt idx="146">
                  <c:v>-6.6170736349671184</c:v>
                </c:pt>
                <c:pt idx="147">
                  <c:v>-6.5113046535914911</c:v>
                </c:pt>
                <c:pt idx="148">
                  <c:v>-6.4055577511441912</c:v>
                </c:pt>
                <c:pt idx="149">
                  <c:v>-6.299913844780006</c:v>
                </c:pt>
                <c:pt idx="150">
                  <c:v>-6.1944510938236172</c:v>
                </c:pt>
                <c:pt idx="151">
                  <c:v>-6.089244852716913</c:v>
                </c:pt>
                <c:pt idx="152">
                  <c:v>-5.9843676337569551</c:v>
                </c:pt>
                <c:pt idx="153">
                  <c:v>-5.8798890792548306</c:v>
                </c:pt>
                <c:pt idx="154">
                  <c:v>-5.7758759427236788</c:v>
                </c:pt>
                <c:pt idx="155">
                  <c:v>-5.6723920786856574</c:v>
                </c:pt>
                <c:pt idx="156">
                  <c:v>-5.5694984406729402</c:v>
                </c:pt>
                <c:pt idx="157">
                  <c:v>-5.4672530869861724</c:v>
                </c:pt>
                <c:pt idx="158">
                  <c:v>-5.3657111937657787</c:v>
                </c:pt>
                <c:pt idx="159">
                  <c:v>-5.2649250749261558</c:v>
                </c:pt>
                <c:pt idx="160">
                  <c:v>-5.1649442085005148</c:v>
                </c:pt>
                <c:pt idx="161">
                  <c:v>-5.0658152689444114</c:v>
                </c:pt>
                <c:pt idx="162">
                  <c:v>-4.9675821649487082</c:v>
                </c:pt>
                <c:pt idx="163">
                  <c:v>-4.8702860823177332</c:v>
                </c:pt>
                <c:pt idx="164">
                  <c:v>-4.773965531475354</c:v>
                </c:pt>
                <c:pt idx="165">
                  <c:v>-4.6786563991705385</c:v>
                </c:pt>
                <c:pt idx="166">
                  <c:v>-4.5843920039644068</c:v>
                </c:pt>
                <c:pt idx="167">
                  <c:v>-4.4912031550926752</c:v>
                </c:pt>
                <c:pt idx="168">
                  <c:v>-4.3991182143104899</c:v>
                </c:pt>
                <c:pt idx="169">
                  <c:v>-4.3081631603407962</c:v>
                </c:pt>
                <c:pt idx="170">
                  <c:v>-4.2183616555625081</c:v>
                </c:pt>
                <c:pt idx="171">
                  <c:v>-4.1297351145903942</c:v>
                </c:pt>
                <c:pt idx="172">
                  <c:v>-4.0423027744150133</c:v>
                </c:pt>
                <c:pt idx="173">
                  <c:v>-3.9560817657876868</c:v>
                </c:pt>
                <c:pt idx="174">
                  <c:v>-3.8710871855525646</c:v>
                </c:pt>
                <c:pt idx="175">
                  <c:v>-3.7873321696449374</c:v>
                </c:pt>
                <c:pt idx="176">
                  <c:v>-3.7048279664921386</c:v>
                </c:pt>
                <c:pt idx="177">
                  <c:v>-3.6235840105705863</c:v>
                </c:pt>
                <c:pt idx="178">
                  <c:v>-3.5436079958893218</c:v>
                </c:pt>
                <c:pt idx="179">
                  <c:v>-3.4649059491872771</c:v>
                </c:pt>
                <c:pt idx="180">
                  <c:v>-3.387482302647717</c:v>
                </c:pt>
                <c:pt idx="181">
                  <c:v>-3.3113399659494807</c:v>
                </c:pt>
                <c:pt idx="182">
                  <c:v>-3.2364803974900003</c:v>
                </c:pt>
                <c:pt idx="183">
                  <c:v>-3.1629036746303516</c:v>
                </c:pt>
                <c:pt idx="184">
                  <c:v>-3.0906085628268878</c:v>
                </c:pt>
                <c:pt idx="185">
                  <c:v>-3.0195925835282003</c:v>
                </c:pt>
                <c:pt idx="186">
                  <c:v>-2.9498520807292845</c:v>
                </c:pt>
                <c:pt idx="187">
                  <c:v>-2.8813822860877698</c:v>
                </c:pt>
                <c:pt idx="188">
                  <c:v>-2.8141773825190075</c:v>
                </c:pt>
                <c:pt idx="189">
                  <c:v>-2.7482305661984405</c:v>
                </c:pt>
                <c:pt idx="190">
                  <c:v>-2.6835341069104812</c:v>
                </c:pt>
                <c:pt idx="191">
                  <c:v>-2.6200794066933319</c:v>
                </c:pt>
                <c:pt idx="192">
                  <c:v>-2.5578570567388237</c:v>
                </c:pt>
                <c:pt idx="193">
                  <c:v>-2.496856892515253</c:v>
                </c:pt>
                <c:pt idx="194">
                  <c:v>-2.4370680470895953</c:v>
                </c:pt>
                <c:pt idx="195">
                  <c:v>-2.3784790026331875</c:v>
                </c:pt>
                <c:pt idx="196">
                  <c:v>-2.3210776401021862</c:v>
                </c:pt>
                <c:pt idx="197">
                  <c:v>-2.2648512870906812</c:v>
                </c:pt>
                <c:pt idx="198">
                  <c:v>-2.209786763860361</c:v>
                </c:pt>
                <c:pt idx="199">
                  <c:v>-2.1558704275562857</c:v>
                </c:pt>
                <c:pt idx="200">
                  <c:v>-2.1030882146231935</c:v>
                </c:pt>
                <c:pt idx="201">
                  <c:v>-2.0514256814414269</c:v>
                </c:pt>
                <c:pt idx="202">
                  <c:v>-2.0008680432056254</c:v>
                </c:pt>
                <c:pt idx="203">
                  <c:v>-1.9514002110729463</c:v>
                </c:pt>
                <c:pt idx="204">
                  <c:v>-1.9030068276108612</c:v>
                </c:pt>
                <c:pt idx="205">
                  <c:v>-1.8556723005774218</c:v>
                </c:pt>
                <c:pt idx="206">
                  <c:v>-1.8093808350693692</c:v>
                </c:pt>
                <c:pt idx="207">
                  <c:v>-1.7641164640755678</c:v>
                </c:pt>
                <c:pt idx="208">
                  <c:v>-1.7198630774751598</c:v>
                </c:pt>
                <c:pt idx="209">
                  <c:v>-1.6766044495212755</c:v>
                </c:pt>
                <c:pt idx="210">
                  <c:v>-1.6343242648524026</c:v>
                </c:pt>
                <c:pt idx="211">
                  <c:v>-1.5930061430745459</c:v>
                </c:pt>
                <c:pt idx="212">
                  <c:v>-1.5526336619579997</c:v>
                </c:pt>
                <c:pt idx="213">
                  <c:v>-1.5131903792931505</c:v>
                </c:pt>
                <c:pt idx="214">
                  <c:v>-1.4746598534499995</c:v>
                </c:pt>
                <c:pt idx="215">
                  <c:v>-1.4370256626862901</c:v>
                </c:pt>
                <c:pt idx="216">
                  <c:v>-1.4002714232490998</c:v>
                </c:pt>
                <c:pt idx="217">
                  <c:v>-1.3643808063145428</c:v>
                </c:pt>
                <c:pt idx="218">
                  <c:v>-1.3293375538100047</c:v>
                </c:pt>
                <c:pt idx="219">
                  <c:v>-1.2951254931628036</c:v>
                </c:pt>
                <c:pt idx="220">
                  <c:v>-1.2617285510187557</c:v>
                </c:pt>
                <c:pt idx="221">
                  <c:v>-1.2291307659733626</c:v>
                </c:pt>
                <c:pt idx="222">
                  <c:v>-1.1973163003577074</c:v>
                </c:pt>
                <c:pt idx="223">
                  <c:v>-1.1662694511203267</c:v>
                </c:pt>
                <c:pt idx="224">
                  <c:v>-1.1359746598454539</c:v>
                </c:pt>
                <c:pt idx="225">
                  <c:v>-1.1064165219471445</c:v>
                </c:pt>
                <c:pt idx="226">
                  <c:v>-1.0775797950777921</c:v>
                </c:pt>
                <c:pt idx="227">
                  <c:v>-1.0494494067885984</c:v>
                </c:pt>
                <c:pt idx="228">
                  <c:v>-1.0220104614784962</c:v>
                </c:pt>
                <c:pt idx="229">
                  <c:v>-0.99524824666695011</c:v>
                </c:pt>
                <c:pt idx="230">
                  <c:v>-0.96914823862507582</c:v>
                </c:pt>
                <c:pt idx="231">
                  <c:v>-0.94369610739832765</c:v>
                </c:pt>
                <c:pt idx="232">
                  <c:v>-0.91887772125294553</c:v>
                </c:pt>
                <c:pt idx="233">
                  <c:v>-0.89467915057734793</c:v>
                </c:pt>
                <c:pt idx="234">
                  <c:v>-0.87108667126838846</c:v>
                </c:pt>
                <c:pt idx="235">
                  <c:v>-0.84808676763146273</c:v>
                </c:pt>
                <c:pt idx="236">
                  <c:v>-0.82566613482233464</c:v>
                </c:pt>
                <c:pt idx="237">
                  <c:v>-0.80381168085736299</c:v>
                </c:pt>
                <c:pt idx="238">
                  <c:v>-0.7825105282179674</c:v>
                </c:pt>
                <c:pt idx="239">
                  <c:v>-0.76175001507394313</c:v>
                </c:pt>
                <c:pt idx="240">
                  <c:v>-0.7415176961493124</c:v>
                </c:pt>
                <c:pt idx="241">
                  <c:v>-0.72180134325340539</c:v>
                </c:pt>
                <c:pt idx="242">
                  <c:v>-0.70258894549876239</c:v>
                </c:pt>
                <c:pt idx="243">
                  <c:v>-0.68386870922673459</c:v>
                </c:pt>
                <c:pt idx="244">
                  <c:v>-0.66562905766047287</c:v>
                </c:pt>
                <c:pt idx="245">
                  <c:v>-0.64785863030421886</c:v>
                </c:pt>
                <c:pt idx="246">
                  <c:v>-0.63054628210695185</c:v>
                </c:pt>
                <c:pt idx="247">
                  <c:v>-0.61368108240749919</c:v>
                </c:pt>
                <c:pt idx="248">
                  <c:v>-0.597252313677469</c:v>
                </c:pt>
                <c:pt idx="249">
                  <c:v>-0.58124947007753391</c:v>
                </c:pt>
                <c:pt idx="250">
                  <c:v>-0.56566225584178653</c:v>
                </c:pt>
                <c:pt idx="251">
                  <c:v>-0.55048058350420881</c:v>
                </c:pt>
                <c:pt idx="252">
                  <c:v>-0.53569457198050152</c:v>
                </c:pt>
                <c:pt idx="253">
                  <c:v>-0.52129454451785939</c:v>
                </c:pt>
                <c:pt idx="254">
                  <c:v>-0.50727102652462897</c:v>
                </c:pt>
                <c:pt idx="255">
                  <c:v>-0.49361474329109001</c:v>
                </c:pt>
                <c:pt idx="256">
                  <c:v>-0.48031661761201683</c:v>
                </c:pt>
                <c:pt idx="257">
                  <c:v>-0.4673677673211003</c:v>
                </c:pt>
                <c:pt idx="258">
                  <c:v>-0.45475950274663468</c:v>
                </c:pt>
                <c:pt idx="259">
                  <c:v>-0.44248332409751256</c:v>
                </c:pt>
                <c:pt idx="260">
                  <c:v>-0.43053091878788408</c:v>
                </c:pt>
                <c:pt idx="261">
                  <c:v>-0.41889415870836899</c:v>
                </c:pt>
                <c:pt idx="262">
                  <c:v>-0.40756509745134117</c:v>
                </c:pt>
                <c:pt idx="263">
                  <c:v>-0.39653596749717046</c:v>
                </c:pt>
                <c:pt idx="264">
                  <c:v>-0.38579917736802827</c:v>
                </c:pt>
                <c:pt idx="265">
                  <c:v>-0.37534730875539246</c:v>
                </c:pt>
                <c:pt idx="266">
                  <c:v>-0.36517311362691807</c:v>
                </c:pt>
                <c:pt idx="267">
                  <c:v>-0.35526951131811657</c:v>
                </c:pt>
                <c:pt idx="268">
                  <c:v>-0.34562958561376433</c:v>
                </c:pt>
                <c:pt idx="269">
                  <c:v>-0.33624658182373679</c:v>
                </c:pt>
                <c:pt idx="270">
                  <c:v>-0.32711390385762229</c:v>
                </c:pt>
                <c:pt idx="271">
                  <c:v>-0.31822511130207154</c:v>
                </c:pt>
                <c:pt idx="272">
                  <c:v>-0.30957391650468047</c:v>
                </c:pt>
                <c:pt idx="273">
                  <c:v>-0.3011541816678367</c:v>
                </c:pt>
                <c:pt idx="274">
                  <c:v>-0.29295991595570747</c:v>
                </c:pt>
                <c:pt idx="275">
                  <c:v>-0.28498527261737649</c:v>
                </c:pt>
                <c:pt idx="276">
                  <c:v>-0.27722454612873193</c:v>
                </c:pt>
                <c:pt idx="277">
                  <c:v>-0.26967216935570093</c:v>
                </c:pt>
                <c:pt idx="278">
                  <c:v>-0.26232271074108482</c:v>
                </c:pt>
                <c:pt idx="279">
                  <c:v>-0.25517087151700224</c:v>
                </c:pt>
                <c:pt idx="280">
                  <c:v>-0.24821148294494932</c:v>
                </c:pt>
                <c:pt idx="281">
                  <c:v>-0.24143950358508803</c:v>
                </c:pt>
                <c:pt idx="282">
                  <c:v>-0.23485001659641824</c:v>
                </c:pt>
                <c:pt idx="283">
                  <c:v>-0.22843822706910188</c:v>
                </c:pt>
                <c:pt idx="284">
                  <c:v>-0.22219945939034247</c:v>
                </c:pt>
                <c:pt idx="285">
                  <c:v>-0.2161291546447881</c:v>
                </c:pt>
                <c:pt idx="286">
                  <c:v>-0.21022286805052737</c:v>
                </c:pt>
                <c:pt idx="287">
                  <c:v>-0.20447626643153427</c:v>
                </c:pt>
                <c:pt idx="288">
                  <c:v>-0.19888512572723016</c:v>
                </c:pt>
                <c:pt idx="289">
                  <c:v>-0.19344532853992114</c:v>
                </c:pt>
                <c:pt idx="290">
                  <c:v>-0.18815286172053725</c:v>
                </c:pt>
                <c:pt idx="291">
                  <c:v>-0.18300381399321353</c:v>
                </c:pt>
                <c:pt idx="292">
                  <c:v>-0.17799437361902903</c:v>
                </c:pt>
                <c:pt idx="293">
                  <c:v>-0.17312082609914548</c:v>
                </c:pt>
                <c:pt idx="294">
                  <c:v>-0.16837955191764387</c:v>
                </c:pt>
                <c:pt idx="295">
                  <c:v>-0.16376702432408052</c:v>
                </c:pt>
                <c:pt idx="296">
                  <c:v>-0.15927980715595247</c:v>
                </c:pt>
                <c:pt idx="297">
                  <c:v>-0.15491455270095855</c:v>
                </c:pt>
                <c:pt idx="298">
                  <c:v>-0.1506679995990865</c:v>
                </c:pt>
                <c:pt idx="299">
                  <c:v>-0.1465369707844264</c:v>
                </c:pt>
                <c:pt idx="300">
                  <c:v>-0.14251837146648327</c:v>
                </c:pt>
                <c:pt idx="301">
                  <c:v>-0.13860918715091408</c:v>
                </c:pt>
                <c:pt idx="302">
                  <c:v>-0.1348064816993535</c:v>
                </c:pt>
                <c:pt idx="303">
                  <c:v>-0.13110739542812588</c:v>
                </c:pt>
                <c:pt idx="304">
                  <c:v>-0.12750914324550955</c:v>
                </c:pt>
                <c:pt idx="305">
                  <c:v>-0.12400901282720156</c:v>
                </c:pt>
                <c:pt idx="306">
                  <c:v>-0.12060436282968112</c:v>
                </c:pt>
                <c:pt idx="307">
                  <c:v>-0.1172926211410168</c:v>
                </c:pt>
                <c:pt idx="308">
                  <c:v>-0.11407128316874804</c:v>
                </c:pt>
                <c:pt idx="309">
                  <c:v>-0.11093791016440413</c:v>
                </c:pt>
                <c:pt idx="310">
                  <c:v>-0.10789012758417726</c:v>
                </c:pt>
                <c:pt idx="311">
                  <c:v>-0.10492562348531465</c:v>
                </c:pt>
                <c:pt idx="312">
                  <c:v>-0.10204214695777125</c:v>
                </c:pt>
                <c:pt idx="313">
                  <c:v>-9.9237506590547753E-2</c:v>
                </c:pt>
                <c:pt idx="314">
                  <c:v>-9.6509568972306781E-2</c:v>
                </c:pt>
                <c:pt idx="315">
                  <c:v>-9.3856257225651163E-2</c:v>
                </c:pt>
                <c:pt idx="316">
                  <c:v>-9.1275549574646675E-2</c:v>
                </c:pt>
                <c:pt idx="317">
                  <c:v>-8.8765477944949822E-2</c:v>
                </c:pt>
                <c:pt idx="318">
                  <c:v>-8.6324126596119655E-2</c:v>
                </c:pt>
                <c:pt idx="319">
                  <c:v>-8.3949630785459917E-2</c:v>
                </c:pt>
                <c:pt idx="320">
                  <c:v>-8.1640175462913689E-2</c:v>
                </c:pt>
                <c:pt idx="321">
                  <c:v>-7.9393993996498935E-2</c:v>
                </c:pt>
                <c:pt idx="322">
                  <c:v>-7.7209366927613488E-2</c:v>
                </c:pt>
                <c:pt idx="323">
                  <c:v>-7.5084620755813347E-2</c:v>
                </c:pt>
                <c:pt idx="324">
                  <c:v>-7.3018126752387502E-2</c:v>
                </c:pt>
                <c:pt idx="325">
                  <c:v>-7.1008299802276298E-2</c:v>
                </c:pt>
                <c:pt idx="326">
                  <c:v>-6.9053597273747158E-2</c:v>
                </c:pt>
                <c:pt idx="327">
                  <c:v>-6.7152517915280541E-2</c:v>
                </c:pt>
                <c:pt idx="328">
                  <c:v>-6.5303600779156312E-2</c:v>
                </c:pt>
                <c:pt idx="329">
                  <c:v>-6.3505424171163227E-2</c:v>
                </c:pt>
                <c:pt idx="330">
                  <c:v>-6.1756604625946565E-2</c:v>
                </c:pt>
                <c:pt idx="331">
                  <c:v>-6.0055795907468124E-2</c:v>
                </c:pt>
                <c:pt idx="332">
                  <c:v>-5.8401688033978161E-2</c:v>
                </c:pt>
                <c:pt idx="333">
                  <c:v>-5.6793006327104933E-2</c:v>
                </c:pt>
                <c:pt idx="334">
                  <c:v>-5.5228510484447213E-2</c:v>
                </c:pt>
                <c:pt idx="335">
                  <c:v>-5.3706993675231018E-2</c:v>
                </c:pt>
                <c:pt idx="336">
                  <c:v>-5.2227281658476343E-2</c:v>
                </c:pt>
                <c:pt idx="337">
                  <c:v>-5.0788231923270644E-2</c:v>
                </c:pt>
                <c:pt idx="338">
                  <c:v>-4.9388732850536243E-2</c:v>
                </c:pt>
                <c:pt idx="339">
                  <c:v>-4.8027702895939939E-2</c:v>
                </c:pt>
                <c:pt idx="340">
                  <c:v>-4.6704089793403014E-2</c:v>
                </c:pt>
                <c:pt idx="341">
                  <c:v>-4.5416869778735602E-2</c:v>
                </c:pt>
                <c:pt idx="342">
                  <c:v>-4.4165046832992161E-2</c:v>
                </c:pt>
                <c:pt idx="343">
                  <c:v>-4.2947651945075549E-2</c:v>
                </c:pt>
                <c:pt idx="344">
                  <c:v>-4.1763742393120751E-2</c:v>
                </c:pt>
                <c:pt idx="345">
                  <c:v>-4.061240104424968E-2</c:v>
                </c:pt>
                <c:pt idx="346">
                  <c:v>-3.9492735672284951E-2</c:v>
                </c:pt>
                <c:pt idx="347">
                  <c:v>-3.8403878292941229E-2</c:v>
                </c:pt>
                <c:pt idx="348">
                  <c:v>-3.7344984516185065E-2</c:v>
                </c:pt>
                <c:pt idx="349">
                  <c:v>-3.6315232915226758E-2</c:v>
                </c:pt>
                <c:pt idx="350">
                  <c:v>-3.5313824411867145E-2</c:v>
                </c:pt>
                <c:pt idx="351">
                  <c:v>-3.4339981677737441E-2</c:v>
                </c:pt>
                <c:pt idx="352">
                  <c:v>-3.3392948551091095E-2</c:v>
                </c:pt>
                <c:pt idx="353">
                  <c:v>-3.2471989468724871E-2</c:v>
                </c:pt>
                <c:pt idx="354">
                  <c:v>-3.1576388912695208E-2</c:v>
                </c:pt>
                <c:pt idx="355">
                  <c:v>-3.0705450871506557E-2</c:v>
                </c:pt>
                <c:pt idx="356">
                  <c:v>-2.9858498315313398E-2</c:v>
                </c:pt>
                <c:pt idx="357">
                  <c:v>-2.9034872684920998E-2</c:v>
                </c:pt>
                <c:pt idx="358">
                  <c:v>-2.8233933394114175E-2</c:v>
                </c:pt>
                <c:pt idx="359">
                  <c:v>-2.745505734510445E-2</c:v>
                </c:pt>
                <c:pt idx="360">
                  <c:v>-2.6697638456690598E-2</c:v>
                </c:pt>
                <c:pt idx="361">
                  <c:v>-2.5961087204857236E-2</c:v>
                </c:pt>
                <c:pt idx="362">
                  <c:v>-2.5244830175452648E-2</c:v>
                </c:pt>
                <c:pt idx="363">
                  <c:v>-2.4548309628725562E-2</c:v>
                </c:pt>
                <c:pt idx="364">
                  <c:v>-2.3870983075340746E-2</c:v>
                </c:pt>
                <c:pt idx="365">
                  <c:v>-2.3212322863601642E-2</c:v>
                </c:pt>
                <c:pt idx="366">
                  <c:v>-2.2571815777682858E-2</c:v>
                </c:pt>
                <c:pt idx="367">
                  <c:v>-2.194896264643198E-2</c:v>
                </c:pt>
                <c:pt idx="368">
                  <c:v>-2.1343277962635909E-2</c:v>
                </c:pt>
                <c:pt idx="369">
                  <c:v>-2.0754289512373347E-2</c:v>
                </c:pt>
                <c:pt idx="370">
                  <c:v>-2.0181538014252709E-2</c:v>
                </c:pt>
                <c:pt idx="371">
                  <c:v>-1.9624576768261903E-2</c:v>
                </c:pt>
                <c:pt idx="372">
                  <c:v>-1.908297131397596E-2</c:v>
                </c:pt>
                <c:pt idx="373">
                  <c:v>-1.855629909792178E-2</c:v>
                </c:pt>
                <c:pt idx="374">
                  <c:v>-1.8044149149803346E-2</c:v>
                </c:pt>
                <c:pt idx="375">
                  <c:v>-1.7546121767395562E-2</c:v>
                </c:pt>
                <c:pt idx="376">
                  <c:v>-1.7061828209904206E-2</c:v>
                </c:pt>
                <c:pt idx="377">
                  <c:v>-1.6590890399516667E-2</c:v>
                </c:pt>
                <c:pt idx="378">
                  <c:v>-1.6132940630962267E-2</c:v>
                </c:pt>
                <c:pt idx="379">
                  <c:v>-1.5687621288902776E-2</c:v>
                </c:pt>
                <c:pt idx="380">
                  <c:v>-1.5254584572868879E-2</c:v>
                </c:pt>
                <c:pt idx="381">
                  <c:v>-1.4833492229644918E-2</c:v>
                </c:pt>
                <c:pt idx="382">
                  <c:v>-1.4424015292807013E-2</c:v>
                </c:pt>
                <c:pt idx="383">
                  <c:v>-1.4025833829307999E-2</c:v>
                </c:pt>
                <c:pt idx="384">
                  <c:v>-1.3638636692899553E-2</c:v>
                </c:pt>
                <c:pt idx="385">
                  <c:v>-1.3262121284187245E-2</c:v>
                </c:pt>
                <c:pt idx="386">
                  <c:v>-1.2895993317151522E-2</c:v>
                </c:pt>
                <c:pt idx="387">
                  <c:v>-1.2539966592008511E-2</c:v>
                </c:pt>
                <c:pt idx="388">
                  <c:v>-1.219376277418327E-2</c:v>
                </c:pt>
                <c:pt idx="389">
                  <c:v>-1.1857111179271129E-2</c:v>
                </c:pt>
                <c:pt idx="390">
                  <c:v>-1.1529748563805953E-2</c:v>
                </c:pt>
                <c:pt idx="391">
                  <c:v>-1.1211418921726946E-2</c:v>
                </c:pt>
                <c:pt idx="392">
                  <c:v>-1.0901873286309538E-2</c:v>
                </c:pt>
                <c:pt idx="393">
                  <c:v>-1.0600869537499946E-2</c:v>
                </c:pt>
                <c:pt idx="394">
                  <c:v>-1.0308172214475775E-2</c:v>
                </c:pt>
                <c:pt idx="395">
                  <c:v>-1.0023552333260355E-2</c:v>
                </c:pt>
                <c:pt idx="396">
                  <c:v>-9.7467872093357499E-3</c:v>
                </c:pt>
                <c:pt idx="397">
                  <c:v>-9.4776602850430436E-3</c:v>
                </c:pt>
                <c:pt idx="398">
                  <c:v>-9.2159609616562221E-3</c:v>
                </c:pt>
                <c:pt idx="399">
                  <c:v>-8.9614844360710322E-3</c:v>
                </c:pt>
                <c:pt idx="400">
                  <c:v>-8.7140315419098613E-3</c:v>
                </c:pt>
                <c:pt idx="401">
                  <c:v>-8.4734085949218496E-3</c:v>
                </c:pt>
                <c:pt idx="402">
                  <c:v>-8.2394272426551396E-3</c:v>
                </c:pt>
                <c:pt idx="403">
                  <c:v>-8.0119043181543503E-3</c:v>
                </c:pt>
                <c:pt idx="404">
                  <c:v>-7.7906616977063692E-3</c:v>
                </c:pt>
                <c:pt idx="405">
                  <c:v>-7.5755261624124159E-3</c:v>
                </c:pt>
                <c:pt idx="406">
                  <c:v>-7.366329263552629E-3</c:v>
                </c:pt>
                <c:pt idx="407">
                  <c:v>-7.1629071916579079E-3</c:v>
                </c:pt>
                <c:pt idx="408">
                  <c:v>-6.965100649088285E-3</c:v>
                </c:pt>
                <c:pt idx="409">
                  <c:v>-6.7727547261497989E-3</c:v>
                </c:pt>
                <c:pt idx="410">
                  <c:v>-6.5857187805384854E-3</c:v>
                </c:pt>
                <c:pt idx="411">
                  <c:v>-6.4038463201363527E-3</c:v>
                </c:pt>
                <c:pt idx="412">
                  <c:v>-6.2269948889639437E-3</c:v>
                </c:pt>
                <c:pt idx="413">
                  <c:v>-6.0550259562646147E-3</c:v>
                </c:pt>
                <c:pt idx="414">
                  <c:v>-5.8878048086388191E-3</c:v>
                </c:pt>
                <c:pt idx="415">
                  <c:v>-5.7252004450738525E-3</c:v>
                </c:pt>
                <c:pt idx="416">
                  <c:v>-5.5670854749276799E-3</c:v>
                </c:pt>
                <c:pt idx="417">
                  <c:v>-5.4133360186323642E-3</c:v>
                </c:pt>
                <c:pt idx="418">
                  <c:v>-5.2638316111437433E-3</c:v>
                </c:pt>
                <c:pt idx="419">
                  <c:v>-5.1184551080343255E-3</c:v>
                </c:pt>
                <c:pt idx="420">
                  <c:v>-4.9770925941690081E-3</c:v>
                </c:pt>
                <c:pt idx="421">
                  <c:v>-4.8396332948481557E-3</c:v>
                </c:pt>
                <c:pt idx="422">
                  <c:v>-4.7059694894109327E-3</c:v>
                </c:pt>
                <c:pt idx="423">
                  <c:v>-4.5759964272100717E-3</c:v>
                </c:pt>
                <c:pt idx="424">
                  <c:v>-4.4496122458763665E-3</c:v>
                </c:pt>
                <c:pt idx="425">
                  <c:v>-4.326717891814269E-3</c:v>
                </c:pt>
                <c:pt idx="426">
                  <c:v>-4.2072170429054978E-3</c:v>
                </c:pt>
                <c:pt idx="427">
                  <c:v>-4.0910160333318402E-3</c:v>
                </c:pt>
                <c:pt idx="428">
                  <c:v>-3.9780237804123431E-3</c:v>
                </c:pt>
                <c:pt idx="429">
                  <c:v>-3.8681517135135124E-3</c:v>
                </c:pt>
                <c:pt idx="430">
                  <c:v>-3.761313704854885E-3</c:v>
                </c:pt>
                <c:pt idx="431">
                  <c:v>-3.6574260022526062E-3</c:v>
                </c:pt>
                <c:pt idx="432">
                  <c:v>-3.5564071636926542E-3</c:v>
                </c:pt>
                <c:pt idx="433">
                  <c:v>-3.4581779937052914E-3</c:v>
                </c:pt>
                <c:pt idx="434">
                  <c:v>-3.3626614814661338E-3</c:v>
                </c:pt>
                <c:pt idx="435">
                  <c:v>-3.269782740654037E-3</c:v>
                </c:pt>
                <c:pt idx="436">
                  <c:v>-3.1794689508757301E-3</c:v>
                </c:pt>
                <c:pt idx="437">
                  <c:v>-3.0916493007779877E-3</c:v>
                </c:pt>
                <c:pt idx="438">
                  <c:v>-3.0062549326856924E-3</c:v>
                </c:pt>
                <c:pt idx="439">
                  <c:v>-2.923218888764012E-3</c:v>
                </c:pt>
                <c:pt idx="440">
                  <c:v>-2.8424760586567288E-3</c:v>
                </c:pt>
                <c:pt idx="441">
                  <c:v>-2.7639631285847344E-3</c:v>
                </c:pt>
                <c:pt idx="442">
                  <c:v>-2.6876185318176482E-3</c:v>
                </c:pt>
                <c:pt idx="443">
                  <c:v>-2.6133824005398765E-3</c:v>
                </c:pt>
                <c:pt idx="444">
                  <c:v>-2.5411965189992003E-3</c:v>
                </c:pt>
                <c:pt idx="445">
                  <c:v>-2.47100427797875E-3</c:v>
                </c:pt>
                <c:pt idx="446">
                  <c:v>-2.4027506304964419E-3</c:v>
                </c:pt>
                <c:pt idx="447">
                  <c:v>-2.3363820487549702E-3</c:v>
                </c:pt>
                <c:pt idx="448">
                  <c:v>-2.2718464822233386E-3</c:v>
                </c:pt>
                <c:pt idx="449">
                  <c:v>-2.2090933169458538E-3</c:v>
                </c:pt>
                <c:pt idx="450">
                  <c:v>-2.1480733359027226E-3</c:v>
                </c:pt>
                <c:pt idx="451">
                  <c:v>-2.08873868049686E-3</c:v>
                </c:pt>
                <c:pt idx="452">
                  <c:v>-2.0310428130834168E-3</c:v>
                </c:pt>
                <c:pt idx="453">
                  <c:v>-1.9749404805580184E-3</c:v>
                </c:pt>
                <c:pt idx="454">
                  <c:v>-1.9203876789219976E-3</c:v>
                </c:pt>
                <c:pt idx="455">
                  <c:v>-1.8673416188210723E-3</c:v>
                </c:pt>
                <c:pt idx="456">
                  <c:v>-1.815760692069901E-3</c:v>
                </c:pt>
                <c:pt idx="457">
                  <c:v>-1.7656044390399472E-3</c:v>
                </c:pt>
                <c:pt idx="458">
                  <c:v>-1.7168335169852611E-3</c:v>
                </c:pt>
                <c:pt idx="459">
                  <c:v>-1.6694096692528859E-3</c:v>
                </c:pt>
                <c:pt idx="460">
                  <c:v>-1.6232956953103894E-3</c:v>
                </c:pt>
                <c:pt idx="461">
                  <c:v>-1.5784554216047297E-3</c:v>
                </c:pt>
                <c:pt idx="462">
                  <c:v>-1.534853673215153E-3</c:v>
                </c:pt>
                <c:pt idx="463">
                  <c:v>-1.4924562463409785E-3</c:v>
                </c:pt>
                <c:pt idx="464">
                  <c:v>-1.4512298814732816E-3</c:v>
                </c:pt>
                <c:pt idx="465">
                  <c:v>-1.4111422373517257E-3</c:v>
                </c:pt>
                <c:pt idx="466">
                  <c:v>-1.3721618656461487E-3</c:v>
                </c:pt>
                <c:pt idx="467">
                  <c:v>-1.334258186272308E-3</c:v>
                </c:pt>
                <c:pt idx="468">
                  <c:v>-1.297401463475012E-3</c:v>
                </c:pt>
                <c:pt idx="469">
                  <c:v>-1.2615627825152131E-3</c:v>
                </c:pt>
                <c:pt idx="470">
                  <c:v>-1.2267140270108001E-3</c:v>
                </c:pt>
                <c:pt idx="471">
                  <c:v>-1.1928278569044437E-3</c:v>
                </c:pt>
                <c:pt idx="472">
                  <c:v>-1.1598776870442862E-3</c:v>
                </c:pt>
                <c:pt idx="473">
                  <c:v>-1.1278376663472756E-3</c:v>
                </c:pt>
                <c:pt idx="474">
                  <c:v>-1.0966826575291577E-3</c:v>
                </c:pt>
                <c:pt idx="475">
                  <c:v>-1.0663882174313244E-3</c:v>
                </c:pt>
                <c:pt idx="476">
                  <c:v>-1.0369305778255011E-3</c:v>
                </c:pt>
                <c:pt idx="477">
                  <c:v>-1.008286626818844E-3</c:v>
                </c:pt>
                <c:pt idx="478">
                  <c:v>-9.8043389070845421E-4</c:v>
                </c:pt>
                <c:pt idx="479">
                  <c:v>-9.5335051639366952E-4</c:v>
                </c:pt>
                <c:pt idx="480">
                  <c:v>-9.2701525422889119E-4</c:v>
                </c:pt>
                <c:pt idx="481">
                  <c:v>-9.0140744136313344E-4</c:v>
                </c:pt>
                <c:pt idx="482">
                  <c:v>-8.7650698555208351E-4</c:v>
                </c:pt>
                <c:pt idx="483">
                  <c:v>-8.5229434940359283E-4</c:v>
                </c:pt>
                <c:pt idx="484">
                  <c:v>-8.2875053506192842E-4</c:v>
                </c:pt>
                <c:pt idx="485">
                  <c:v>-8.0585706930591527E-4</c:v>
                </c:pt>
                <c:pt idx="486">
                  <c:v>-7.8359598906985184E-4</c:v>
                </c:pt>
                <c:pt idx="487">
                  <c:v>-7.6194982736588202E-4</c:v>
                </c:pt>
                <c:pt idx="488">
                  <c:v>-7.4090159958117852E-4</c:v>
                </c:pt>
                <c:pt idx="489">
                  <c:v>-7.2043479016592471E-4</c:v>
                </c:pt>
                <c:pt idx="490">
                  <c:v>-7.0053333966768605E-4</c:v>
                </c:pt>
                <c:pt idx="491">
                  <c:v>-6.8118163216368544E-4</c:v>
                </c:pt>
                <c:pt idx="492">
                  <c:v>-6.6236448299861195E-4</c:v>
                </c:pt>
                <c:pt idx="493">
                  <c:v>-6.4406712688658274E-4</c:v>
                </c:pt>
                <c:pt idx="494">
                  <c:v>-6.2627520632219102E-4</c:v>
                </c:pt>
                <c:pt idx="495">
                  <c:v>-6.089747603184037E-4</c:v>
                </c:pt>
                <c:pt idx="496">
                  <c:v>-5.9215221348196678E-4</c:v>
                </c:pt>
                <c:pt idx="497">
                  <c:v>-5.7579436534105355E-4</c:v>
                </c:pt>
                <c:pt idx="498">
                  <c:v>-5.5988837999798591E-4</c:v>
                </c:pt>
                <c:pt idx="499">
                  <c:v>-5.4442177608393649E-4</c:v>
                </c:pt>
                <c:pt idx="500">
                  <c:v>-5.2938241694100441E-4</c:v>
                </c:pt>
                <c:pt idx="501">
                  <c:v>-5.1475850111692978E-4</c:v>
                </c:pt>
                <c:pt idx="502">
                  <c:v>-5.0053855310316919E-4</c:v>
                </c:pt>
                <c:pt idx="503">
                  <c:v>-4.8671141434830645E-4</c:v>
                </c:pt>
                <c:pt idx="504">
                  <c:v>-4.732662344899552E-4</c:v>
                </c:pt>
                <c:pt idx="505">
                  <c:v>-4.6019246285133875E-4</c:v>
                </c:pt>
                <c:pt idx="506">
                  <c:v>-4.4747984017057263E-4</c:v>
                </c:pt>
                <c:pt idx="507">
                  <c:v>-4.351183905377809E-4</c:v>
                </c:pt>
                <c:pt idx="508">
                  <c:v>-4.2309841358978417E-4</c:v>
                </c:pt>
                <c:pt idx="509">
                  <c:v>-4.1141047688775245E-4</c:v>
                </c:pt>
                <c:pt idx="510">
                  <c:v>-4.0004540851690251E-4</c:v>
                </c:pt>
                <c:pt idx="511">
                  <c:v>-3.8899428989758178E-4</c:v>
                </c:pt>
                <c:pt idx="512">
                  <c:v>-3.7824844879352781E-4</c:v>
                </c:pt>
                <c:pt idx="513">
                  <c:v>-3.6779945249953983E-4</c:v>
                </c:pt>
                <c:pt idx="514">
                  <c:v>-3.5763910123520759E-4</c:v>
                </c:pt>
                <c:pt idx="515">
                  <c:v>-3.4775942169673613E-4</c:v>
                </c:pt>
                <c:pt idx="516">
                  <c:v>-3.3815266082015683E-4</c:v>
                </c:pt>
                <c:pt idx="517">
                  <c:v>-3.2881127969375257E-4</c:v>
                </c:pt>
                <c:pt idx="518">
                  <c:v>-3.1972794763390766E-4</c:v>
                </c:pt>
                <c:pt idx="519">
                  <c:v>-3.1089553644569889E-4</c:v>
                </c:pt>
                <c:pt idx="520">
                  <c:v>-3.0230711483092421E-4</c:v>
                </c:pt>
                <c:pt idx="521">
                  <c:v>-2.9395594294356897E-4</c:v>
                </c:pt>
                <c:pt idx="522">
                  <c:v>-2.858354671051444E-4</c:v>
                </c:pt>
                <c:pt idx="523">
                  <c:v>-2.7793931465502908E-4</c:v>
                </c:pt>
                <c:pt idx="524">
                  <c:v>-2.70261288967788E-4</c:v>
                </c:pt>
                <c:pt idx="525">
                  <c:v>-2.6279536457352037E-4</c:v>
                </c:pt>
                <c:pt idx="526">
                  <c:v>-2.5553568245051395E-4</c:v>
                </c:pt>
                <c:pt idx="527">
                  <c:v>-2.4847654540138819E-4</c:v>
                </c:pt>
                <c:pt idx="528">
                  <c:v>-2.4161241361397856E-4</c:v>
                </c:pt>
                <c:pt idx="529">
                  <c:v>-2.3493790029327499E-4</c:v>
                </c:pt>
                <c:pt idx="530">
                  <c:v>-2.2844776743369266E-4</c:v>
                </c:pt>
                <c:pt idx="531">
                  <c:v>-2.2213692173345123E-4</c:v>
                </c:pt>
                <c:pt idx="532">
                  <c:v>-2.1600041056402119E-4</c:v>
                </c:pt>
                <c:pt idx="533">
                  <c:v>-2.100334181083241E-4</c:v>
                </c:pt>
                <c:pt idx="534">
                  <c:v>-2.0423126158952698E-4</c:v>
                </c:pt>
                <c:pt idx="535">
                  <c:v>-1.9858938755490385E-4</c:v>
                </c:pt>
                <c:pt idx="536">
                  <c:v>-1.9310336836042552E-4</c:v>
                </c:pt>
                <c:pt idx="537">
                  <c:v>-1.8776889864646762E-4</c:v>
                </c:pt>
                <c:pt idx="538">
                  <c:v>-1.825817919876016E-4</c:v>
                </c:pt>
                <c:pt idx="539">
                  <c:v>-1.7753797759390011E-4</c:v>
                </c:pt>
                <c:pt idx="540">
                  <c:v>-1.7263349713836362E-4</c:v>
                </c:pt>
                <c:pt idx="541">
                  <c:v>-1.6786450162697975E-4</c:v>
                </c:pt>
                <c:pt idx="542">
                  <c:v>-1.6322724838424563E-4</c:v>
                </c:pt>
                <c:pt idx="543">
                  <c:v>-1.5871809812928461E-4</c:v>
                </c:pt>
                <c:pt idx="544">
                  <c:v>-1.5433351210170088E-4</c:v>
                </c:pt>
                <c:pt idx="545">
                  <c:v>-1.5007004929046275E-4</c:v>
                </c:pt>
                <c:pt idx="546">
                  <c:v>-1.4592436375870932E-4</c:v>
                </c:pt>
                <c:pt idx="547">
                  <c:v>-1.4189320197033339E-4</c:v>
                </c:pt>
                <c:pt idx="548">
                  <c:v>-1.3797340027110749E-4</c:v>
                </c:pt>
                <c:pt idx="549">
                  <c:v>-1.3416188241777149E-4</c:v>
                </c:pt>
                <c:pt idx="550">
                  <c:v>-1.3045565711955476E-4</c:v>
                </c:pt>
                <c:pt idx="551">
                  <c:v>-1.268518157182541E-4</c:v>
                </c:pt>
                <c:pt idx="552">
                  <c:v>-1.2334752992160247E-4</c:v>
                </c:pt>
                <c:pt idx="553">
                  <c:v>-1.199400495455194E-4</c:v>
                </c:pt>
                <c:pt idx="554">
                  <c:v>-1.1662670039136458E-4</c:v>
                </c:pt>
                <c:pt idx="555">
                  <c:v>-1.134048821249678E-4</c:v>
                </c:pt>
                <c:pt idx="556">
                  <c:v>-1.1027206624625308E-4</c:v>
                </c:pt>
                <c:pt idx="557">
                  <c:v>-1.0722579409794264E-4</c:v>
                </c:pt>
                <c:pt idx="558">
                  <c:v>-1.0426367493998612E-4</c:v>
                </c:pt>
                <c:pt idx="559">
                  <c:v>-1.0138338408971492E-4</c:v>
                </c:pt>
                <c:pt idx="560">
                  <c:v>-9.8582661061996646E-5</c:v>
                </c:pt>
                <c:pt idx="561">
                  <c:v>-9.5859307819523565E-5</c:v>
                </c:pt>
                <c:pt idx="562">
                  <c:v>-9.3211187060404654E-5</c:v>
                </c:pt>
                <c:pt idx="563">
                  <c:v>-9.0636220495099451E-5</c:v>
                </c:pt>
                <c:pt idx="564">
                  <c:v>-8.8132387270789536E-5</c:v>
                </c:pt>
                <c:pt idx="565">
                  <c:v>-8.5697722349564742E-5</c:v>
                </c:pt>
                <c:pt idx="566">
                  <c:v>-8.33303149754272E-5</c:v>
                </c:pt>
                <c:pt idx="567">
                  <c:v>-8.1028307175046166E-5</c:v>
                </c:pt>
                <c:pt idx="568">
                  <c:v>-7.8789892299369058E-5</c:v>
                </c:pt>
                <c:pt idx="569">
                  <c:v>-7.661331361497048E-5</c:v>
                </c:pt>
                <c:pt idx="570">
                  <c:v>-7.4496862907835748E-5</c:v>
                </c:pt>
                <c:pt idx="571">
                  <c:v>-7.2438879154645974E-5</c:v>
                </c:pt>
                <c:pt idx="572">
                  <c:v>-7.0437747208274004E-5</c:v>
                </c:pt>
                <c:pt idx="573">
                  <c:v>-6.8491896563216415E-5</c:v>
                </c:pt>
                <c:pt idx="574">
                  <c:v>-6.6599800074840232E-5</c:v>
                </c:pt>
                <c:pt idx="575">
                  <c:v>-6.475997279764556E-5</c:v>
                </c:pt>
                <c:pt idx="576">
                  <c:v>-6.297097080398828E-5</c:v>
                </c:pt>
                <c:pt idx="577">
                  <c:v>-6.1231390048988033E-5</c:v>
                </c:pt>
                <c:pt idx="578">
                  <c:v>-5.9539865274516046E-5</c:v>
                </c:pt>
                <c:pt idx="579">
                  <c:v>-5.7895068950486461E-5</c:v>
                </c:pt>
                <c:pt idx="580">
                  <c:v>-5.6295710198384086E-5</c:v>
                </c:pt>
                <c:pt idx="581">
                  <c:v>-5.4740533819597204E-5</c:v>
                </c:pt>
                <c:pt idx="582">
                  <c:v>-5.3228319270459679E-5</c:v>
                </c:pt>
                <c:pt idx="583">
                  <c:v>-5.1757879747427182E-5</c:v>
                </c:pt>
                <c:pt idx="584">
                  <c:v>-5.0328061206528218E-5</c:v>
                </c:pt>
                <c:pt idx="585">
                  <c:v>-4.8937741500054699E-5</c:v>
                </c:pt>
                <c:pt idx="586">
                  <c:v>-4.7585829477725383E-5</c:v>
                </c:pt>
                <c:pt idx="587">
                  <c:v>-4.6271264126929168E-5</c:v>
                </c:pt>
                <c:pt idx="588">
                  <c:v>-4.4993013750271871E-5</c:v>
                </c:pt>
                <c:pt idx="589">
                  <c:v>-4.3750075146675727E-5</c:v>
                </c:pt>
                <c:pt idx="590">
                  <c:v>-4.2541472831558735E-5</c:v>
                </c:pt>
                <c:pt idx="591">
                  <c:v>-4.1366258265895794E-5</c:v>
                </c:pt>
                <c:pt idx="592">
                  <c:v>-4.0223509106596111E-5</c:v>
                </c:pt>
                <c:pt idx="593">
                  <c:v>-3.9112328503065896E-5</c:v>
                </c:pt>
                <c:pt idx="594">
                  <c:v>-3.8031844379560198E-5</c:v>
                </c:pt>
                <c:pt idx="595">
                  <c:v>-3.698120873529831E-5</c:v>
                </c:pt>
                <c:pt idx="596">
                  <c:v>-3.5959597010304378E-5</c:v>
                </c:pt>
                <c:pt idx="597">
                  <c:v>-3.4966207422826301E-5</c:v>
                </c:pt>
                <c:pt idx="598">
                  <c:v>-3.4000260335176336E-5</c:v>
                </c:pt>
                <c:pt idx="599">
                  <c:v>-3.306099764088799E-5</c:v>
                </c:pt>
                <c:pt idx="600">
                  <c:v>-3.2147682194505478E-5</c:v>
                </c:pt>
                <c:pt idx="601">
                  <c:v>-3.1259597198740607E-5</c:v>
                </c:pt>
                <c:pt idx="602">
                  <c:v>-3.0396045652025805E-5</c:v>
                </c:pt>
                <c:pt idx="603">
                  <c:v>-2.9556349824488848E-5</c:v>
                </c:pt>
                <c:pt idx="604">
                  <c:v>-2.8739850700176817E-5</c:v>
                </c:pt>
                <c:pt idx="605">
                  <c:v>-2.7945907467241682E-5</c:v>
                </c:pt>
                <c:pt idx="606">
                  <c:v>-2.7173897024113103E-5</c:v>
                </c:pt>
                <c:pt idx="607">
                  <c:v>-2.6423213473236729E-5</c:v>
                </c:pt>
                <c:pt idx="608">
                  <c:v>-2.5693267655668706E-5</c:v>
                </c:pt>
                <c:pt idx="609">
                  <c:v>-2.49834866892229E-5</c:v>
                </c:pt>
                <c:pt idx="610">
                  <c:v>-2.4293313520828974E-5</c:v>
                </c:pt>
                <c:pt idx="611">
                  <c:v>-2.3622206482443175E-5</c:v>
                </c:pt>
                <c:pt idx="612">
                  <c:v>-2.2969638873604481E-5</c:v>
                </c:pt>
                <c:pt idx="613">
                  <c:v>-2.2335098543990739E-5</c:v>
                </c:pt>
                <c:pt idx="614">
                  <c:v>-2.1718087477751169E-5</c:v>
                </c:pt>
                <c:pt idx="615">
                  <c:v>-2.1118121436458637E-5</c:v>
                </c:pt>
                <c:pt idx="616">
                  <c:v>-2.0534729545218511E-5</c:v>
                </c:pt>
                <c:pt idx="617">
                  <c:v>-1.9967453937397295E-5</c:v>
                </c:pt>
                <c:pt idx="618">
                  <c:v>-1.94158494100094E-5</c:v>
                </c:pt>
                <c:pt idx="619">
                  <c:v>-1.8879483038247713E-5</c:v>
                </c:pt>
                <c:pt idx="620">
                  <c:v>-1.8357933877055643E-5</c:v>
                </c:pt>
                <c:pt idx="621">
                  <c:v>-1.7850792591644904E-5</c:v>
                </c:pt>
                <c:pt idx="622">
                  <c:v>-1.7357661160843918E-5</c:v>
                </c:pt>
                <c:pt idx="623">
                  <c:v>-1.6878152569788085E-5</c:v>
                </c:pt>
                <c:pt idx="624">
                  <c:v>-1.6411890477741053E-5</c:v>
                </c:pt>
                <c:pt idx="625">
                  <c:v>-1.5958508960522977E-5</c:v>
                </c:pt>
                <c:pt idx="626">
                  <c:v>-1.5517652174779073E-5</c:v>
                </c:pt>
                <c:pt idx="627">
                  <c:v>-1.5088974132382305E-5</c:v>
                </c:pt>
                <c:pt idx="628">
                  <c:v>-1.4672138389570932E-5</c:v>
                </c:pt>
                <c:pt idx="629">
                  <c:v>-1.4266817807140342E-5</c:v>
                </c:pt>
                <c:pt idx="630">
                  <c:v>-1.3872694268002306E-5</c:v>
                </c:pt>
                <c:pt idx="631">
                  <c:v>-1.3489458464022164E-5</c:v>
                </c:pt>
                <c:pt idx="632">
                  <c:v>-1.3116809617130798E-5</c:v>
                </c:pt>
                <c:pt idx="633">
                  <c:v>-1.2754455259056385E-5</c:v>
                </c:pt>
                <c:pt idx="634">
                  <c:v>-1.2402110998621652E-5</c:v>
                </c:pt>
                <c:pt idx="635">
                  <c:v>-1.205950030858105E-5</c:v>
                </c:pt>
                <c:pt idx="636">
                  <c:v>-1.1726354300023445E-5</c:v>
                </c:pt>
                <c:pt idx="637">
                  <c:v>-1.1402411509209287E-5</c:v>
                </c:pt>
                <c:pt idx="638">
                  <c:v>-1.1087417693289581E-5</c:v>
                </c:pt>
                <c:pt idx="639">
                  <c:v>-1.0781125642012057E-5</c:v>
                </c:pt>
                <c:pt idx="640">
                  <c:v>-1.0483294957452927E-5</c:v>
                </c:pt>
                <c:pt idx="641">
                  <c:v>-1.019369190125019E-5</c:v>
                </c:pt>
                <c:pt idx="642">
                  <c:v>-9.9120891832171765E-6</c:v>
                </c:pt>
                <c:pt idx="643">
                  <c:v>-9.6382657872595701E-6</c:v>
                </c:pt>
                <c:pt idx="644">
                  <c:v>-9.372006815056011E-6</c:v>
                </c:pt>
                <c:pt idx="645">
                  <c:v>-9.1131032995406258E-6</c:v>
                </c:pt>
                <c:pt idx="646">
                  <c:v>-8.8613520343727714E-6</c:v>
                </c:pt>
                <c:pt idx="647">
                  <c:v>-8.6165554424866286E-6</c:v>
                </c:pt>
                <c:pt idx="648">
                  <c:v>-8.3785214073373027E-6</c:v>
                </c:pt>
                <c:pt idx="649">
                  <c:v>-8.1470631023705664E-6</c:v>
                </c:pt>
                <c:pt idx="650">
                  <c:v>-7.9219988791123797E-6</c:v>
                </c:pt>
                <c:pt idx="651">
                  <c:v>-7.7031520966386324E-6</c:v>
                </c:pt>
                <c:pt idx="652">
                  <c:v>-7.4903509990065231E-6</c:v>
                </c:pt>
                <c:pt idx="653">
                  <c:v>-7.2834285678169408E-6</c:v>
                </c:pt>
                <c:pt idx="654">
                  <c:v>-7.0822224085276275E-6</c:v>
                </c:pt>
                <c:pt idx="655">
                  <c:v>-6.8865746101209879E-6</c:v>
                </c:pt>
                <c:pt idx="656">
                  <c:v>-6.6963316172063969E-6</c:v>
                </c:pt>
                <c:pt idx="657">
                  <c:v>-6.5113441252151461E-6</c:v>
                </c:pt>
                <c:pt idx="658">
                  <c:v>-6.3314669507263943E-6</c:v>
                </c:pt>
                <c:pt idx="659">
                  <c:v>-6.1565589160039735E-6</c:v>
                </c:pt>
                <c:pt idx="660">
                  <c:v>-5.986482742414978E-6</c:v>
                </c:pt>
                <c:pt idx="661">
                  <c:v>-5.8211049580592089E-6</c:v>
                </c:pt>
                <c:pt idx="662">
                  <c:v>-5.6602957663187681E-6</c:v>
                </c:pt>
                <c:pt idx="663">
                  <c:v>-5.503928958816573E-6</c:v>
                </c:pt>
                <c:pt idx="664">
                  <c:v>-5.3518818194930873E-6</c:v>
                </c:pt>
                <c:pt idx="665">
                  <c:v>-5.2040350073667696E-6</c:v>
                </c:pt>
                <c:pt idx="666">
                  <c:v>-5.0602724925852272E-6</c:v>
                </c:pt>
                <c:pt idx="667">
                  <c:v>-4.9204814462910917E-6</c:v>
                </c:pt>
                <c:pt idx="668">
                  <c:v>-4.7845521553568915E-6</c:v>
                </c:pt>
                <c:pt idx="669">
                  <c:v>-4.6523779388962794E-6</c:v>
                </c:pt>
                <c:pt idx="670">
                  <c:v>-4.5238550558934776E-6</c:v>
                </c:pt>
                <c:pt idx="671">
                  <c:v>-4.3988826465835018E-6</c:v>
                </c:pt>
                <c:pt idx="672">
                  <c:v>-4.2773626276471077E-6</c:v>
                </c:pt>
                <c:pt idx="673">
                  <c:v>-4.1591996193801606E-6</c:v>
                </c:pt>
                <c:pt idx="674">
                  <c:v>-4.0443008870738595E-6</c:v>
                </c:pt>
                <c:pt idx="675">
                  <c:v>-3.9325762521968954E-6</c:v>
                </c:pt>
                <c:pt idx="676">
                  <c:v>-3.8239380319993188E-6</c:v>
                </c:pt>
                <c:pt idx="677">
                  <c:v>-3.7183009666819089E-6</c:v>
                </c:pt>
                <c:pt idx="678">
                  <c:v>-3.6155821501182572E-6</c:v>
                </c:pt>
                <c:pt idx="679">
                  <c:v>-3.5157009570241371E-6</c:v>
                </c:pt>
                <c:pt idx="680">
                  <c:v>-3.4185790038776531E-6</c:v>
                </c:pt>
                <c:pt idx="681">
                  <c:v>-3.3241400601013993E-6</c:v>
                </c:pt>
                <c:pt idx="682">
                  <c:v>-3.2323100160880358E-6</c:v>
                </c:pt>
                <c:pt idx="683">
                  <c:v>-3.1430167872770198E-6</c:v>
                </c:pt>
                <c:pt idx="684">
                  <c:v>-3.0561903106018917E-6</c:v>
                </c:pt>
                <c:pt idx="685">
                  <c:v>-2.9717624290270805E-6</c:v>
                </c:pt>
                <c:pt idx="686">
                  <c:v>-2.8896668826661198E-6</c:v>
                </c:pt>
                <c:pt idx="687">
                  <c:v>-2.8098392448328013E-6</c:v>
                </c:pt>
                <c:pt idx="688">
                  <c:v>-2.7322168616450426E-6</c:v>
                </c:pt>
                <c:pt idx="689">
                  <c:v>-2.6567388164977501E-6</c:v>
                </c:pt>
                <c:pt idx="690">
                  <c:v>-2.5833458625612593E-6</c:v>
                </c:pt>
                <c:pt idx="691">
                  <c:v>-2.51198040857048E-6</c:v>
                </c:pt>
                <c:pt idx="692">
                  <c:v>-2.4425864353361249E-6</c:v>
                </c:pt>
                <c:pt idx="693">
                  <c:v>-2.3751094850865684E-6</c:v>
                </c:pt>
                <c:pt idx="694">
                  <c:v>-2.3094965957426439E-6</c:v>
                </c:pt>
                <c:pt idx="695">
                  <c:v>-2.2456962796013613E-6</c:v>
                </c:pt>
                <c:pt idx="696">
                  <c:v>-2.183658461163418E-6</c:v>
                </c:pt>
                <c:pt idx="697">
                  <c:v>-2.1233344469351323E-6</c:v>
                </c:pt>
                <c:pt idx="698">
                  <c:v>-2.064676898783091E-6</c:v>
                </c:pt>
                <c:pt idx="699">
                  <c:v>-2.0076397735380169E-6</c:v>
                </c:pt>
                <c:pt idx="700">
                  <c:v>-1.9521783176656982E-6</c:v>
                </c:pt>
                <c:pt idx="701">
                  <c:v>-1.8982489873309305E-6</c:v>
                </c:pt>
                <c:pt idx="702">
                  <c:v>-1.8458094697137994E-6</c:v>
                </c:pt>
                <c:pt idx="703">
                  <c:v>-1.7948185995209087E-6</c:v>
                </c:pt>
                <c:pt idx="704">
                  <c:v>-1.7452363696435214E-6</c:v>
                </c:pt>
                <c:pt idx="705">
                  <c:v>-1.6970238494451451E-6</c:v>
                </c:pt>
                <c:pt idx="706">
                  <c:v>-1.6501432149595985E-6</c:v>
                </c:pt>
                <c:pt idx="707">
                  <c:v>-1.6045576671785966E-6</c:v>
                </c:pt>
                <c:pt idx="708">
                  <c:v>-1.5602314338281076E-6</c:v>
                </c:pt>
                <c:pt idx="709">
                  <c:v>-1.5171297214067181E-6</c:v>
                </c:pt>
                <c:pt idx="710">
                  <c:v>-1.4752186991984217E-6</c:v>
                </c:pt>
                <c:pt idx="711">
                  <c:v>-1.4344654761799802E-6</c:v>
                </c:pt>
                <c:pt idx="712">
                  <c:v>-1.3948380708228569E-6</c:v>
                </c:pt>
                <c:pt idx="713">
                  <c:v>-1.3563053844478645E-6</c:v>
                </c:pt>
                <c:pt idx="714">
                  <c:v>-1.3188371710270985E-6</c:v>
                </c:pt>
                <c:pt idx="715">
                  <c:v>-1.2824040176440121E-6</c:v>
                </c:pt>
                <c:pt idx="716">
                  <c:v>-1.2469773409407026E-6</c:v>
                </c:pt>
                <c:pt idx="717">
                  <c:v>-1.2125293373799195E-6</c:v>
                </c:pt>
                <c:pt idx="718">
                  <c:v>-1.1790329654814968E-6</c:v>
                </c:pt>
                <c:pt idx="719">
                  <c:v>-1.1464619369405682E-6</c:v>
                </c:pt>
                <c:pt idx="720">
                  <c:v>-1.1147906917585715E-6</c:v>
                </c:pt>
                <c:pt idx="721">
                  <c:v>-1.0839943680451825E-6</c:v>
                </c:pt>
                <c:pt idx="722">
                  <c:v>-1.0540488020183147E-6</c:v>
                </c:pt>
                <c:pt idx="723">
                  <c:v>-1.0249304853715557E-6</c:v>
                </c:pt>
                <c:pt idx="724">
                  <c:v>-9.9661656527416653E-7</c:v>
                </c:pt>
                <c:pt idx="725">
                  <c:v>-9.6908482483115677E-7</c:v>
                </c:pt>
                <c:pt idx="726">
                  <c:v>-9.4231365999064565E-7</c:v>
                </c:pt>
                <c:pt idx="727">
                  <c:v>-9.1628205112215255E-7</c:v>
                </c:pt>
                <c:pt idx="728">
                  <c:v>-8.9096957367473806E-7</c:v>
                </c:pt>
                <c:pt idx="729">
                  <c:v>-8.6635635554443979E-7</c:v>
                </c:pt>
                <c:pt idx="730">
                  <c:v>-8.4242308240334296E-7</c:v>
                </c:pt>
                <c:pt idx="731">
                  <c:v>-8.1915096750151406E-7</c:v>
                </c:pt>
                <c:pt idx="732">
                  <c:v>-7.9652175344335774E-7</c:v>
                </c:pt>
                <c:pt idx="733">
                  <c:v>-7.7451767666047999E-7</c:v>
                </c:pt>
                <c:pt idx="734">
                  <c:v>-7.5312146563533133E-7</c:v>
                </c:pt>
                <c:pt idx="735">
                  <c:v>-7.3231632313763839E-7</c:v>
                </c:pt>
                <c:pt idx="736">
                  <c:v>-7.1208593332983128E-7</c:v>
                </c:pt>
                <c:pt idx="737">
                  <c:v>-6.9241440669998155E-7</c:v>
                </c:pt>
                <c:pt idx="738">
                  <c:v>-6.7328631381258219E-7</c:v>
                </c:pt>
                <c:pt idx="739">
                  <c:v>-6.5468663379419922E-7</c:v>
                </c:pt>
                <c:pt idx="740">
                  <c:v>-6.3660078275518117E-7</c:v>
                </c:pt>
                <c:pt idx="741">
                  <c:v>-6.1901455339352651E-7</c:v>
                </c:pt>
                <c:pt idx="742">
                  <c:v>-6.0191414696930678E-7</c:v>
                </c:pt>
                <c:pt idx="743">
                  <c:v>-5.85286146659314E-7</c:v>
                </c:pt>
                <c:pt idx="744">
                  <c:v>-5.6911749624077856E-7</c:v>
                </c:pt>
                <c:pt idx="745">
                  <c:v>-5.5339550719679664E-7</c:v>
                </c:pt>
                <c:pt idx="746">
                  <c:v>-5.3810784095276176E-7</c:v>
                </c:pt>
                <c:pt idx="747">
                  <c:v>-5.2324250177093745E-7</c:v>
                </c:pt>
                <c:pt idx="748">
                  <c:v>-5.0878781898688885E-7</c:v>
                </c:pt>
                <c:pt idx="749">
                  <c:v>-4.9473244878583955E-7</c:v>
                </c:pt>
                <c:pt idx="750">
                  <c:v>-4.8106536176817372E-7</c:v>
                </c:pt>
                <c:pt idx="751">
                  <c:v>-4.6777582873858137E-7</c:v>
                </c:pt>
                <c:pt idx="752">
                  <c:v>-4.5485342248241523E-7</c:v>
                </c:pt>
                <c:pt idx="753">
                  <c:v>-4.4228800000212232E-7</c:v>
                </c:pt>
                <c:pt idx="754">
                  <c:v>-4.3006970074088713E-7</c:v>
                </c:pt>
                <c:pt idx="755">
                  <c:v>-4.1818893770084742E-7</c:v>
                </c:pt>
                <c:pt idx="756">
                  <c:v>-4.0663637790316898E-7</c:v>
                </c:pt>
                <c:pt idx="757">
                  <c:v>-3.9540296192797086E-7</c:v>
                </c:pt>
                <c:pt idx="758">
                  <c:v>-3.8447987726897281E-7</c:v>
                </c:pt>
                <c:pt idx="759">
                  <c:v>-3.7385854412264052E-7</c:v>
                </c:pt>
                <c:pt idx="760">
                  <c:v>-3.6353062249361301E-7</c:v>
                </c:pt>
                <c:pt idx="761">
                  <c:v>-3.5348801397105944E-7</c:v>
                </c:pt>
                <c:pt idx="762">
                  <c:v>-3.4372283508332657E-7</c:v>
                </c:pt>
                <c:pt idx="763">
                  <c:v>-3.342274172979387E-7</c:v>
                </c:pt>
                <c:pt idx="764">
                  <c:v>-3.2499431767973874E-7</c:v>
                </c:pt>
                <c:pt idx="765">
                  <c:v>-3.1601628336375143E-7</c:v>
                </c:pt>
                <c:pt idx="766">
                  <c:v>-3.0728626754239485E-7</c:v>
                </c:pt>
                <c:pt idx="767">
                  <c:v>-2.9879741880733945E-7</c:v>
                </c:pt>
                <c:pt idx="768">
                  <c:v>-2.9054307937315116E-7</c:v>
                </c:pt>
                <c:pt idx="769">
                  <c:v>-2.8251676553736615E-7</c:v>
                </c:pt>
                <c:pt idx="770">
                  <c:v>-2.7471218189134561E-7</c:v>
                </c:pt>
                <c:pt idx="771">
                  <c:v>-2.6712320000399359E-7</c:v>
                </c:pt>
                <c:pt idx="772">
                  <c:v>-2.5974386552718443E-7</c:v>
                </c:pt>
                <c:pt idx="773">
                  <c:v>-2.5256839109033535E-7</c:v>
                </c:pt>
                <c:pt idx="774">
                  <c:v>-2.455911332077676E-7</c:v>
                </c:pt>
                <c:pt idx="775">
                  <c:v>-2.3880663135855684E-7</c:v>
                </c:pt>
                <c:pt idx="776">
                  <c:v>-2.3220954759040069E-7</c:v>
                </c:pt>
                <c:pt idx="777">
                  <c:v>-2.2579470737582596E-7</c:v>
                </c:pt>
                <c:pt idx="778">
                  <c:v>-2.1955708184862033E-7</c:v>
                </c:pt>
                <c:pt idx="779">
                  <c:v>-2.1349176826390703E-7</c:v>
                </c:pt>
                <c:pt idx="780">
                  <c:v>-2.0759401309078385E-7</c:v>
                </c:pt>
                <c:pt idx="781">
                  <c:v>-2.0185918359061361E-7</c:v>
                </c:pt>
                <c:pt idx="782">
                  <c:v>-1.9628277847516529E-7</c:v>
                </c:pt>
                <c:pt idx="783">
                  <c:v>-1.9086042790661395E-7</c:v>
                </c:pt>
                <c:pt idx="784">
                  <c:v>-1.8558787040490188E-7</c:v>
                </c:pt>
                <c:pt idx="785">
                  <c:v>-1.8046096883495011E-7</c:v>
                </c:pt>
                <c:pt idx="786">
                  <c:v>-1.7547569797216056E-7</c:v>
                </c:pt>
                <c:pt idx="787">
                  <c:v>-1.7062814805512971E-7</c:v>
                </c:pt>
                <c:pt idx="788">
                  <c:v>-1.6591451412750757E-7</c:v>
                </c:pt>
                <c:pt idx="789">
                  <c:v>-1.6133108893257031E-7</c:v>
                </c:pt>
                <c:pt idx="790">
                  <c:v>-1.5687428422950234E-7</c:v>
                </c:pt>
                <c:pt idx="791">
                  <c:v>-1.5254060059533003E-7</c:v>
                </c:pt>
                <c:pt idx="792">
                  <c:v>-1.4832663275399227E-7</c:v>
                </c:pt>
                <c:pt idx="793">
                  <c:v>-1.4422907668176776E-7</c:v>
                </c:pt>
                <c:pt idx="794">
                  <c:v>-1.4024471539642036E-7</c:v>
                </c:pt>
                <c:pt idx="795">
                  <c:v>-1.3637042961534007E-7</c:v>
                </c:pt>
                <c:pt idx="796">
                  <c:v>-1.3260316755747681E-7</c:v>
                </c:pt>
                <c:pt idx="797">
                  <c:v>-1.2893997691776349E-7</c:v>
                </c:pt>
                <c:pt idx="798">
                  <c:v>-1.2537797822176344E-7</c:v>
                </c:pt>
                <c:pt idx="799">
                  <c:v>-1.2191438969466617E-7</c:v>
                </c:pt>
                <c:pt idx="800">
                  <c:v>-1.1854648462872319E-7</c:v>
                </c:pt>
                <c:pt idx="801">
                  <c:v>-1.1527161092317328E-7</c:v>
                </c:pt>
                <c:pt idx="802">
                  <c:v>-1.1208721062416771E-7</c:v>
                </c:pt>
                <c:pt idx="803">
                  <c:v>-1.089907737394924E-7</c:v>
                </c:pt>
                <c:pt idx="804">
                  <c:v>-1.0597988264748892E-7</c:v>
                </c:pt>
                <c:pt idx="805">
                  <c:v>-1.0305216591177668E-7</c:v>
                </c:pt>
                <c:pt idx="806">
                  <c:v>-1.0020532847931918E-7</c:v>
                </c:pt>
                <c:pt idx="807">
                  <c:v>-9.743713569321244E-8</c:v>
                </c:pt>
                <c:pt idx="808">
                  <c:v>-9.4745416845398722E-8</c:v>
                </c:pt>
                <c:pt idx="809">
                  <c:v>-9.2128050965811781E-8</c:v>
                </c:pt>
                <c:pt idx="810">
                  <c:v>-8.9582995244086305E-8</c:v>
                </c:pt>
                <c:pt idx="811">
                  <c:v>-8.7108247726064292E-8</c:v>
                </c:pt>
                <c:pt idx="812">
                  <c:v>-8.4701866853720276E-8</c:v>
                </c:pt>
                <c:pt idx="813">
                  <c:v>-8.2361960807020296E-8</c:v>
                </c:pt>
                <c:pt idx="814">
                  <c:v>-8.0086694609349252E-8</c:v>
                </c:pt>
                <c:pt idx="815">
                  <c:v>-7.7874281245726706E-8</c:v>
                </c:pt>
                <c:pt idx="816">
                  <c:v>-7.5722985215520566E-8</c:v>
                </c:pt>
                <c:pt idx="817">
                  <c:v>-7.3631118979733401E-8</c:v>
                </c:pt>
                <c:pt idx="818">
                  <c:v>-7.1597046513716123E-8</c:v>
                </c:pt>
                <c:pt idx="819">
                  <c:v>-6.9619158438172235E-8</c:v>
                </c:pt>
                <c:pt idx="820">
                  <c:v>-6.7695911099008299E-8</c:v>
                </c:pt>
                <c:pt idx="821">
                  <c:v>-6.5825798145624503E-8</c:v>
                </c:pt>
                <c:pt idx="822">
                  <c:v>-6.4007346978200985E-8</c:v>
                </c:pt>
                <c:pt idx="823">
                  <c:v>-6.2239129405838867E-8</c:v>
                </c:pt>
                <c:pt idx="824">
                  <c:v>-6.0519761646560255E-8</c:v>
                </c:pt>
                <c:pt idx="825">
                  <c:v>-5.8847886563739848E-8</c:v>
                </c:pt>
                <c:pt idx="826">
                  <c:v>-5.7222202087814367E-8</c:v>
                </c:pt>
                <c:pt idx="827">
                  <c:v>-5.5641425689145763E-8</c:v>
                </c:pt>
                <c:pt idx="828">
                  <c:v>-5.4104313917946456E-8</c:v>
                </c:pt>
                <c:pt idx="829">
                  <c:v>-5.2609671286063531E-8</c:v>
                </c:pt>
                <c:pt idx="830">
                  <c:v>-5.1156320068912464E-8</c:v>
                </c:pt>
                <c:pt idx="831">
                  <c:v>-4.9743116292688683E-8</c:v>
                </c:pt>
                <c:pt idx="832">
                  <c:v>-4.8368949734367561E-8</c:v>
                </c:pt>
                <c:pt idx="833">
                  <c:v>-4.7032749250774941E-8</c:v>
                </c:pt>
                <c:pt idx="834">
                  <c:v>-4.573345790959138E-8</c:v>
                </c:pt>
                <c:pt idx="835">
                  <c:v>-4.4470059634704739E-8</c:v>
                </c:pt>
                <c:pt idx="836">
                  <c:v>-4.3241566771712314E-8</c:v>
                </c:pt>
                <c:pt idx="837">
                  <c:v>-4.2047005877066113E-8</c:v>
                </c:pt>
                <c:pt idx="838">
                  <c:v>-4.0885451468852807E-8</c:v>
                </c:pt>
                <c:pt idx="839">
                  <c:v>-3.975597806515907E-8</c:v>
                </c:pt>
                <c:pt idx="840">
                  <c:v>-3.8657713474776756E-8</c:v>
                </c:pt>
                <c:pt idx="841">
                  <c:v>-3.7589785506497719E-8</c:v>
                </c:pt>
                <c:pt idx="842">
                  <c:v>-3.6551361048964282E-8</c:v>
                </c:pt>
                <c:pt idx="843">
                  <c:v>-3.5541621201673479E-8</c:v>
                </c:pt>
                <c:pt idx="844">
                  <c:v>-3.4559775485831778E-8</c:v>
                </c:pt>
                <c:pt idx="845">
                  <c:v>-3.3605058291641399E-8</c:v>
                </c:pt>
                <c:pt idx="846">
                  <c:v>-3.2676711114731916E-8</c:v>
                </c:pt>
                <c:pt idx="847">
                  <c:v>-3.1774007425156015E-8</c:v>
                </c:pt>
                <c:pt idx="848">
                  <c:v>-3.0896243785605293E-8</c:v>
                </c:pt>
                <c:pt idx="849">
                  <c:v>-3.0042725640555545E-8</c:v>
                </c:pt>
                <c:pt idx="850">
                  <c:v>-2.9212793961619354E-8</c:v>
                </c:pt>
                <c:pt idx="851">
                  <c:v>-2.8405782614981945E-8</c:v>
                </c:pt>
                <c:pt idx="852">
                  <c:v>-2.7621066323035848E-8</c:v>
                </c:pt>
                <c:pt idx="853">
                  <c:v>-2.6858028689957791E-8</c:v>
                </c:pt>
                <c:pt idx="854">
                  <c:v>-2.6116072859849737E-8</c:v>
                </c:pt>
                <c:pt idx="855">
                  <c:v>-2.5394609082241004E-8</c:v>
                </c:pt>
                <c:pt idx="856">
                  <c:v>-2.4693079581084021E-8</c:v>
                </c:pt>
                <c:pt idx="857">
                  <c:v>-2.4010931909401734E-8</c:v>
                </c:pt>
                <c:pt idx="858">
                  <c:v>-2.3347622502001286E-8</c:v>
                </c:pt>
                <c:pt idx="859">
                  <c:v>-2.270264154446977E-8</c:v>
                </c:pt>
                <c:pt idx="860">
                  <c:v>-2.207547389332376E-8</c:v>
                </c:pt>
                <c:pt idx="861">
                  <c:v>-2.14656346031461E-8</c:v>
                </c:pt>
                <c:pt idx="862">
                  <c:v>-2.0872644057590151E-8</c:v>
                </c:pt>
                <c:pt idx="863">
                  <c:v>-2.0296035074807151E-8</c:v>
                </c:pt>
                <c:pt idx="864">
                  <c:v>-1.9735352907446213E-8</c:v>
                </c:pt>
                <c:pt idx="865">
                  <c:v>-1.9190158795368006E-8</c:v>
                </c:pt>
                <c:pt idx="866">
                  <c:v>-1.8660031742001593E-8</c:v>
                </c:pt>
                <c:pt idx="867">
                  <c:v>-1.8144548974419195E-8</c:v>
                </c:pt>
                <c:pt idx="868">
                  <c:v>-1.764330193054775E-8</c:v>
                </c:pt>
                <c:pt idx="869">
                  <c:v>-1.7155896259168912E-8</c:v>
                </c:pt>
                <c:pt idx="870">
                  <c:v>-1.6681960701703247E-8</c:v>
                </c:pt>
                <c:pt idx="871">
                  <c:v>-1.6221122223214479E-8</c:v>
                </c:pt>
                <c:pt idx="872">
                  <c:v>-1.5773007788766336E-8</c:v>
                </c:pt>
                <c:pt idx="873">
                  <c:v>-1.5337274561488812E-8</c:v>
                </c:pt>
                <c:pt idx="874">
                  <c:v>-1.4913581480868743E-8</c:v>
                </c:pt>
                <c:pt idx="875">
                  <c:v>-1.4501589262749803E-8</c:v>
                </c:pt>
                <c:pt idx="876">
                  <c:v>-1.4100983491971419E-8</c:v>
                </c:pt>
                <c:pt idx="877">
                  <c:v>-1.371144264794566E-8</c:v>
                </c:pt>
                <c:pt idx="878">
                  <c:v>-1.3332659420939308E-8</c:v>
                </c:pt>
                <c:pt idx="879">
                  <c:v>-1.2964346041144381E-8</c:v>
                </c:pt>
                <c:pt idx="880">
                  <c:v>-1.2606200527898181E-8</c:v>
                </c:pt>
                <c:pt idx="881">
                  <c:v>-1.225795287496112E-8</c:v>
                </c:pt>
                <c:pt idx="882">
                  <c:v>-1.191932774702309E-8</c:v>
                </c:pt>
                <c:pt idx="883">
                  <c:v>-1.1590056914201341E-8</c:v>
                </c:pt>
                <c:pt idx="884">
                  <c:v>-1.1269879252040482E-8</c:v>
                </c:pt>
                <c:pt idx="885">
                  <c:v>-1.0958546070582997E-8</c:v>
                </c:pt>
                <c:pt idx="886">
                  <c:v>-1.0655812232585049E-8</c:v>
                </c:pt>
                <c:pt idx="887">
                  <c:v>-1.0361445035300676E-8</c:v>
                </c:pt>
                <c:pt idx="888">
                  <c:v>-1.0075208223270238E-8</c:v>
                </c:pt>
                <c:pt idx="889">
                  <c:v>-9.796881528245649E-9</c:v>
                </c:pt>
                <c:pt idx="890">
                  <c:v>-9.526241129265145E-9</c:v>
                </c:pt>
                <c:pt idx="891">
                  <c:v>-9.2630756398648373E-9</c:v>
                </c:pt>
                <c:pt idx="892">
                  <c:v>-9.0071754499376766E-9</c:v>
                </c:pt>
                <c:pt idx="893">
                  <c:v>-8.7583504893018471E-9</c:v>
                </c:pt>
                <c:pt idx="894">
                  <c:v>-8.5163982532776572E-9</c:v>
                </c:pt>
                <c:pt idx="895">
                  <c:v>-8.2811340007538092E-9</c:v>
                </c:pt>
                <c:pt idx="896">
                  <c:v>-8.0523641088348086E-9</c:v>
                </c:pt>
                <c:pt idx="897">
                  <c:v>-7.8299109418367152E-9</c:v>
                </c:pt>
                <c:pt idx="898">
                  <c:v>-7.6136092985734649E-9</c:v>
                </c:pt>
                <c:pt idx="899">
                  <c:v>-7.4032868724316359E-9</c:v>
                </c:pt>
                <c:pt idx="900">
                  <c:v>-7.1987695804409668E-9</c:v>
                </c:pt>
                <c:pt idx="901">
                  <c:v>-6.9998993268427512E-9</c:v>
                </c:pt>
                <c:pt idx="902">
                  <c:v>-6.8065268976624793E-9</c:v>
                </c:pt>
                <c:pt idx="903">
                  <c:v>-6.618495973498284E-9</c:v>
                </c:pt>
                <c:pt idx="904">
                  <c:v>-6.4356537876619768E-9</c:v>
                </c:pt>
                <c:pt idx="905">
                  <c:v>-6.2578688897474422E-9</c:v>
                </c:pt>
                <c:pt idx="906">
                  <c:v>-6.0849973948506886E-9</c:v>
                </c:pt>
                <c:pt idx="907">
                  <c:v>-5.9168989707814035E-9</c:v>
                </c:pt>
                <c:pt idx="908">
                  <c:v>-5.75344571984715E-9</c:v>
                </c:pt>
                <c:pt idx="909">
                  <c:v>-5.5945061916418126E-9</c:v>
                </c:pt>
                <c:pt idx="910">
                  <c:v>-5.4399613702571514E-9</c:v>
                </c:pt>
                <c:pt idx="911">
                  <c:v>-5.2896798052870508E-9</c:v>
                </c:pt>
                <c:pt idx="912">
                  <c:v>-5.1435531389643074E-9</c:v>
                </c:pt>
                <c:pt idx="913">
                  <c:v>-5.0014570263101632E-9</c:v>
                </c:pt>
                <c:pt idx="914">
                  <c:v>-4.8632902149847723E-9</c:v>
                </c:pt>
                <c:pt idx="915">
                  <c:v>-4.7289372417935738E-9</c:v>
                </c:pt>
                <c:pt idx="916">
                  <c:v>-4.5983039598240794E-9</c:v>
                </c:pt>
                <c:pt idx="917">
                  <c:v>-4.4712731295248886E-9</c:v>
                </c:pt>
                <c:pt idx="918">
                  <c:v>-4.3477541566971922E-9</c:v>
                </c:pt>
                <c:pt idx="919">
                  <c:v>-4.2276511180716625E-9</c:v>
                </c:pt>
                <c:pt idx="920">
                  <c:v>-4.1108592085947748E-9</c:v>
                </c:pt>
                <c:pt idx="921">
                  <c:v>-3.9972984922087562E-9</c:v>
                </c:pt>
                <c:pt idx="922">
                  <c:v>-3.8868712692874396E-9</c:v>
                </c:pt>
                <c:pt idx="923">
                  <c:v>-3.7794940510593733E-9</c:v>
                </c:pt>
                <c:pt idx="924">
                  <c:v>-3.6750833487531054E-9</c:v>
                </c:pt>
                <c:pt idx="925">
                  <c:v>-3.5735610026677023E-9</c:v>
                </c:pt>
                <c:pt idx="926">
                  <c:v>-3.4748435240317121E-9</c:v>
                </c:pt>
                <c:pt idx="927">
                  <c:v>-3.378850976787362E-9</c:v>
                </c:pt>
                <c:pt idx="928">
                  <c:v>-3.2855140830179153E-9</c:v>
                </c:pt>
                <c:pt idx="929">
                  <c:v>-3.1947546830224383E-9</c:v>
                </c:pt>
                <c:pt idx="930">
                  <c:v>-3.1064946170999974E-9</c:v>
                </c:pt>
                <c:pt idx="931">
                  <c:v>-3.0206770418317319E-9</c:v>
                </c:pt>
                <c:pt idx="932">
                  <c:v>-2.9372255738735475E-9</c:v>
                </c:pt>
                <c:pt idx="933">
                  <c:v>-2.8560851461634229E-9</c:v>
                </c:pt>
                <c:pt idx="934">
                  <c:v>-2.7771811517141032E-9</c:v>
                </c:pt>
                <c:pt idx="935">
                  <c:v>-2.700458523463567E-9</c:v>
                </c:pt>
                <c:pt idx="936">
                  <c:v>-2.625858641636114E-9</c:v>
                </c:pt>
                <c:pt idx="937">
                  <c:v>-2.553317557385526E-9</c:v>
                </c:pt>
                <c:pt idx="938">
                  <c:v>-2.4827802036497815E-9</c:v>
                </c:pt>
                <c:pt idx="939">
                  <c:v>-2.414191513366859E-9</c:v>
                </c:pt>
                <c:pt idx="940">
                  <c:v>-2.3475017485452554E-9</c:v>
                </c:pt>
                <c:pt idx="941">
                  <c:v>-2.2826487366955917E-9</c:v>
                </c:pt>
                <c:pt idx="942">
                  <c:v>-2.2195951743242404E-9</c:v>
                </c:pt>
                <c:pt idx="943">
                  <c:v>-2.1582771125849831E-9</c:v>
                </c:pt>
                <c:pt idx="944">
                  <c:v>-2.0986519189136743E-9</c:v>
                </c:pt>
                <c:pt idx="945">
                  <c:v>-2.0406769607461683E-9</c:v>
                </c:pt>
                <c:pt idx="946">
                  <c:v>-1.9843007237341226E-9</c:v>
                </c:pt>
                <c:pt idx="947">
                  <c:v>-1.9294823516702309E-9</c:v>
                </c:pt>
                <c:pt idx="948">
                  <c:v>-1.8761792119903475E-9</c:v>
                </c:pt>
                <c:pt idx="949">
                  <c:v>-1.8243504484871664E-9</c:v>
                </c:pt>
                <c:pt idx="950">
                  <c:v>-1.7739552049533813E-9</c:v>
                </c:pt>
                <c:pt idx="951">
                  <c:v>-1.7249490724680072E-9</c:v>
                </c:pt>
                <c:pt idx="952">
                  <c:v>-1.6773000766079349E-9</c:v>
                </c:pt>
                <c:pt idx="953">
                  <c:v>-1.6309655848090188E-9</c:v>
                </c:pt>
                <c:pt idx="954">
                  <c:v>-1.5859136226481496E-9</c:v>
                </c:pt>
                <c:pt idx="955">
                  <c:v>-1.5421015575611818E-9</c:v>
                </c:pt>
                <c:pt idx="956">
                  <c:v>-1.4995045205523638E-9</c:v>
                </c:pt>
                <c:pt idx="957">
                  <c:v>-1.45807987905755E-9</c:v>
                </c:pt>
                <c:pt idx="958">
                  <c:v>-1.4178009877241493E-9</c:v>
                </c:pt>
                <c:pt idx="959">
                  <c:v>-1.3786340957722132E-9</c:v>
                </c:pt>
                <c:pt idx="960">
                  <c:v>-1.34055433420599E-9</c:v>
                </c:pt>
                <c:pt idx="961">
                  <c:v>-1.3035208468181736E-9</c:v>
                </c:pt>
                <c:pt idx="962">
                  <c:v>-1.2675194227540487E-9</c:v>
                </c:pt>
                <c:pt idx="963">
                  <c:v>-1.2325056530926304E-9</c:v>
                </c:pt>
                <c:pt idx="964">
                  <c:v>-1.198463550622364E-9</c:v>
                </c:pt>
                <c:pt idx="965">
                  <c:v>-1.1653558118496221E-9</c:v>
                </c:pt>
                <c:pt idx="966">
                  <c:v>-1.1331664495628502E-9</c:v>
                </c:pt>
                <c:pt idx="967">
                  <c:v>-1.101863489338939E-9</c:v>
                </c:pt>
                <c:pt idx="968">
                  <c:v>-1.0714220621821369E-9</c:v>
                </c:pt>
                <c:pt idx="969">
                  <c:v>-1.0418261808808893E-9</c:v>
                </c:pt>
                <c:pt idx="970">
                  <c:v>-1.0130420946552476E-9</c:v>
                </c:pt>
                <c:pt idx="971">
                  <c:v>-9.8505559265049669E-10</c:v>
                </c:pt>
                <c:pt idx="972">
                  <c:v>-9.5783825315720605E-10</c:v>
                </c:pt>
                <c:pt idx="973">
                  <c:v>-9.3137586532066052E-10</c:v>
                </c:pt>
                <c:pt idx="974">
                  <c:v>-9.056471128587873E-10</c:v>
                </c:pt>
                <c:pt idx="975">
                  <c:v>-8.8062535041899537E-10</c:v>
                </c:pt>
                <c:pt idx="976">
                  <c:v>-8.5629814350340894E-10</c:v>
                </c:pt>
                <c:pt idx="977">
                  <c:v>-8.326423994731158E-10</c:v>
                </c:pt>
                <c:pt idx="978">
                  <c:v>-8.0963502568920376E-10</c:v>
                </c:pt>
                <c:pt idx="979">
                  <c:v>-7.872653640106364E-10</c:v>
                </c:pt>
                <c:pt idx="980">
                  <c:v>-7.6551742722585914E-10</c:v>
                </c:pt>
                <c:pt idx="981">
                  <c:v>-7.4436989905279916E-10</c:v>
                </c:pt>
                <c:pt idx="982">
                  <c:v>-7.2380679227990186E-10</c:v>
                </c:pt>
                <c:pt idx="983">
                  <c:v>-7.0381034333877324E-10</c:v>
                </c:pt>
                <c:pt idx="984">
                  <c:v>-6.8436456501785869E-10</c:v>
                </c:pt>
                <c:pt idx="985">
                  <c:v>-6.6545879917612183E-10</c:v>
                </c:pt>
                <c:pt idx="986">
                  <c:v>-6.4707528224516864E-10</c:v>
                </c:pt>
                <c:pt idx="987">
                  <c:v>-6.2919980337028392E-10</c:v>
                </c:pt>
                <c:pt idx="988">
                  <c:v>-6.1181459898307367E-10</c:v>
                </c:pt>
                <c:pt idx="989">
                  <c:v>-5.9491078729934088E-10</c:v>
                </c:pt>
                <c:pt idx="990">
                  <c:v>-5.7847238110753096E-10</c:v>
                </c:pt>
                <c:pt idx="991">
                  <c:v>-5.6249405133712571E-10</c:v>
                </c:pt>
                <c:pt idx="992">
                  <c:v>-5.4695270534921292E-10</c:v>
                </c:pt>
                <c:pt idx="993">
                  <c:v>-5.3184479043011379E-10</c:v>
                </c:pt>
                <c:pt idx="994">
                  <c:v>-5.1715076665459492E-10</c:v>
                </c:pt>
                <c:pt idx="995">
                  <c:v>-5.028635285952987E-10</c:v>
                </c:pt>
                <c:pt idx="996">
                  <c:v>-4.8897241811118874E-10</c:v>
                </c:pt>
                <c:pt idx="997">
                  <c:v>-4.7546500070438924E-10</c:v>
                </c:pt>
                <c:pt idx="998">
                  <c:v>-4.6233061823386379E-10</c:v>
                </c:pt>
                <c:pt idx="999">
                  <c:v>-4.4955683620173659E-10</c:v>
                </c:pt>
                <c:pt idx="1000">
                  <c:v>-4.3713477282381064E-10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EC5-42AC-B4A5-3FEBD116B2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998040"/>
        <c:axId val="873996728"/>
      </c:scatterChart>
      <c:valAx>
        <c:axId val="86505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時間  </a:t>
                </a:r>
                <a:r>
                  <a:rPr lang="en-US" altLang="ja-JP" sz="1200"/>
                  <a:t>[s]</a:t>
                </a:r>
              </a:p>
            </c:rich>
          </c:tx>
          <c:layout>
            <c:manualLayout>
              <c:xMode val="edge"/>
              <c:yMode val="edge"/>
              <c:x val="0.43375330086724506"/>
              <c:y val="0.920320427644658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3312"/>
        <c:crossesAt val="-1.0000000000000006E+99"/>
        <c:crossBetween val="midCat"/>
      </c:valAx>
      <c:valAx>
        <c:axId val="86505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位置</a:t>
                </a:r>
              </a:p>
            </c:rich>
          </c:tx>
          <c:layout>
            <c:manualLayout>
              <c:xMode val="edge"/>
              <c:yMode val="edge"/>
              <c:x val="8.608703588310453E-3"/>
              <c:y val="0.341619985707558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65052656"/>
        <c:crosses val="autoZero"/>
        <c:crossBetween val="midCat"/>
      </c:valAx>
      <c:valAx>
        <c:axId val="873996728"/>
        <c:scaling>
          <c:orientation val="minMax"/>
        </c:scaling>
        <c:delete val="0"/>
        <c:axPos val="r"/>
        <c:title>
          <c:tx>
            <c:rich>
              <a:bodyPr rot="0" spcFirstLastPara="1" vertOverflow="ellipsis" vert="wordArtVertRtl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/>
                  <a:t>加速度　　　速度</a:t>
                </a:r>
              </a:p>
            </c:rich>
          </c:tx>
          <c:layout>
            <c:manualLayout>
              <c:xMode val="edge"/>
              <c:yMode val="edge"/>
              <c:x val="0.9302932457183859"/>
              <c:y val="0.21693390898283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wordArtVertRtl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ja-JP"/>
          </a:p>
        </c:txPr>
        <c:crossAx val="873998040"/>
        <c:crosses val="max"/>
        <c:crossBetween val="midCat"/>
      </c:valAx>
      <c:valAx>
        <c:axId val="873998040"/>
        <c:scaling>
          <c:orientation val="minMax"/>
        </c:scaling>
        <c:delete val="1"/>
        <c:axPos val="b"/>
        <c:numFmt formatCode="#,##0.000_ " sourceLinked="1"/>
        <c:majorTickMark val="out"/>
        <c:minorTickMark val="none"/>
        <c:tickLblPos val="nextTo"/>
        <c:crossAx val="8739967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558828832236547"/>
          <c:y val="0.14504513536077135"/>
          <c:w val="0.20335618227097307"/>
          <c:h val="0.162453452860377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11</xdr:col>
      <xdr:colOff>117764</xdr:colOff>
      <xdr:row>40</xdr:row>
      <xdr:rowOff>156210</xdr:rowOff>
    </xdr:to>
    <xdr:grpSp>
      <xdr:nvGrpSpPr>
        <xdr:cNvPr id="11" name="グループ化 10">
          <a:extLst>
            <a:ext uri="{FF2B5EF4-FFF2-40B4-BE49-F238E27FC236}">
              <a16:creationId xmlns:a16="http://schemas.microsoft.com/office/drawing/2014/main" id="{93DE147B-FD3F-4552-8A7E-F27807F80109}"/>
            </a:ext>
          </a:extLst>
        </xdr:cNvPr>
        <xdr:cNvGrpSpPr>
          <a:grpSpLocks noChangeAspect="1"/>
        </xdr:cNvGrpSpPr>
      </xdr:nvGrpSpPr>
      <xdr:grpSpPr>
        <a:xfrm>
          <a:off x="5583382" y="2431473"/>
          <a:ext cx="5306291" cy="7014210"/>
          <a:chOff x="4874965" y="2442072"/>
          <a:chExt cx="4702002" cy="7041752"/>
        </a:xfrm>
      </xdr:grpSpPr>
      <xdr:graphicFrame macro="">
        <xdr:nvGraphicFramePr>
          <xdr:cNvPr id="12" name="グラフ 11">
            <a:extLst>
              <a:ext uri="{FF2B5EF4-FFF2-40B4-BE49-F238E27FC236}">
                <a16:creationId xmlns:a16="http://schemas.microsoft.com/office/drawing/2014/main" id="{22A4FB65-50BF-9355-1AAF-36E50E21DD5F}"/>
              </a:ext>
            </a:extLst>
          </xdr:cNvPr>
          <xdr:cNvGraphicFramePr>
            <a:graphicFrameLocks/>
          </xdr:cNvGraphicFramePr>
        </xdr:nvGraphicFramePr>
        <xdr:xfrm>
          <a:off x="4874966" y="5976283"/>
          <a:ext cx="4689725" cy="350754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3" name="グラフ 12">
            <a:extLst>
              <a:ext uri="{FF2B5EF4-FFF2-40B4-BE49-F238E27FC236}">
                <a16:creationId xmlns:a16="http://schemas.microsoft.com/office/drawing/2014/main" id="{D835DC65-3989-0730-EF35-B6E6EACAE9E9}"/>
              </a:ext>
            </a:extLst>
          </xdr:cNvPr>
          <xdr:cNvGraphicFramePr>
            <a:graphicFrameLocks/>
          </xdr:cNvGraphicFramePr>
        </xdr:nvGraphicFramePr>
        <xdr:xfrm>
          <a:off x="4874965" y="2442072"/>
          <a:ext cx="4702002" cy="350754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twoCellAnchor>
    <xdr:from>
      <xdr:col>12</xdr:col>
      <xdr:colOff>0</xdr:colOff>
      <xdr:row>10</xdr:row>
      <xdr:rowOff>0</xdr:rowOff>
    </xdr:from>
    <xdr:to>
      <xdr:col>19</xdr:col>
      <xdr:colOff>48986</xdr:colOff>
      <xdr:row>40</xdr:row>
      <xdr:rowOff>156210</xdr:rowOff>
    </xdr:to>
    <xdr:grpSp>
      <xdr:nvGrpSpPr>
        <xdr:cNvPr id="14" name="グループ化 13">
          <a:extLst>
            <a:ext uri="{FF2B5EF4-FFF2-40B4-BE49-F238E27FC236}">
              <a16:creationId xmlns:a16="http://schemas.microsoft.com/office/drawing/2014/main" id="{27A5AD40-6857-42A2-A4A7-7DF75A17ED78}"/>
            </a:ext>
          </a:extLst>
        </xdr:cNvPr>
        <xdr:cNvGrpSpPr>
          <a:grpSpLocks noChangeAspect="1"/>
        </xdr:cNvGrpSpPr>
      </xdr:nvGrpSpPr>
      <xdr:grpSpPr>
        <a:xfrm>
          <a:off x="11513127" y="2431473"/>
          <a:ext cx="5237514" cy="7014210"/>
          <a:chOff x="4874965" y="2442072"/>
          <a:chExt cx="5254456" cy="7041752"/>
        </a:xfrm>
      </xdr:grpSpPr>
      <xdr:graphicFrame macro="">
        <xdr:nvGraphicFramePr>
          <xdr:cNvPr id="15" name="グラフ 14">
            <a:extLst>
              <a:ext uri="{FF2B5EF4-FFF2-40B4-BE49-F238E27FC236}">
                <a16:creationId xmlns:a16="http://schemas.microsoft.com/office/drawing/2014/main" id="{4CACDF4C-AA6E-9CA6-C38F-B323D744E894}"/>
              </a:ext>
            </a:extLst>
          </xdr:cNvPr>
          <xdr:cNvGraphicFramePr>
            <a:graphicFrameLocks/>
          </xdr:cNvGraphicFramePr>
        </xdr:nvGraphicFramePr>
        <xdr:xfrm>
          <a:off x="4874965" y="5976283"/>
          <a:ext cx="5254456" cy="350754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16" name="グラフ 15">
            <a:extLst>
              <a:ext uri="{FF2B5EF4-FFF2-40B4-BE49-F238E27FC236}">
                <a16:creationId xmlns:a16="http://schemas.microsoft.com/office/drawing/2014/main" id="{28692753-FBCC-ED2B-096F-2A18DCF2C386}"/>
              </a:ext>
            </a:extLst>
          </xdr:cNvPr>
          <xdr:cNvGraphicFramePr>
            <a:graphicFrameLocks/>
          </xdr:cNvGraphicFramePr>
        </xdr:nvGraphicFramePr>
        <xdr:xfrm>
          <a:off x="4874965" y="2442072"/>
          <a:ext cx="5254456" cy="350754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>
    <xdr:from>
      <xdr:col>31</xdr:col>
      <xdr:colOff>0</xdr:colOff>
      <xdr:row>10</xdr:row>
      <xdr:rowOff>0</xdr:rowOff>
    </xdr:from>
    <xdr:to>
      <xdr:col>38</xdr:col>
      <xdr:colOff>48986</xdr:colOff>
      <xdr:row>25</xdr:row>
      <xdr:rowOff>64822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CBDA2543-DF49-7B66-C031-2C9569407F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42</xdr:col>
      <xdr:colOff>0</xdr:colOff>
      <xdr:row>10</xdr:row>
      <xdr:rowOff>0</xdr:rowOff>
    </xdr:from>
    <xdr:to>
      <xdr:col>49</xdr:col>
      <xdr:colOff>48986</xdr:colOff>
      <xdr:row>25</xdr:row>
      <xdr:rowOff>64822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78E59370-0E9A-3906-1152-DF1A0865F8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0.91519</cdr:x>
      <cdr:y>0.39994</cdr:y>
    </cdr:from>
    <cdr:to>
      <cdr:x>1</cdr:x>
      <cdr:y>0.47141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F7A4010F-F4B7-4CC8-881C-CFE0D203F6D7}"/>
            </a:ext>
          </a:extLst>
        </cdr:cNvPr>
        <cdr:cNvSpPr txBox="1"/>
      </cdr:nvSpPr>
      <cdr:spPr>
        <a:xfrm xmlns:a="http://schemas.openxmlformats.org/drawingml/2006/main">
          <a:off x="4850531" y="1397333"/>
          <a:ext cx="448832" cy="24967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horzOverflow="clip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</a:t>
          </a:r>
          <a:r>
            <a:rPr kumimoji="1" lang="en-US" altLang="ja-JP" sz="1200" baseline="30000"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0.92373</cdr:x>
      <cdr:y>0.65032</cdr:y>
    </cdr:from>
    <cdr:to>
      <cdr:x>1</cdr:x>
      <cdr:y>0.72103</cdr:y>
    </cdr:to>
    <cdr:sp macro="" textlink="">
      <cdr:nvSpPr>
        <cdr:cNvPr id="3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E24D0C0E-5083-4E3F-B019-5F14D6E49BDF}"/>
            </a:ext>
          </a:extLst>
        </cdr:cNvPr>
        <cdr:cNvSpPr txBox="1"/>
      </cdr:nvSpPr>
      <cdr:spPr>
        <a:xfrm xmlns:a="http://schemas.openxmlformats.org/drawingml/2006/main">
          <a:off x="5446426" y="2296388"/>
          <a:ext cx="449705" cy="24967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="horz" wrap="squar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0.49074</cdr:y>
    </cdr:from>
    <cdr:to>
      <cdr:x>0.06581</cdr:x>
      <cdr:y>0.58061</cdr:y>
    </cdr:to>
    <cdr:sp macro="" textlink="">
      <cdr:nvSpPr>
        <cdr:cNvPr id="4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77DD4632-8F32-45D3-8B47-B302F07C37CA}"/>
            </a:ext>
          </a:extLst>
        </cdr:cNvPr>
        <cdr:cNvSpPr txBox="1"/>
      </cdr:nvSpPr>
      <cdr:spPr>
        <a:xfrm xmlns:a="http://schemas.openxmlformats.org/drawingml/2006/main">
          <a:off x="0" y="1346200"/>
          <a:ext cx="300867" cy="2465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0.89984</cdr:x>
      <cdr:y>0.39074</cdr:y>
    </cdr:from>
    <cdr:to>
      <cdr:x>1</cdr:x>
      <cdr:y>0.48061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F7A4010F-F4B7-4CC8-881C-CFE0D203F6D7}"/>
            </a:ext>
          </a:extLst>
        </cdr:cNvPr>
        <cdr:cNvSpPr txBox="1"/>
      </cdr:nvSpPr>
      <cdr:spPr>
        <a:xfrm xmlns:a="http://schemas.openxmlformats.org/drawingml/2006/main">
          <a:off x="4114059" y="1071880"/>
          <a:ext cx="457941" cy="2465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</a:t>
          </a:r>
          <a:r>
            <a:rPr kumimoji="1" lang="en-US" altLang="ja-JP" sz="1200" baseline="30000"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0.91128</cdr:x>
      <cdr:y>0.64074</cdr:y>
    </cdr:from>
    <cdr:to>
      <cdr:x>1</cdr:x>
      <cdr:y>0.73061</cdr:y>
    </cdr:to>
    <cdr:sp macro="" textlink="">
      <cdr:nvSpPr>
        <cdr:cNvPr id="3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E24D0C0E-5083-4E3F-B019-5F14D6E49BDF}"/>
            </a:ext>
          </a:extLst>
        </cdr:cNvPr>
        <cdr:cNvSpPr txBox="1"/>
      </cdr:nvSpPr>
      <cdr:spPr>
        <a:xfrm xmlns:a="http://schemas.openxmlformats.org/drawingml/2006/main">
          <a:off x="4166372" y="1757680"/>
          <a:ext cx="405628" cy="24652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="horz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0.49074</cdr:y>
    </cdr:from>
    <cdr:to>
      <cdr:x>0.06581</cdr:x>
      <cdr:y>0.58061</cdr:y>
    </cdr:to>
    <cdr:sp macro="" textlink="">
      <cdr:nvSpPr>
        <cdr:cNvPr id="4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77DD4632-8F32-45D3-8B47-B302F07C37CA}"/>
            </a:ext>
          </a:extLst>
        </cdr:cNvPr>
        <cdr:cNvSpPr txBox="1"/>
      </cdr:nvSpPr>
      <cdr:spPr>
        <a:xfrm xmlns:a="http://schemas.openxmlformats.org/drawingml/2006/main">
          <a:off x="0" y="1346200"/>
          <a:ext cx="300867" cy="2465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0.89984</cdr:x>
      <cdr:y>0.39074</cdr:y>
    </cdr:from>
    <cdr:to>
      <cdr:x>1</cdr:x>
      <cdr:y>0.48061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F7A4010F-F4B7-4CC8-881C-CFE0D203F6D7}"/>
            </a:ext>
          </a:extLst>
        </cdr:cNvPr>
        <cdr:cNvSpPr txBox="1"/>
      </cdr:nvSpPr>
      <cdr:spPr>
        <a:xfrm xmlns:a="http://schemas.openxmlformats.org/drawingml/2006/main">
          <a:off x="4114059" y="1071880"/>
          <a:ext cx="457941" cy="2465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</a:t>
          </a:r>
          <a:r>
            <a:rPr kumimoji="1" lang="en-US" altLang="ja-JP" sz="1200" baseline="30000"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0.91128</cdr:x>
      <cdr:y>0.64074</cdr:y>
    </cdr:from>
    <cdr:to>
      <cdr:x>1</cdr:x>
      <cdr:y>0.73061</cdr:y>
    </cdr:to>
    <cdr:sp macro="" textlink="">
      <cdr:nvSpPr>
        <cdr:cNvPr id="3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E24D0C0E-5083-4E3F-B019-5F14D6E49BDF}"/>
            </a:ext>
          </a:extLst>
        </cdr:cNvPr>
        <cdr:cNvSpPr txBox="1"/>
      </cdr:nvSpPr>
      <cdr:spPr>
        <a:xfrm xmlns:a="http://schemas.openxmlformats.org/drawingml/2006/main">
          <a:off x="4166372" y="1757680"/>
          <a:ext cx="405628" cy="24652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="horz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0.49074</cdr:y>
    </cdr:from>
    <cdr:to>
      <cdr:x>0.06581</cdr:x>
      <cdr:y>0.58061</cdr:y>
    </cdr:to>
    <cdr:sp macro="" textlink="">
      <cdr:nvSpPr>
        <cdr:cNvPr id="4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77DD4632-8F32-45D3-8B47-B302F07C37CA}"/>
            </a:ext>
          </a:extLst>
        </cdr:cNvPr>
        <cdr:cNvSpPr txBox="1"/>
      </cdr:nvSpPr>
      <cdr:spPr>
        <a:xfrm xmlns:a="http://schemas.openxmlformats.org/drawingml/2006/main">
          <a:off x="0" y="1346200"/>
          <a:ext cx="300867" cy="2465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0.89984</cdr:x>
      <cdr:y>0.39074</cdr:y>
    </cdr:from>
    <cdr:to>
      <cdr:x>1</cdr:x>
      <cdr:y>0.48061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F7A4010F-F4B7-4CC8-881C-CFE0D203F6D7}"/>
            </a:ext>
          </a:extLst>
        </cdr:cNvPr>
        <cdr:cNvSpPr txBox="1"/>
      </cdr:nvSpPr>
      <cdr:spPr>
        <a:xfrm xmlns:a="http://schemas.openxmlformats.org/drawingml/2006/main">
          <a:off x="4114059" y="1071880"/>
          <a:ext cx="457941" cy="2465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</a:t>
          </a:r>
          <a:r>
            <a:rPr kumimoji="1" lang="en-US" altLang="ja-JP" sz="1200" baseline="30000"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0.91128</cdr:x>
      <cdr:y>0.64074</cdr:y>
    </cdr:from>
    <cdr:to>
      <cdr:x>1</cdr:x>
      <cdr:y>0.73061</cdr:y>
    </cdr:to>
    <cdr:sp macro="" textlink="">
      <cdr:nvSpPr>
        <cdr:cNvPr id="3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E24D0C0E-5083-4E3F-B019-5F14D6E49BDF}"/>
            </a:ext>
          </a:extLst>
        </cdr:cNvPr>
        <cdr:cNvSpPr txBox="1"/>
      </cdr:nvSpPr>
      <cdr:spPr>
        <a:xfrm xmlns:a="http://schemas.openxmlformats.org/drawingml/2006/main">
          <a:off x="4166372" y="1757680"/>
          <a:ext cx="405628" cy="24652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="horz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0.49074</cdr:y>
    </cdr:from>
    <cdr:to>
      <cdr:x>0.06581</cdr:x>
      <cdr:y>0.58061</cdr:y>
    </cdr:to>
    <cdr:sp macro="" textlink="">
      <cdr:nvSpPr>
        <cdr:cNvPr id="4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77DD4632-8F32-45D3-8B47-B302F07C37CA}"/>
            </a:ext>
          </a:extLst>
        </cdr:cNvPr>
        <cdr:cNvSpPr txBox="1"/>
      </cdr:nvSpPr>
      <cdr:spPr>
        <a:xfrm xmlns:a="http://schemas.openxmlformats.org/drawingml/2006/main">
          <a:off x="0" y="1346200"/>
          <a:ext cx="300867" cy="2465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0.89984</cdr:x>
      <cdr:y>0.39074</cdr:y>
    </cdr:from>
    <cdr:to>
      <cdr:x>1</cdr:x>
      <cdr:y>0.48061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F7A4010F-F4B7-4CC8-881C-CFE0D203F6D7}"/>
            </a:ext>
          </a:extLst>
        </cdr:cNvPr>
        <cdr:cNvSpPr txBox="1"/>
      </cdr:nvSpPr>
      <cdr:spPr>
        <a:xfrm xmlns:a="http://schemas.openxmlformats.org/drawingml/2006/main">
          <a:off x="4114059" y="1071880"/>
          <a:ext cx="457941" cy="2465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</a:t>
          </a:r>
          <a:r>
            <a:rPr kumimoji="1" lang="en-US" altLang="ja-JP" sz="1200" baseline="30000"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0.91128</cdr:x>
      <cdr:y>0.64074</cdr:y>
    </cdr:from>
    <cdr:to>
      <cdr:x>1</cdr:x>
      <cdr:y>0.73061</cdr:y>
    </cdr:to>
    <cdr:sp macro="" textlink="">
      <cdr:nvSpPr>
        <cdr:cNvPr id="3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E24D0C0E-5083-4E3F-B019-5F14D6E49BDF}"/>
            </a:ext>
          </a:extLst>
        </cdr:cNvPr>
        <cdr:cNvSpPr txBox="1"/>
      </cdr:nvSpPr>
      <cdr:spPr>
        <a:xfrm xmlns:a="http://schemas.openxmlformats.org/drawingml/2006/main">
          <a:off x="4166372" y="1757680"/>
          <a:ext cx="405628" cy="24652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="horz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0.49074</cdr:y>
    </cdr:from>
    <cdr:to>
      <cdr:x>0.06581</cdr:x>
      <cdr:y>0.58061</cdr:y>
    </cdr:to>
    <cdr:sp macro="" textlink="">
      <cdr:nvSpPr>
        <cdr:cNvPr id="4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77DD4632-8F32-45D3-8B47-B302F07C37CA}"/>
            </a:ext>
          </a:extLst>
        </cdr:cNvPr>
        <cdr:cNvSpPr txBox="1"/>
      </cdr:nvSpPr>
      <cdr:spPr>
        <a:xfrm xmlns:a="http://schemas.openxmlformats.org/drawingml/2006/main">
          <a:off x="0" y="1346200"/>
          <a:ext cx="300867" cy="2465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0.89984</cdr:x>
      <cdr:y>0.39074</cdr:y>
    </cdr:from>
    <cdr:to>
      <cdr:x>1</cdr:x>
      <cdr:y>0.48061</cdr:y>
    </cdr:to>
    <cdr:sp macro="" textlink="">
      <cdr:nvSpPr>
        <cdr:cNvPr id="2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F7A4010F-F4B7-4CC8-881C-CFE0D203F6D7}"/>
            </a:ext>
          </a:extLst>
        </cdr:cNvPr>
        <cdr:cNvSpPr txBox="1"/>
      </cdr:nvSpPr>
      <cdr:spPr>
        <a:xfrm xmlns:a="http://schemas.openxmlformats.org/drawingml/2006/main">
          <a:off x="4114059" y="1071880"/>
          <a:ext cx="457941" cy="2465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</a:t>
          </a:r>
          <a:r>
            <a:rPr kumimoji="1" lang="en-US" altLang="ja-JP" sz="1200" baseline="30000"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0.91128</cdr:x>
      <cdr:y>0.64074</cdr:y>
    </cdr:from>
    <cdr:to>
      <cdr:x>1</cdr:x>
      <cdr:y>0.73061</cdr:y>
    </cdr:to>
    <cdr:sp macro="" textlink="">
      <cdr:nvSpPr>
        <cdr:cNvPr id="3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E24D0C0E-5083-4E3F-B019-5F14D6E49BDF}"/>
            </a:ext>
          </a:extLst>
        </cdr:cNvPr>
        <cdr:cNvSpPr txBox="1"/>
      </cdr:nvSpPr>
      <cdr:spPr>
        <a:xfrm xmlns:a="http://schemas.openxmlformats.org/drawingml/2006/main">
          <a:off x="4166372" y="1757680"/>
          <a:ext cx="405628" cy="24652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="horz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[m/s]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0.49074</cdr:y>
    </cdr:from>
    <cdr:to>
      <cdr:x>0.06581</cdr:x>
      <cdr:y>0.58061</cdr:y>
    </cdr:to>
    <cdr:sp macro="" textlink="">
      <cdr:nvSpPr>
        <cdr:cNvPr id="4" name="テキスト ボックス 1">
          <a:extLst xmlns:a="http://schemas.openxmlformats.org/drawingml/2006/main">
            <a:ext uri="{FF2B5EF4-FFF2-40B4-BE49-F238E27FC236}">
              <a16:creationId xmlns:a16="http://schemas.microsoft.com/office/drawing/2014/main" id="{77DD4632-8F32-45D3-8B47-B302F07C37CA}"/>
            </a:ext>
          </a:extLst>
        </cdr:cNvPr>
        <cdr:cNvSpPr txBox="1"/>
      </cdr:nvSpPr>
      <cdr:spPr>
        <a:xfrm xmlns:a="http://schemas.openxmlformats.org/drawingml/2006/main">
          <a:off x="0" y="1346200"/>
          <a:ext cx="300867" cy="2465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none" lIns="36000" tIns="36000" rIns="36000" bIns="36000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kumimoji="1" lang="en-US" altLang="ja-JP" sz="1200">
              <a:latin typeface="Times New Roman" panose="02020603050405020304" pitchFamily="18" charset="0"/>
              <a:cs typeface="Times New Roman" panose="02020603050405020304" pitchFamily="18" charset="0"/>
            </a:rPr>
            <a:t>[m]</a:t>
          </a:r>
          <a:endParaRPr kumimoji="1" lang="ja-JP" alt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  <a:txDef>
      <a:spPr>
        <a:noFill/>
        <a:ln w="9525" cmpd="sng">
          <a:noFill/>
        </a:ln>
      </a:spPr>
      <a:bodyPr vertOverflow="clip" horzOverflow="clip" wrap="none" lIns="36000" tIns="36000" rIns="36000" bIns="36000" rtlCol="0" anchor="ctr" anchorCtr="1">
        <a:spAutoFit/>
      </a:bodyPr>
      <a:lstStyle>
        <a:defPPr>
          <a:defRPr kumimoji="1" sz="1200">
            <a:latin typeface="Times New Roman" panose="02020603050405020304" pitchFamily="18" charset="0"/>
            <a:cs typeface="Times New Roman" panose="02020603050405020304" pitchFamily="18" charset="0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sxsijk@Gmail.com" TargetMode="External"/><Relationship Id="rId1" Type="http://schemas.openxmlformats.org/officeDocument/2006/relationships/hyperlink" Target="mailto:sxsijk@Gmail.com" TargetMode="Externa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42D6D-E7E5-402D-9239-5CE6703C433A}">
  <sheetPr codeName="Sheet2"/>
  <dimension ref="A1:AW1008"/>
  <sheetViews>
    <sheetView tabSelected="1" zoomScale="110" zoomScaleNormal="110" workbookViewId="0">
      <selection activeCell="C6" sqref="C6"/>
    </sheetView>
  </sheetViews>
  <sheetFormatPr defaultColWidth="8.88671875" defaultRowHeight="18" customHeight="1"/>
  <cols>
    <col min="1" max="1" width="49.5546875" style="1" customWidth="1"/>
    <col min="2" max="2" width="10.21875" style="1" bestFit="1" customWidth="1"/>
    <col min="3" max="4" width="10.77734375" style="1" customWidth="1"/>
    <col min="5" max="7" width="10.77734375" style="30" customWidth="1"/>
    <col min="8" max="8" width="10.77734375" style="45" customWidth="1"/>
    <col min="9" max="10" width="10.77734375" style="30" customWidth="1"/>
    <col min="11" max="12" width="10.77734375" style="45" customWidth="1"/>
    <col min="13" max="13" width="10.77734375" style="1" customWidth="1"/>
    <col min="14" max="15" width="10.77734375" style="30" customWidth="1"/>
    <col min="16" max="16" width="10.77734375" style="45" customWidth="1"/>
    <col min="17" max="18" width="10.77734375" style="30" customWidth="1"/>
    <col min="19" max="19" width="10.77734375" style="45" customWidth="1"/>
    <col min="20" max="21" width="10.77734375" style="1" customWidth="1"/>
    <col min="22" max="27" width="10.77734375" style="4" customWidth="1"/>
    <col min="28" max="49" width="10.77734375" style="1" customWidth="1"/>
    <col min="50" max="16384" width="8.88671875" style="1"/>
  </cols>
  <sheetData>
    <row r="1" spans="1:49" ht="29.4" customHeight="1" thickBot="1">
      <c r="A1" s="22" t="s">
        <v>28</v>
      </c>
      <c r="E1" s="29"/>
      <c r="T1" s="32"/>
      <c r="U1" s="4"/>
    </row>
    <row r="2" spans="1:49" ht="18" customHeight="1">
      <c r="A2" s="1" t="s">
        <v>91</v>
      </c>
      <c r="C2" s="20" t="s">
        <v>54</v>
      </c>
      <c r="E2" s="57"/>
      <c r="F2" s="31"/>
      <c r="G2" s="31"/>
      <c r="H2" s="52"/>
      <c r="I2" s="31"/>
      <c r="J2" s="31"/>
      <c r="K2" s="46"/>
      <c r="L2" s="62"/>
      <c r="M2" s="79" t="s">
        <v>96</v>
      </c>
      <c r="N2" s="31"/>
      <c r="O2" s="78" t="str">
        <f>exe("数値積分","MotionOfObject",C7:C17,M8:S8)</f>
        <v>数値積分</v>
      </c>
      <c r="P2" s="77" t="s">
        <v>95</v>
      </c>
      <c r="Q2" s="31"/>
      <c r="R2" s="46"/>
      <c r="S2" s="80"/>
      <c r="T2" s="32"/>
      <c r="U2" s="57"/>
      <c r="V2" s="23"/>
      <c r="W2" s="23"/>
      <c r="X2" s="23"/>
      <c r="Y2" s="23"/>
      <c r="Z2" s="23"/>
      <c r="AA2" s="59"/>
      <c r="AF2" s="79" t="str">
        <f>M2</f>
        <v xml:space="preserve"> マクロで計算➡</v>
      </c>
      <c r="AG2" s="31"/>
      <c r="AH2" s="78" t="str">
        <f>exe("数値積分","MotionOfObject",AD7:AD17,AF8:AL8)</f>
        <v>数値積分</v>
      </c>
      <c r="AI2" s="77"/>
      <c r="AJ2" s="31"/>
      <c r="AK2" s="31"/>
      <c r="AL2" s="80"/>
      <c r="AM2" s="30"/>
      <c r="AN2" s="30"/>
      <c r="AO2" s="30"/>
      <c r="AQ2" s="79" t="str">
        <f>AF2</f>
        <v xml:space="preserve"> マクロで計算➡</v>
      </c>
      <c r="AR2" s="31"/>
      <c r="AS2" s="78" t="str">
        <f>exe("数値積分","MotionOfObject",AO7:AO17,AQ8:AW8)</f>
        <v>数値積分</v>
      </c>
      <c r="AT2" s="77"/>
      <c r="AU2" s="31"/>
      <c r="AV2" s="31"/>
      <c r="AW2" s="80"/>
    </row>
    <row r="3" spans="1:49" ht="18" customHeight="1">
      <c r="A3" s="1" t="s">
        <v>93</v>
      </c>
      <c r="C3" s="20" t="s">
        <v>55</v>
      </c>
      <c r="E3" s="55"/>
      <c r="F3" s="32"/>
      <c r="I3" s="32"/>
      <c r="K3" s="56"/>
      <c r="M3" s="76" t="s">
        <v>98</v>
      </c>
      <c r="N3" s="32"/>
      <c r="Q3" s="32"/>
      <c r="S3" s="56"/>
      <c r="T3" s="32"/>
      <c r="U3" s="55"/>
      <c r="V3" s="58"/>
      <c r="Y3" s="58"/>
      <c r="AA3" s="60"/>
      <c r="AF3" s="76"/>
      <c r="AG3" s="32"/>
      <c r="AH3" s="30"/>
      <c r="AI3" s="45"/>
      <c r="AJ3" s="32"/>
      <c r="AK3" s="30"/>
      <c r="AL3" s="56"/>
      <c r="AM3" s="30"/>
      <c r="AN3" s="30"/>
      <c r="AO3" s="30"/>
      <c r="AQ3" s="76"/>
      <c r="AR3" s="32"/>
      <c r="AS3" s="30"/>
      <c r="AT3" s="45"/>
      <c r="AU3" s="32"/>
      <c r="AV3" s="30"/>
      <c r="AW3" s="56"/>
    </row>
    <row r="4" spans="1:49" ht="18" customHeight="1" thickBot="1">
      <c r="A4" s="1" t="s">
        <v>92</v>
      </c>
      <c r="C4" s="20" t="s">
        <v>56</v>
      </c>
      <c r="E4" s="67" t="s">
        <v>80</v>
      </c>
      <c r="F4" s="68"/>
      <c r="G4" s="68"/>
      <c r="H4" s="68"/>
      <c r="I4" s="68"/>
      <c r="J4" s="68"/>
      <c r="K4" s="69"/>
      <c r="L4" s="63"/>
      <c r="M4" s="75" t="s">
        <v>97</v>
      </c>
      <c r="N4" s="73"/>
      <c r="O4" s="73"/>
      <c r="P4" s="73"/>
      <c r="Q4" s="73"/>
      <c r="R4" s="73"/>
      <c r="S4" s="74"/>
      <c r="T4" s="32"/>
      <c r="U4" s="67" t="s">
        <v>23</v>
      </c>
      <c r="V4" s="68"/>
      <c r="W4" s="68"/>
      <c r="X4" s="68"/>
      <c r="Y4" s="68"/>
      <c r="Z4" s="68"/>
      <c r="AA4" s="69"/>
      <c r="AF4" s="75"/>
      <c r="AG4" s="73"/>
      <c r="AH4" s="73"/>
      <c r="AI4" s="73"/>
      <c r="AJ4" s="73"/>
      <c r="AK4" s="73"/>
      <c r="AL4" s="74"/>
      <c r="AM4" s="30"/>
      <c r="AN4" s="30"/>
      <c r="AO4" s="30"/>
      <c r="AQ4" s="75"/>
      <c r="AR4" s="73"/>
      <c r="AS4" s="73"/>
      <c r="AT4" s="73"/>
      <c r="AU4" s="73"/>
      <c r="AV4" s="73"/>
      <c r="AW4" s="74"/>
    </row>
    <row r="5" spans="1:49" ht="18" customHeight="1">
      <c r="A5" s="1" t="s">
        <v>94</v>
      </c>
      <c r="C5" s="20" t="s">
        <v>57</v>
      </c>
      <c r="E5" s="33" t="s">
        <v>20</v>
      </c>
      <c r="F5" s="34" t="s">
        <v>46</v>
      </c>
      <c r="G5" s="35" t="s">
        <v>47</v>
      </c>
      <c r="H5" s="53" t="s">
        <v>51</v>
      </c>
      <c r="I5" s="34" t="s">
        <v>48</v>
      </c>
      <c r="J5" s="35" t="s">
        <v>49</v>
      </c>
      <c r="K5" s="47" t="s">
        <v>50</v>
      </c>
      <c r="L5" s="64"/>
      <c r="M5" s="24" t="s">
        <v>20</v>
      </c>
      <c r="N5" s="34" t="s">
        <v>46</v>
      </c>
      <c r="O5" s="35" t="s">
        <v>47</v>
      </c>
      <c r="P5" s="53" t="s">
        <v>51</v>
      </c>
      <c r="Q5" s="34" t="s">
        <v>48</v>
      </c>
      <c r="R5" s="35" t="s">
        <v>64</v>
      </c>
      <c r="S5" s="47" t="s">
        <v>50</v>
      </c>
      <c r="T5" s="5"/>
      <c r="U5" s="7" t="s">
        <v>20</v>
      </c>
      <c r="V5" s="25" t="s">
        <v>46</v>
      </c>
      <c r="W5" s="26" t="s">
        <v>47</v>
      </c>
      <c r="X5" s="27" t="s">
        <v>51</v>
      </c>
      <c r="Y5" s="25" t="s">
        <v>48</v>
      </c>
      <c r="Z5" s="26" t="s">
        <v>49</v>
      </c>
      <c r="AA5" s="28" t="s">
        <v>50</v>
      </c>
      <c r="AF5" s="24" t="str">
        <f t="shared" ref="AF3:AF7" si="0">M5</f>
        <v>時間</v>
      </c>
      <c r="AG5" s="34" t="str">
        <f t="shared" ref="AG2:AG7" si="1">N5</f>
        <v>水平加速度</v>
      </c>
      <c r="AH5" s="35" t="str">
        <f t="shared" ref="AH2:AH7" si="2">O5</f>
        <v>水平速度</v>
      </c>
      <c r="AI5" s="53" t="str">
        <f t="shared" ref="AI2:AI7" si="3">P5</f>
        <v>水平位置</v>
      </c>
      <c r="AJ5" s="34" t="str">
        <f t="shared" ref="AJ2:AJ7" si="4">Q5</f>
        <v>鉛直加速度</v>
      </c>
      <c r="AK5" s="35" t="str">
        <f t="shared" ref="AK2:AK7" si="5">R5</f>
        <v>鉛直速度</v>
      </c>
      <c r="AL5" s="47" t="str">
        <f t="shared" ref="AL2:AL7" si="6">S5</f>
        <v>鉛直位置</v>
      </c>
      <c r="AM5" s="30"/>
      <c r="AN5" s="30"/>
      <c r="AO5" s="30"/>
      <c r="AQ5" s="24" t="str">
        <f>AF5</f>
        <v>時間</v>
      </c>
      <c r="AR5" s="34" t="str">
        <f t="shared" ref="AR5:AR7" si="7">AG5</f>
        <v>水平加速度</v>
      </c>
      <c r="AS5" s="35" t="str">
        <f t="shared" ref="AS5:AS7" si="8">AH5</f>
        <v>水平速度</v>
      </c>
      <c r="AT5" s="53" t="str">
        <f t="shared" ref="AT5:AT7" si="9">AI5</f>
        <v>水平位置</v>
      </c>
      <c r="AU5" s="34" t="str">
        <f t="shared" ref="AU5:AU7" si="10">AJ5</f>
        <v>鉛直加速度</v>
      </c>
      <c r="AV5" s="35" t="str">
        <f t="shared" ref="AV5:AV7" si="11">AK5</f>
        <v>鉛直速度</v>
      </c>
      <c r="AW5" s="47" t="str">
        <f t="shared" ref="AW5:AW7" si="12">AL5</f>
        <v>鉛直位置</v>
      </c>
    </row>
    <row r="6" spans="1:49" ht="18" customHeight="1">
      <c r="E6" s="36" t="s">
        <v>21</v>
      </c>
      <c r="F6" s="37" t="s">
        <v>58</v>
      </c>
      <c r="G6" s="38" t="s">
        <v>59</v>
      </c>
      <c r="H6" s="48" t="s">
        <v>52</v>
      </c>
      <c r="I6" s="37" t="s">
        <v>60</v>
      </c>
      <c r="J6" s="38" t="s">
        <v>61</v>
      </c>
      <c r="K6" s="48" t="s">
        <v>53</v>
      </c>
      <c r="L6" s="65"/>
      <c r="M6" s="8" t="s">
        <v>21</v>
      </c>
      <c r="N6" s="37" t="s">
        <v>58</v>
      </c>
      <c r="O6" s="38" t="s">
        <v>59</v>
      </c>
      <c r="P6" s="48" t="s">
        <v>52</v>
      </c>
      <c r="Q6" s="37" t="s">
        <v>74</v>
      </c>
      <c r="R6" s="38" t="s">
        <v>75</v>
      </c>
      <c r="S6" s="48" t="s">
        <v>76</v>
      </c>
      <c r="T6" s="5"/>
      <c r="U6" s="8" t="s">
        <v>21</v>
      </c>
      <c r="V6" s="9" t="s">
        <v>58</v>
      </c>
      <c r="W6" s="10" t="s">
        <v>59</v>
      </c>
      <c r="X6" s="11" t="s">
        <v>52</v>
      </c>
      <c r="Y6" s="9" t="s">
        <v>60</v>
      </c>
      <c r="Z6" s="10" t="s">
        <v>61</v>
      </c>
      <c r="AA6" s="11" t="s">
        <v>53</v>
      </c>
      <c r="AF6" s="8" t="str">
        <f t="shared" si="0"/>
        <v>t</v>
      </c>
      <c r="AG6" s="37" t="str">
        <f t="shared" si="1"/>
        <v>vx'</v>
      </c>
      <c r="AH6" s="38" t="str">
        <f t="shared" si="2"/>
        <v>vx</v>
      </c>
      <c r="AI6" s="48" t="str">
        <f t="shared" si="3"/>
        <v>x</v>
      </c>
      <c r="AJ6" s="37" t="str">
        <f t="shared" si="4"/>
        <v>vｙ'</v>
      </c>
      <c r="AK6" s="38" t="str">
        <f t="shared" si="5"/>
        <v>vｙ</v>
      </c>
      <c r="AL6" s="48" t="str">
        <f t="shared" si="6"/>
        <v>ｙ</v>
      </c>
      <c r="AM6" s="30"/>
      <c r="AN6" s="30"/>
      <c r="AO6" s="30"/>
      <c r="AQ6" s="8" t="str">
        <f t="shared" ref="AQ6:AQ7" si="13">AF6</f>
        <v>t</v>
      </c>
      <c r="AR6" s="37" t="str">
        <f t="shared" si="7"/>
        <v>vx'</v>
      </c>
      <c r="AS6" s="38" t="str">
        <f t="shared" si="8"/>
        <v>vx</v>
      </c>
      <c r="AT6" s="48" t="str">
        <f t="shared" si="9"/>
        <v>x</v>
      </c>
      <c r="AU6" s="37" t="str">
        <f t="shared" si="10"/>
        <v>vｙ'</v>
      </c>
      <c r="AV6" s="38" t="str">
        <f t="shared" si="11"/>
        <v>vｙ</v>
      </c>
      <c r="AW6" s="48" t="str">
        <f t="shared" si="12"/>
        <v>ｙ</v>
      </c>
    </row>
    <row r="7" spans="1:49" ht="18" customHeight="1">
      <c r="A7" s="20" t="s">
        <v>41</v>
      </c>
      <c r="B7" s="1" t="s">
        <v>11</v>
      </c>
      <c r="C7" s="1">
        <v>0.1</v>
      </c>
      <c r="D7" s="1" t="s">
        <v>13</v>
      </c>
      <c r="E7" s="39" t="s">
        <v>13</v>
      </c>
      <c r="F7" s="40" t="s">
        <v>5</v>
      </c>
      <c r="G7" s="41" t="s">
        <v>2</v>
      </c>
      <c r="H7" s="49" t="s">
        <v>1</v>
      </c>
      <c r="I7" s="40" t="s">
        <v>5</v>
      </c>
      <c r="J7" s="41" t="s">
        <v>2</v>
      </c>
      <c r="K7" s="49" t="s">
        <v>1</v>
      </c>
      <c r="M7" s="12" t="s">
        <v>13</v>
      </c>
      <c r="N7" s="40" t="s">
        <v>5</v>
      </c>
      <c r="O7" s="41" t="s">
        <v>2</v>
      </c>
      <c r="P7" s="49" t="s">
        <v>1</v>
      </c>
      <c r="Q7" s="40" t="s">
        <v>77</v>
      </c>
      <c r="R7" s="41" t="s">
        <v>18</v>
      </c>
      <c r="S7" s="49" t="s">
        <v>17</v>
      </c>
      <c r="T7" s="5"/>
      <c r="U7" s="12" t="s">
        <v>13</v>
      </c>
      <c r="V7" s="13" t="s">
        <v>5</v>
      </c>
      <c r="W7" s="14" t="s">
        <v>2</v>
      </c>
      <c r="X7" s="15" t="s">
        <v>1</v>
      </c>
      <c r="Y7" s="13" t="s">
        <v>5</v>
      </c>
      <c r="Z7" s="14" t="s">
        <v>2</v>
      </c>
      <c r="AA7" s="15" t="s">
        <v>1</v>
      </c>
      <c r="AC7" s="1" t="str">
        <f>$B7</f>
        <v xml:space="preserve">Δt </v>
      </c>
      <c r="AD7" s="1">
        <f>$C7</f>
        <v>0.1</v>
      </c>
      <c r="AE7" s="1" t="str">
        <f>$D7</f>
        <v>[s]</v>
      </c>
      <c r="AF7" s="12" t="str">
        <f t="shared" si="0"/>
        <v>[s]</v>
      </c>
      <c r="AG7" s="40" t="str">
        <f t="shared" si="1"/>
        <v>[m/s^2]</v>
      </c>
      <c r="AH7" s="41" t="str">
        <f t="shared" si="2"/>
        <v>[m/s]</v>
      </c>
      <c r="AI7" s="49" t="str">
        <f t="shared" si="3"/>
        <v>[m]</v>
      </c>
      <c r="AJ7" s="40" t="str">
        <f t="shared" si="4"/>
        <v>[m/s^2]</v>
      </c>
      <c r="AK7" s="41" t="str">
        <f t="shared" si="5"/>
        <v>[m/s]</v>
      </c>
      <c r="AL7" s="49" t="str">
        <f t="shared" si="6"/>
        <v>[m]</v>
      </c>
      <c r="AM7" s="30"/>
      <c r="AN7" s="1" t="str">
        <f>$B7</f>
        <v xml:space="preserve">Δt </v>
      </c>
      <c r="AO7" s="1">
        <f>$C7</f>
        <v>0.1</v>
      </c>
      <c r="AP7" s="1" t="str">
        <f>$D7</f>
        <v>[s]</v>
      </c>
      <c r="AQ7" s="12" t="str">
        <f t="shared" si="13"/>
        <v>[s]</v>
      </c>
      <c r="AR7" s="40" t="str">
        <f t="shared" si="7"/>
        <v>[m/s^2]</v>
      </c>
      <c r="AS7" s="41" t="str">
        <f t="shared" si="8"/>
        <v>[m/s]</v>
      </c>
      <c r="AT7" s="49" t="str">
        <f t="shared" si="9"/>
        <v>[m]</v>
      </c>
      <c r="AU7" s="40" t="str">
        <f t="shared" si="10"/>
        <v>[m/s^2]</v>
      </c>
      <c r="AV7" s="41" t="str">
        <f t="shared" si="11"/>
        <v>[m/s]</v>
      </c>
      <c r="AW7" s="49" t="str">
        <f t="shared" si="12"/>
        <v>[m]</v>
      </c>
    </row>
    <row r="8" spans="1:49" ht="18" customHeight="1">
      <c r="A8" s="20" t="s">
        <v>42</v>
      </c>
      <c r="B8" s="1" t="s">
        <v>19</v>
      </c>
      <c r="C8" s="1">
        <v>0.1</v>
      </c>
      <c r="D8" s="1" t="s">
        <v>13</v>
      </c>
      <c r="E8" s="42">
        <v>0</v>
      </c>
      <c r="F8" s="43">
        <f>-($C$12/$C$10)*$G8-SIGN($G8)*($C$13/$C$10)*$G8^2</f>
        <v>81</v>
      </c>
      <c r="G8" s="44">
        <f>$C$14*EXP(-($C$12/$C$10)*$E8)/(1+SIGN($C$14)*($C$13/$C$12)*$C$14*(1-EXP(-($C$12/$C$10)*$E8)))</f>
        <v>-200</v>
      </c>
      <c r="H8" s="51">
        <f>$C$15+SIGN($C$14)*($C$10/$C$13)*LN(1+SIGN($C$14)*($C$13/$C$12)*$C$14*(1-EXP(-($C$12/$C$10)*$E8)))</f>
        <v>0</v>
      </c>
      <c r="I8" s="43">
        <f>-$C$11-($C$12/$C$10)*$J8-SIGN($J8)*($C$13/$C$10)*$J8^2</f>
        <v>-9.8066499999999994</v>
      </c>
      <c r="J8" s="44">
        <f>-($C$28*($C$29-$C$16)-$C$29*($C$28+$C$16)*EXP(-($C$31/$C$30)*$E8))/(($C$29-$C$16)+($C$28+$C$16)*EXP(-($C$31/$C$30)*$E8))</f>
        <v>0</v>
      </c>
      <c r="K8" s="50">
        <f>$C$17-$C$28*$E8-($C$10/$C$13)*LN((($C$29-$C$16)+($C$28+$C$16)*EXP(-($C$31/$C$30)*$E8))/($C$28+$C$29))</f>
        <v>2000</v>
      </c>
      <c r="L8" s="66"/>
      <c r="M8" s="16">
        <v>0</v>
      </c>
      <c r="N8" s="43">
        <v>81</v>
      </c>
      <c r="O8" s="44">
        <v>-200</v>
      </c>
      <c r="P8" s="51">
        <v>0</v>
      </c>
      <c r="Q8" s="43">
        <v>-9.8066499999999994</v>
      </c>
      <c r="R8" s="44">
        <v>0</v>
      </c>
      <c r="S8" s="50">
        <v>2000</v>
      </c>
      <c r="T8" s="4"/>
      <c r="U8" s="16">
        <f t="shared" ref="U8:U71" si="14">M8-E8</f>
        <v>0</v>
      </c>
      <c r="V8" s="17">
        <f t="shared" ref="V8:V71" si="15">N8-F8</f>
        <v>0</v>
      </c>
      <c r="W8" s="18">
        <f t="shared" ref="W8:W71" si="16">O8-G8</f>
        <v>0</v>
      </c>
      <c r="X8" s="19">
        <f t="shared" ref="X8:X71" si="17">P8-H8</f>
        <v>0</v>
      </c>
      <c r="Y8" s="17">
        <f t="shared" ref="Y8:Y71" si="18">Q8-I8</f>
        <v>0</v>
      </c>
      <c r="Z8" s="18">
        <f t="shared" ref="Z8:Z71" si="19">R8-J8</f>
        <v>0</v>
      </c>
      <c r="AA8" s="61">
        <f t="shared" ref="AA8:AA71" si="20">S8-K8</f>
        <v>0</v>
      </c>
      <c r="AC8" s="1" t="str">
        <f t="shared" ref="AC8:AC17" si="21">$B8</f>
        <v>To</v>
      </c>
      <c r="AD8" s="1">
        <f t="shared" ref="AD8:AD17" si="22">$C8</f>
        <v>0.1</v>
      </c>
      <c r="AE8" s="1" t="str">
        <f t="shared" ref="AE8:AE17" si="23">$D8</f>
        <v>[s]</v>
      </c>
      <c r="AF8" s="16">
        <v>0</v>
      </c>
      <c r="AG8" s="43">
        <v>0</v>
      </c>
      <c r="AH8" s="44">
        <v>-200</v>
      </c>
      <c r="AI8" s="51">
        <v>0</v>
      </c>
      <c r="AJ8" s="43">
        <v>-9.8066499999999994</v>
      </c>
      <c r="AK8" s="44">
        <v>500</v>
      </c>
      <c r="AL8" s="50">
        <v>0</v>
      </c>
      <c r="AN8" s="1" t="str">
        <f t="shared" ref="AN8:AN17" si="24">$B8</f>
        <v>To</v>
      </c>
      <c r="AO8" s="1">
        <f t="shared" ref="AO8:AO17" si="25">$C8</f>
        <v>0.1</v>
      </c>
      <c r="AP8" s="1" t="str">
        <f t="shared" ref="AP8:AP17" si="26">$D8</f>
        <v>[s]</v>
      </c>
      <c r="AQ8" s="16">
        <v>0</v>
      </c>
      <c r="AR8" s="43">
        <v>81</v>
      </c>
      <c r="AS8" s="44">
        <v>-200</v>
      </c>
      <c r="AT8" s="51">
        <v>0</v>
      </c>
      <c r="AU8" s="43">
        <v>-512.30664999999999</v>
      </c>
      <c r="AV8" s="44">
        <v>500</v>
      </c>
      <c r="AW8" s="50">
        <v>0</v>
      </c>
    </row>
    <row r="9" spans="1:49" ht="18" customHeight="1">
      <c r="A9" s="20" t="s">
        <v>43</v>
      </c>
      <c r="B9" s="1" t="s">
        <v>3</v>
      </c>
      <c r="C9" s="1">
        <v>100</v>
      </c>
      <c r="D9" s="1" t="s">
        <v>13</v>
      </c>
      <c r="E9" s="42">
        <f t="shared" ref="E9:E72" si="27">E8+$C$8</f>
        <v>0.1</v>
      </c>
      <c r="F9" s="43">
        <f t="shared" ref="F9:F72" si="28">-($C$12/$C$10)*$G9-SIGN($G9)*($C$13/$C$10)*$G9^2</f>
        <v>74.853057322452202</v>
      </c>
      <c r="G9" s="44">
        <f t="shared" ref="G9:G72" si="29">$C$14*EXP(-($C$12/$C$10)*$E9)/(1+SIGN($C$14)*($C$13/$C$12)*$C$14*(1-EXP(-($C$12/$C$10)*$E9)))</f>
        <v>-192.21341039386775</v>
      </c>
      <c r="H9" s="51">
        <f t="shared" ref="H9:H72" si="30">$C$15+SIGN($C$14)*($C$10/$C$13)*LN(1+SIGN($C$14)*($C$13/$C$12)*$C$14*(1-EXP(-($C$12/$C$10)*$E9)))</f>
        <v>-19.605549662407721</v>
      </c>
      <c r="I9" s="43">
        <f t="shared" ref="I9:I72" si="31">-$C$11-($C$12/$C$10)*$J9-SIGN($J9)*($C$13/$C$10)*$J9^2</f>
        <v>-9.7998260260278496</v>
      </c>
      <c r="J9" s="44">
        <f t="shared" ref="J9:J72" si="32">-($C$28*($C$29-$C$16)-$C$29*($C$28+$C$16)*EXP(-($C$31/$C$30)*$E9))/(($C$29-$C$16)+($C$28+$C$16)*EXP(-($C$31/$C$30)*$E9))</f>
        <v>-0.98035579809038931</v>
      </c>
      <c r="K9" s="51">
        <f t="shared" ref="K9:K72" si="33">$C$17-$C$28*$E9-($C$10/$C$13)*LN((($C$29-$C$16)+($C$28+$C$16)*EXP(-($C$31/$C$30)*$E9))/($C$28+$C$29))</f>
        <v>1999.950976523302</v>
      </c>
      <c r="L9" s="66"/>
      <c r="M9" s="16">
        <v>0.1</v>
      </c>
      <c r="N9" s="43">
        <v>74.853058440518382</v>
      </c>
      <c r="O9" s="44">
        <v>-192.21341183867091</v>
      </c>
      <c r="P9" s="51">
        <v>-19.605545948433793</v>
      </c>
      <c r="Q9" s="43">
        <v>-9.7998260260306616</v>
      </c>
      <c r="R9" s="44">
        <v>-0.98035579777501902</v>
      </c>
      <c r="S9" s="51">
        <v>1999.9509765233468</v>
      </c>
      <c r="T9" s="4"/>
      <c r="U9" s="16">
        <f t="shared" si="14"/>
        <v>0</v>
      </c>
      <c r="V9" s="17">
        <f t="shared" si="15"/>
        <v>1.1180661800835878E-6</v>
      </c>
      <c r="W9" s="18">
        <f t="shared" si="16"/>
        <v>-1.4448031606661971E-6</v>
      </c>
      <c r="X9" s="19">
        <f t="shared" si="17"/>
        <v>3.7139739283986728E-6</v>
      </c>
      <c r="Y9" s="17">
        <f t="shared" si="18"/>
        <v>-2.8119728767705965E-12</v>
      </c>
      <c r="Z9" s="18">
        <f t="shared" si="19"/>
        <v>3.1537028544192935E-10</v>
      </c>
      <c r="AA9" s="19">
        <f t="shared" si="20"/>
        <v>4.4792614062316716E-11</v>
      </c>
      <c r="AC9" s="1" t="str">
        <f t="shared" si="21"/>
        <v>TL</v>
      </c>
      <c r="AD9" s="1">
        <f t="shared" si="22"/>
        <v>100</v>
      </c>
      <c r="AE9" s="1" t="str">
        <f t="shared" si="23"/>
        <v>[s]</v>
      </c>
      <c r="AF9" s="16">
        <v>0.1</v>
      </c>
      <c r="AG9" s="43">
        <v>0</v>
      </c>
      <c r="AH9" s="44">
        <v>-200</v>
      </c>
      <c r="AI9" s="51">
        <v>-20.000000000000018</v>
      </c>
      <c r="AJ9" s="43">
        <v>-9.8066499999999994</v>
      </c>
      <c r="AK9" s="44">
        <v>499.01933499999996</v>
      </c>
      <c r="AL9" s="50">
        <v>49.950966750000035</v>
      </c>
      <c r="AN9" s="1" t="str">
        <f t="shared" si="24"/>
        <v>TL</v>
      </c>
      <c r="AO9" s="1">
        <f t="shared" si="25"/>
        <v>100</v>
      </c>
      <c r="AP9" s="1" t="str">
        <f t="shared" si="26"/>
        <v>[s]</v>
      </c>
      <c r="AQ9" s="16">
        <v>0.1</v>
      </c>
      <c r="AR9" s="43">
        <v>74.853058440518382</v>
      </c>
      <c r="AS9" s="44">
        <v>-192.21341183867091</v>
      </c>
      <c r="AT9" s="51">
        <v>-19.605545948433793</v>
      </c>
      <c r="AU9" s="43">
        <v>-423.2800162755849</v>
      </c>
      <c r="AV9" s="44">
        <v>453.43477612274688</v>
      </c>
      <c r="AW9" s="50">
        <v>47.597341418194574</v>
      </c>
    </row>
    <row r="10" spans="1:49" ht="18" customHeight="1">
      <c r="A10" s="20" t="s">
        <v>40</v>
      </c>
      <c r="B10" s="1" t="s">
        <v>0</v>
      </c>
      <c r="C10" s="1">
        <v>10</v>
      </c>
      <c r="D10" s="1" t="s">
        <v>14</v>
      </c>
      <c r="E10" s="42">
        <f t="shared" si="27"/>
        <v>0.2</v>
      </c>
      <c r="F10" s="43">
        <f t="shared" si="28"/>
        <v>69.380172174893531</v>
      </c>
      <c r="G10" s="44">
        <f t="shared" si="29"/>
        <v>-185.00694238724839</v>
      </c>
      <c r="H10" s="51">
        <f t="shared" si="30"/>
        <v>-38.462007878125668</v>
      </c>
      <c r="I10" s="43">
        <f t="shared" si="31"/>
        <v>-9.7891688873922149</v>
      </c>
      <c r="J10" s="44">
        <f t="shared" si="32"/>
        <v>-1.9598374263959673</v>
      </c>
      <c r="K10" s="51">
        <f t="shared" si="33"/>
        <v>1999.8039579808969</v>
      </c>
      <c r="L10" s="66"/>
      <c r="M10" s="16">
        <v>0.2</v>
      </c>
      <c r="N10" s="43">
        <v>69.380174025829703</v>
      </c>
      <c r="O10" s="44">
        <v>-185.00694487163383</v>
      </c>
      <c r="P10" s="51">
        <v>-38.462001246746794</v>
      </c>
      <c r="Q10" s="43">
        <v>-9.789168887400324</v>
      </c>
      <c r="R10" s="44">
        <v>-1.9598374257643434</v>
      </c>
      <c r="S10" s="51">
        <v>1999.8039579810491</v>
      </c>
      <c r="T10" s="4"/>
      <c r="U10" s="16">
        <f t="shared" si="14"/>
        <v>0</v>
      </c>
      <c r="V10" s="17">
        <f t="shared" si="15"/>
        <v>1.8509361723317852E-6</v>
      </c>
      <c r="W10" s="18">
        <f t="shared" si="16"/>
        <v>-2.484385447587556E-6</v>
      </c>
      <c r="X10" s="19">
        <f t="shared" si="17"/>
        <v>6.6313788735783419E-6</v>
      </c>
      <c r="Y10" s="17">
        <f t="shared" si="18"/>
        <v>-8.1090689718621434E-12</v>
      </c>
      <c r="Z10" s="18">
        <f t="shared" si="19"/>
        <v>6.3162386432225048E-10</v>
      </c>
      <c r="AA10" s="19">
        <f t="shared" si="20"/>
        <v>1.5211298887152225E-10</v>
      </c>
      <c r="AC10" s="1" t="str">
        <f t="shared" si="21"/>
        <v>m</v>
      </c>
      <c r="AD10" s="1">
        <f t="shared" si="22"/>
        <v>10</v>
      </c>
      <c r="AE10" s="1" t="str">
        <f t="shared" si="23"/>
        <v>[kg]</v>
      </c>
      <c r="AF10" s="16">
        <v>0.2</v>
      </c>
      <c r="AG10" s="43">
        <v>0</v>
      </c>
      <c r="AH10" s="44">
        <v>-200</v>
      </c>
      <c r="AI10" s="51">
        <v>-40.000000000000028</v>
      </c>
      <c r="AJ10" s="43">
        <v>-9.8066499999999994</v>
      </c>
      <c r="AK10" s="44">
        <v>498.03866999999991</v>
      </c>
      <c r="AL10" s="51">
        <v>99.803867000000068</v>
      </c>
      <c r="AN10" s="1" t="str">
        <f t="shared" si="24"/>
        <v>m</v>
      </c>
      <c r="AO10" s="1">
        <f t="shared" si="25"/>
        <v>10</v>
      </c>
      <c r="AP10" s="1" t="str">
        <f t="shared" si="26"/>
        <v>[kg]</v>
      </c>
      <c r="AQ10" s="16">
        <v>0.2</v>
      </c>
      <c r="AR10" s="43">
        <v>69.380174025829703</v>
      </c>
      <c r="AS10" s="44">
        <v>-185.00694487163383</v>
      </c>
      <c r="AT10" s="51">
        <v>-38.462001246746794</v>
      </c>
      <c r="AU10" s="43">
        <v>-355.72076650594937</v>
      </c>
      <c r="AV10" s="44">
        <v>414.6329411661107</v>
      </c>
      <c r="AW10" s="50">
        <v>90.944299058535421</v>
      </c>
    </row>
    <row r="11" spans="1:49" ht="18" customHeight="1">
      <c r="A11" s="20" t="s">
        <v>39</v>
      </c>
      <c r="B11" s="1" t="s">
        <v>37</v>
      </c>
      <c r="C11" s="1">
        <v>9.8066499999999994</v>
      </c>
      <c r="D11" s="1" t="s">
        <v>38</v>
      </c>
      <c r="E11" s="42">
        <f t="shared" si="27"/>
        <v>0.30000000000000004</v>
      </c>
      <c r="F11" s="43">
        <f t="shared" si="28"/>
        <v>64.486275903284621</v>
      </c>
      <c r="G11" s="44">
        <f t="shared" si="29"/>
        <v>-178.31809419170852</v>
      </c>
      <c r="H11" s="51">
        <f t="shared" si="30"/>
        <v>-56.624182551036469</v>
      </c>
      <c r="I11" s="43">
        <f t="shared" si="31"/>
        <v>-9.7746952674558898</v>
      </c>
      <c r="J11" s="44">
        <f t="shared" si="32"/>
        <v>-2.9380623529329544</v>
      </c>
      <c r="K11" s="51">
        <f t="shared" si="33"/>
        <v>1999.5590509302665</v>
      </c>
      <c r="L11" s="51"/>
      <c r="M11" s="16">
        <v>0.3</v>
      </c>
      <c r="N11" s="43">
        <v>64.486278219568575</v>
      </c>
      <c r="O11" s="44">
        <v>-178.31809741650738</v>
      </c>
      <c r="P11" s="51">
        <v>-56.62417362529898</v>
      </c>
      <c r="Q11" s="43">
        <v>-9.77469526747179</v>
      </c>
      <c r="R11" s="44">
        <v>-2.9380623519838371</v>
      </c>
      <c r="S11" s="51">
        <v>1999.5590509305866</v>
      </c>
      <c r="T11" s="4"/>
      <c r="U11" s="16">
        <f t="shared" si="14"/>
        <v>0</v>
      </c>
      <c r="V11" s="17">
        <f t="shared" si="15"/>
        <v>2.3162839539736524E-6</v>
      </c>
      <c r="W11" s="18">
        <f t="shared" si="16"/>
        <v>-3.2247988599465316E-6</v>
      </c>
      <c r="X11" s="19">
        <f t="shared" si="17"/>
        <v>8.9257374895623798E-6</v>
      </c>
      <c r="Y11" s="17">
        <f t="shared" si="18"/>
        <v>-1.5900170069471642E-11</v>
      </c>
      <c r="Z11" s="18">
        <f t="shared" si="19"/>
        <v>9.4911722925417052E-10</v>
      </c>
      <c r="AA11" s="19">
        <f t="shared" si="20"/>
        <v>3.2014213502407074E-10</v>
      </c>
      <c r="AC11" s="1" t="str">
        <f t="shared" si="21"/>
        <v>g</v>
      </c>
      <c r="AD11" s="1">
        <f t="shared" si="22"/>
        <v>9.8066499999999994</v>
      </c>
      <c r="AE11" s="1" t="str">
        <f t="shared" si="23"/>
        <v>[m/s^2]</v>
      </c>
      <c r="AF11" s="16">
        <v>0.3</v>
      </c>
      <c r="AG11" s="43">
        <v>0</v>
      </c>
      <c r="AH11" s="44">
        <v>-200</v>
      </c>
      <c r="AI11" s="51">
        <v>-60.000000000000043</v>
      </c>
      <c r="AJ11" s="43">
        <v>-9.8066499999999994</v>
      </c>
      <c r="AK11" s="44">
        <v>497.05800499999987</v>
      </c>
      <c r="AL11" s="51">
        <v>149.5587007500001</v>
      </c>
      <c r="AN11" s="1" t="str">
        <f t="shared" si="24"/>
        <v>g</v>
      </c>
      <c r="AO11" s="1">
        <f t="shared" si="25"/>
        <v>9.8066499999999994</v>
      </c>
      <c r="AP11" s="1" t="str">
        <f t="shared" si="26"/>
        <v>[m/s^2]</v>
      </c>
      <c r="AQ11" s="16">
        <v>0.3</v>
      </c>
      <c r="AR11" s="43">
        <v>64.486278219568575</v>
      </c>
      <c r="AS11" s="44">
        <v>-178.31809741650738</v>
      </c>
      <c r="AT11" s="51">
        <v>-56.62417362529898</v>
      </c>
      <c r="AU11" s="43">
        <v>-303.24364269645724</v>
      </c>
      <c r="AV11" s="44">
        <v>381.79054465321116</v>
      </c>
      <c r="AW11" s="50">
        <v>130.72165946889393</v>
      </c>
    </row>
    <row r="12" spans="1:49" ht="18" customHeight="1">
      <c r="A12" s="20" t="s">
        <v>44</v>
      </c>
      <c r="B12" s="1" t="s">
        <v>12</v>
      </c>
      <c r="C12" s="1">
        <v>0.05</v>
      </c>
      <c r="D12" s="1" t="s">
        <v>15</v>
      </c>
      <c r="E12" s="42">
        <f t="shared" si="27"/>
        <v>0.4</v>
      </c>
      <c r="F12" s="43">
        <f t="shared" si="28"/>
        <v>60.092487978461847</v>
      </c>
      <c r="G12" s="44">
        <f t="shared" si="29"/>
        <v>-172.09303126815027</v>
      </c>
      <c r="H12" s="51">
        <f t="shared" si="30"/>
        <v>-74.141078245584296</v>
      </c>
      <c r="I12" s="43">
        <f t="shared" si="31"/>
        <v>-9.7564277805247652</v>
      </c>
      <c r="J12" s="44">
        <f t="shared" si="32"/>
        <v>-3.9146500111447899</v>
      </c>
      <c r="K12" s="51">
        <f t="shared" si="33"/>
        <v>1999.2164000887612</v>
      </c>
      <c r="L12" s="51"/>
      <c r="M12" s="16">
        <v>0.39999999999999997</v>
      </c>
      <c r="N12" s="43">
        <v>60.092490573820612</v>
      </c>
      <c r="O12" s="44">
        <v>-172.09303501124671</v>
      </c>
      <c r="P12" s="51">
        <v>-74.141067516247105</v>
      </c>
      <c r="Q12" s="43">
        <v>-9.7564277805509629</v>
      </c>
      <c r="R12" s="44">
        <v>-3.9146500098765848</v>
      </c>
      <c r="S12" s="51">
        <v>1999.2164000893097</v>
      </c>
      <c r="T12" s="4"/>
      <c r="U12" s="16">
        <f t="shared" si="14"/>
        <v>0</v>
      </c>
      <c r="V12" s="17">
        <f t="shared" si="15"/>
        <v>2.5953587652338683E-6</v>
      </c>
      <c r="W12" s="18">
        <f t="shared" si="16"/>
        <v>-3.7430964425766433E-6</v>
      </c>
      <c r="X12" s="19">
        <f t="shared" si="17"/>
        <v>1.0729337191150989E-5</v>
      </c>
      <c r="Y12" s="17">
        <f t="shared" si="18"/>
        <v>-2.6197710667474894E-11</v>
      </c>
      <c r="Z12" s="18">
        <f t="shared" si="19"/>
        <v>1.2682050964940572E-9</v>
      </c>
      <c r="AA12" s="19">
        <f t="shared" si="20"/>
        <v>5.4842530516907573E-10</v>
      </c>
      <c r="AC12" s="1" t="str">
        <f t="shared" si="21"/>
        <v>γ</v>
      </c>
      <c r="AD12" s="81">
        <v>0</v>
      </c>
      <c r="AE12" s="1" t="str">
        <f t="shared" si="23"/>
        <v>[Ns/m]</v>
      </c>
      <c r="AF12" s="16">
        <v>0.39999999999999997</v>
      </c>
      <c r="AG12" s="43">
        <v>0</v>
      </c>
      <c r="AH12" s="44">
        <v>-200</v>
      </c>
      <c r="AI12" s="51">
        <v>-80.000000000000057</v>
      </c>
      <c r="AJ12" s="43">
        <v>-9.8066499999999994</v>
      </c>
      <c r="AK12" s="44">
        <v>496.07733999999982</v>
      </c>
      <c r="AL12" s="51">
        <v>199.21546800000013</v>
      </c>
      <c r="AN12" s="1" t="str">
        <f t="shared" si="24"/>
        <v>γ</v>
      </c>
      <c r="AO12" s="81">
        <f t="shared" si="25"/>
        <v>0.05</v>
      </c>
      <c r="AP12" s="1" t="str">
        <f t="shared" si="26"/>
        <v>[Ns/m]</v>
      </c>
      <c r="AQ12" s="16">
        <v>0.39999999999999997</v>
      </c>
      <c r="AR12" s="43">
        <v>60.092490573820612</v>
      </c>
      <c r="AS12" s="44">
        <v>-172.09303501124671</v>
      </c>
      <c r="AT12" s="51">
        <v>-74.141067516247105</v>
      </c>
      <c r="AU12" s="43">
        <v>-261.67225289393474</v>
      </c>
      <c r="AV12" s="44">
        <v>353.62232062668312</v>
      </c>
      <c r="AW12" s="50">
        <v>167.45760464807458</v>
      </c>
    </row>
    <row r="13" spans="1:49" ht="18" customHeight="1">
      <c r="A13" s="20" t="s">
        <v>45</v>
      </c>
      <c r="B13" s="1" t="s">
        <v>31</v>
      </c>
      <c r="C13" s="1">
        <v>0.02</v>
      </c>
      <c r="D13" s="1" t="s">
        <v>16</v>
      </c>
      <c r="E13" s="42">
        <f t="shared" si="27"/>
        <v>0.5</v>
      </c>
      <c r="F13" s="43">
        <f t="shared" si="28"/>
        <v>56.132917439767716</v>
      </c>
      <c r="G13" s="44">
        <f t="shared" si="29"/>
        <v>-166.28513428497277</v>
      </c>
      <c r="H13" s="51">
        <f t="shared" si="30"/>
        <v>-91.056687647508866</v>
      </c>
      <c r="I13" s="43">
        <f t="shared" si="31"/>
        <v>-9.7343948969067249</v>
      </c>
      <c r="J13" s="44">
        <f t="shared" si="32"/>
        <v>-4.8892223894103628</v>
      </c>
      <c r="K13" s="51">
        <f t="shared" si="33"/>
        <v>1998.7761881075212</v>
      </c>
      <c r="L13" s="51"/>
      <c r="M13" s="16">
        <v>0.49999999999999994</v>
      </c>
      <c r="N13" s="43">
        <v>56.132920184512024</v>
      </c>
      <c r="O13" s="44">
        <v>-166.2851383807469</v>
      </c>
      <c r="P13" s="51">
        <v>-91.056675503566979</v>
      </c>
      <c r="Q13" s="43">
        <v>-9.7343948969457514</v>
      </c>
      <c r="R13" s="44">
        <v>-4.8892223878211185</v>
      </c>
      <c r="S13" s="51">
        <v>1998.7761881083561</v>
      </c>
      <c r="T13" s="4"/>
      <c r="U13" s="16">
        <f t="shared" si="14"/>
        <v>0</v>
      </c>
      <c r="V13" s="17">
        <f t="shared" si="15"/>
        <v>2.744744307392466E-6</v>
      </c>
      <c r="W13" s="18">
        <f t="shared" si="16"/>
        <v>-4.095774130519203E-6</v>
      </c>
      <c r="X13" s="19">
        <f t="shared" si="17"/>
        <v>1.214394188764345E-5</v>
      </c>
      <c r="Y13" s="17">
        <f t="shared" si="18"/>
        <v>-3.9026559761623503E-11</v>
      </c>
      <c r="Z13" s="18">
        <f t="shared" si="19"/>
        <v>1.5892442917220251E-9</v>
      </c>
      <c r="AA13" s="19">
        <f t="shared" si="20"/>
        <v>8.3491613622754812E-10</v>
      </c>
      <c r="AC13" s="1" t="str">
        <f t="shared" si="21"/>
        <v>β</v>
      </c>
      <c r="AD13" s="81">
        <v>0</v>
      </c>
      <c r="AE13" s="1" t="str">
        <f t="shared" si="23"/>
        <v>[Ns^2/m^2]</v>
      </c>
      <c r="AF13" s="16">
        <v>0.49999999999999994</v>
      </c>
      <c r="AG13" s="43">
        <v>0</v>
      </c>
      <c r="AH13" s="44">
        <v>-200</v>
      </c>
      <c r="AI13" s="51">
        <v>-100.00000000000007</v>
      </c>
      <c r="AJ13" s="43">
        <v>-9.8066499999999994</v>
      </c>
      <c r="AK13" s="44">
        <v>495.09667499999978</v>
      </c>
      <c r="AL13" s="51">
        <v>248.77416875000014</v>
      </c>
      <c r="AN13" s="1" t="str">
        <f t="shared" si="24"/>
        <v>β</v>
      </c>
      <c r="AO13" s="81">
        <f t="shared" si="25"/>
        <v>0.02</v>
      </c>
      <c r="AP13" s="1" t="str">
        <f t="shared" si="26"/>
        <v>[Ns^2/m^2]</v>
      </c>
      <c r="AQ13" s="16">
        <v>0.49999999999999994</v>
      </c>
      <c r="AR13" s="43">
        <v>56.132920184512024</v>
      </c>
      <c r="AS13" s="44">
        <v>-166.2851383807469</v>
      </c>
      <c r="AT13" s="51">
        <v>-91.056675503566979</v>
      </c>
      <c r="AU13" s="43">
        <v>-228.18176500740066</v>
      </c>
      <c r="AV13" s="44">
        <v>329.18777024380904</v>
      </c>
      <c r="AW13" s="50">
        <v>201.57016254402996</v>
      </c>
    </row>
    <row r="14" spans="1:49" ht="18" customHeight="1">
      <c r="A14" s="20" t="s">
        <v>81</v>
      </c>
      <c r="B14" s="1" t="s">
        <v>29</v>
      </c>
      <c r="C14" s="1">
        <v>-200</v>
      </c>
      <c r="D14" s="1" t="s">
        <v>18</v>
      </c>
      <c r="E14" s="42">
        <f t="shared" si="27"/>
        <v>0.6</v>
      </c>
      <c r="F14" s="43">
        <f t="shared" si="28"/>
        <v>52.552178095605285</v>
      </c>
      <c r="G14" s="44">
        <f t="shared" si="29"/>
        <v>-160.85382952849275</v>
      </c>
      <c r="H14" s="51">
        <f t="shared" si="30"/>
        <v>-107.41065253685771</v>
      </c>
      <c r="I14" s="43">
        <f t="shared" si="31"/>
        <v>-9.7086308488860098</v>
      </c>
      <c r="J14" s="44">
        <f t="shared" si="32"/>
        <v>-5.8614046120998946</v>
      </c>
      <c r="K14" s="51">
        <f t="shared" si="33"/>
        <v>1998.2386352868516</v>
      </c>
      <c r="L14" s="51"/>
      <c r="M14" s="16">
        <v>0.6</v>
      </c>
      <c r="N14" s="43">
        <v>52.552180899735909</v>
      </c>
      <c r="O14" s="44">
        <v>-160.85383385308305</v>
      </c>
      <c r="P14" s="51">
        <v>-107.41063928838574</v>
      </c>
      <c r="Q14" s="43">
        <v>-9.7086308489404125</v>
      </c>
      <c r="R14" s="44">
        <v>-5.8614046101873232</v>
      </c>
      <c r="S14" s="51">
        <v>1998.2386352880292</v>
      </c>
      <c r="T14" s="4"/>
      <c r="U14" s="16">
        <f t="shared" si="14"/>
        <v>0</v>
      </c>
      <c r="V14" s="17">
        <f t="shared" si="15"/>
        <v>2.8041306237014396E-6</v>
      </c>
      <c r="W14" s="18">
        <f t="shared" si="16"/>
        <v>-4.3245902929811564E-6</v>
      </c>
      <c r="X14" s="19">
        <f t="shared" si="17"/>
        <v>1.3248471972815423E-5</v>
      </c>
      <c r="Y14" s="17">
        <f t="shared" si="18"/>
        <v>-5.4402704563472071E-11</v>
      </c>
      <c r="Z14" s="18">
        <f t="shared" si="19"/>
        <v>1.9125714345591405E-9</v>
      </c>
      <c r="AA14" s="19">
        <f t="shared" si="20"/>
        <v>1.1775682651204988E-9</v>
      </c>
      <c r="AC14" s="1" t="str">
        <f t="shared" si="21"/>
        <v>vx0</v>
      </c>
      <c r="AD14" s="1">
        <f t="shared" si="22"/>
        <v>-200</v>
      </c>
      <c r="AE14" s="1" t="str">
        <f t="shared" si="23"/>
        <v>[m/s]</v>
      </c>
      <c r="AF14" s="16">
        <v>0.6</v>
      </c>
      <c r="AG14" s="43">
        <v>0</v>
      </c>
      <c r="AH14" s="44">
        <v>-200</v>
      </c>
      <c r="AI14" s="51">
        <v>-120.00000000000009</v>
      </c>
      <c r="AJ14" s="43">
        <v>-9.8066499999999994</v>
      </c>
      <c r="AK14" s="44">
        <v>494.11600999999973</v>
      </c>
      <c r="AL14" s="51">
        <v>298.23480300000023</v>
      </c>
      <c r="AN14" s="1" t="str">
        <f t="shared" si="24"/>
        <v>vx0</v>
      </c>
      <c r="AO14" s="1">
        <f t="shared" si="25"/>
        <v>-200</v>
      </c>
      <c r="AP14" s="1" t="str">
        <f t="shared" si="26"/>
        <v>[m/s]</v>
      </c>
      <c r="AQ14" s="16">
        <v>0.6</v>
      </c>
      <c r="AR14" s="43">
        <v>52.552180899735909</v>
      </c>
      <c r="AS14" s="44">
        <v>-160.85383385308305</v>
      </c>
      <c r="AT14" s="51">
        <v>-107.41063928838574</v>
      </c>
      <c r="AU14" s="43">
        <v>-200.80609700069701</v>
      </c>
      <c r="AV14" s="44">
        <v>307.78282349994555</v>
      </c>
      <c r="AW14" s="50">
        <v>233.39585250831979</v>
      </c>
    </row>
    <row r="15" spans="1:49" ht="18" customHeight="1">
      <c r="A15" s="20" t="s">
        <v>32</v>
      </c>
      <c r="B15" s="1" t="s">
        <v>35</v>
      </c>
      <c r="C15" s="45">
        <v>0</v>
      </c>
      <c r="D15" s="1" t="s">
        <v>17</v>
      </c>
      <c r="E15" s="42">
        <f t="shared" si="27"/>
        <v>0.7</v>
      </c>
      <c r="F15" s="43">
        <f t="shared" si="28"/>
        <v>49.303441090191562</v>
      </c>
      <c r="G15" s="44">
        <f t="shared" si="29"/>
        <v>-155.76363967851896</v>
      </c>
      <c r="H15" s="51">
        <f t="shared" si="30"/>
        <v>-123.23881926748589</v>
      </c>
      <c r="I15" s="43">
        <f t="shared" si="31"/>
        <v>-9.6791755181443033</v>
      </c>
      <c r="J15" s="44">
        <f t="shared" si="32"/>
        <v>-6.8308255102958091</v>
      </c>
      <c r="K15" s="51">
        <f t="shared" si="33"/>
        <v>1997.6039992339922</v>
      </c>
      <c r="L15" s="51"/>
      <c r="M15" s="16">
        <v>0.70000000000000007</v>
      </c>
      <c r="N15" s="43">
        <v>49.303443891717414</v>
      </c>
      <c r="O15" s="44">
        <v>-155.76364413915979</v>
      </c>
      <c r="P15" s="51">
        <v>-123.2388051628696</v>
      </c>
      <c r="Q15" s="43">
        <v>-9.6791755182166614</v>
      </c>
      <c r="R15" s="44">
        <v>-6.830825508057246</v>
      </c>
      <c r="S15" s="51">
        <v>1997.6039992355666</v>
      </c>
      <c r="T15" s="4"/>
      <c r="U15" s="16">
        <f t="shared" si="14"/>
        <v>0</v>
      </c>
      <c r="V15" s="17">
        <f t="shared" si="15"/>
        <v>2.801525852191844E-6</v>
      </c>
      <c r="W15" s="18">
        <f t="shared" si="16"/>
        <v>-4.4606408380332141E-6</v>
      </c>
      <c r="X15" s="19">
        <f t="shared" si="17"/>
        <v>1.4104616298027395E-5</v>
      </c>
      <c r="Y15" s="17">
        <f t="shared" si="18"/>
        <v>-7.2358119496129802E-11</v>
      </c>
      <c r="Z15" s="18">
        <f t="shared" si="19"/>
        <v>2.2385631126553562E-9</v>
      </c>
      <c r="AA15" s="19">
        <f t="shared" si="20"/>
        <v>1.5743353287689388E-9</v>
      </c>
      <c r="AC15" s="1" t="str">
        <f t="shared" si="21"/>
        <v>x0</v>
      </c>
      <c r="AD15" s="1">
        <f t="shared" si="22"/>
        <v>0</v>
      </c>
      <c r="AE15" s="1" t="str">
        <f t="shared" si="23"/>
        <v>[m]</v>
      </c>
      <c r="AF15" s="16">
        <v>0.70000000000000007</v>
      </c>
      <c r="AG15" s="43">
        <v>0</v>
      </c>
      <c r="AH15" s="44">
        <v>-200</v>
      </c>
      <c r="AI15" s="51">
        <v>-140.00000000000011</v>
      </c>
      <c r="AJ15" s="43">
        <v>-9.8066499999999994</v>
      </c>
      <c r="AK15" s="44">
        <v>493.13534499999969</v>
      </c>
      <c r="AL15" s="51">
        <v>347.59737075000027</v>
      </c>
      <c r="AN15" s="1" t="str">
        <f t="shared" si="24"/>
        <v>x0</v>
      </c>
      <c r="AO15" s="1">
        <f t="shared" si="25"/>
        <v>0</v>
      </c>
      <c r="AP15" s="1" t="str">
        <f t="shared" si="26"/>
        <v>[m]</v>
      </c>
      <c r="AQ15" s="16">
        <v>0.70000000000000007</v>
      </c>
      <c r="AR15" s="43">
        <v>49.303443891717414</v>
      </c>
      <c r="AS15" s="44">
        <v>-155.76364413915979</v>
      </c>
      <c r="AT15" s="51">
        <v>-123.2388051628696</v>
      </c>
      <c r="AU15" s="43">
        <v>-178.14268096590874</v>
      </c>
      <c r="AV15" s="44">
        <v>288.86993723795399</v>
      </c>
      <c r="AW15" s="50">
        <v>263.20958519254702</v>
      </c>
    </row>
    <row r="16" spans="1:49" ht="18" customHeight="1">
      <c r="A16" s="20" t="s">
        <v>82</v>
      </c>
      <c r="B16" s="1" t="s">
        <v>30</v>
      </c>
      <c r="C16" s="1">
        <v>0</v>
      </c>
      <c r="D16" s="1" t="s">
        <v>18</v>
      </c>
      <c r="E16" s="42">
        <f t="shared" si="27"/>
        <v>0.79999999999999993</v>
      </c>
      <c r="F16" s="43">
        <f t="shared" si="28"/>
        <v>46.346896013118105</v>
      </c>
      <c r="G16" s="44">
        <f t="shared" si="29"/>
        <v>-150.98340798444687</v>
      </c>
      <c r="H16" s="51">
        <f t="shared" si="30"/>
        <v>-138.57370833408169</v>
      </c>
      <c r="I16" s="43">
        <f t="shared" si="31"/>
        <v>-9.6460743052614202</v>
      </c>
      <c r="J16" s="44">
        <f t="shared" si="32"/>
        <v>-7.7971181803538787</v>
      </c>
      <c r="K16" s="51">
        <f t="shared" si="33"/>
        <v>1996.8725744644103</v>
      </c>
      <c r="L16" s="51"/>
      <c r="M16" s="16">
        <v>0.80000000000000016</v>
      </c>
      <c r="N16" s="43">
        <v>46.346898769897514</v>
      </c>
      <c r="O16" s="44">
        <v>-150.98341251167156</v>
      </c>
      <c r="P16" s="51">
        <v>-138.57369357316932</v>
      </c>
      <c r="Q16" s="43">
        <v>-9.6460743053543361</v>
      </c>
      <c r="R16" s="44">
        <v>-7.7971181777863263</v>
      </c>
      <c r="S16" s="51">
        <v>1996.872574466433</v>
      </c>
      <c r="T16" s="4"/>
      <c r="U16" s="16">
        <f t="shared" si="14"/>
        <v>0</v>
      </c>
      <c r="V16" s="17">
        <f t="shared" si="15"/>
        <v>2.756779409196497E-6</v>
      </c>
      <c r="W16" s="18">
        <f t="shared" si="16"/>
        <v>-4.5272246893546253E-6</v>
      </c>
      <c r="X16" s="19">
        <f t="shared" si="17"/>
        <v>1.4760912364408796E-5</v>
      </c>
      <c r="Y16" s="17">
        <f t="shared" si="18"/>
        <v>-9.2915897198508901E-11</v>
      </c>
      <c r="Z16" s="18">
        <f t="shared" si="19"/>
        <v>2.5675523929180599E-9</v>
      </c>
      <c r="AA16" s="19">
        <f t="shared" si="20"/>
        <v>2.0227162167429924E-9</v>
      </c>
      <c r="AC16" s="1" t="str">
        <f t="shared" si="21"/>
        <v>vy0</v>
      </c>
      <c r="AD16" s="81">
        <v>500</v>
      </c>
      <c r="AE16" s="1" t="str">
        <f t="shared" si="23"/>
        <v>[m/s]</v>
      </c>
      <c r="AF16" s="16">
        <v>0.80000000000000016</v>
      </c>
      <c r="AG16" s="43">
        <v>0</v>
      </c>
      <c r="AH16" s="44">
        <v>-200</v>
      </c>
      <c r="AI16" s="51">
        <v>-160.00000000000014</v>
      </c>
      <c r="AJ16" s="43">
        <v>-9.8066499999999994</v>
      </c>
      <c r="AK16" s="44">
        <v>492.15467999999964</v>
      </c>
      <c r="AL16" s="51">
        <v>396.86187200000029</v>
      </c>
      <c r="AN16" s="1" t="str">
        <f t="shared" si="24"/>
        <v>vy0</v>
      </c>
      <c r="AO16" s="81">
        <v>500</v>
      </c>
      <c r="AP16" s="1" t="str">
        <f t="shared" si="26"/>
        <v>[m/s]</v>
      </c>
      <c r="AQ16" s="16">
        <v>0.80000000000000016</v>
      </c>
      <c r="AR16" s="43">
        <v>46.346898769897514</v>
      </c>
      <c r="AS16" s="44">
        <v>-150.98341251167156</v>
      </c>
      <c r="AT16" s="51">
        <v>-138.57369357316932</v>
      </c>
      <c r="AU16" s="43">
        <v>-159.16920032115837</v>
      </c>
      <c r="AV16" s="44">
        <v>272.03160871265959</v>
      </c>
      <c r="AW16" s="50">
        <v>291.23883720498822</v>
      </c>
    </row>
    <row r="17" spans="1:49" ht="18" customHeight="1">
      <c r="A17" s="20" t="s">
        <v>33</v>
      </c>
      <c r="B17" s="1" t="s">
        <v>36</v>
      </c>
      <c r="C17" s="45">
        <v>2000</v>
      </c>
      <c r="D17" s="1" t="s">
        <v>17</v>
      </c>
      <c r="E17" s="42">
        <f t="shared" si="27"/>
        <v>0.89999999999999991</v>
      </c>
      <c r="F17" s="43">
        <f t="shared" si="28"/>
        <v>43.648525458438606</v>
      </c>
      <c r="G17" s="44">
        <f t="shared" si="29"/>
        <v>-146.48565997828453</v>
      </c>
      <c r="H17" s="51">
        <f t="shared" si="30"/>
        <v>-153.44491349457465</v>
      </c>
      <c r="I17" s="43">
        <f t="shared" si="31"/>
        <v>-9.6093779820242844</v>
      </c>
      <c r="J17" s="44">
        <f t="shared" si="32"/>
        <v>-8.7599205285485233</v>
      </c>
      <c r="K17" s="51">
        <f t="shared" si="33"/>
        <v>1996.044691947918</v>
      </c>
      <c r="L17" s="51"/>
      <c r="M17" s="16">
        <v>0.90000000000000024</v>
      </c>
      <c r="N17" s="43">
        <v>43.648528142442693</v>
      </c>
      <c r="O17" s="44">
        <v>-146.48566452018736</v>
      </c>
      <c r="P17" s="51">
        <v>-153.44489823875836</v>
      </c>
      <c r="Q17" s="43">
        <v>-9.609377982140396</v>
      </c>
      <c r="R17" s="44">
        <v>-8.7599205256486368</v>
      </c>
      <c r="S17" s="51">
        <v>1996.0446919504384</v>
      </c>
      <c r="T17" s="4"/>
      <c r="U17" s="16">
        <f t="shared" si="14"/>
        <v>0</v>
      </c>
      <c r="V17" s="17">
        <f t="shared" si="15"/>
        <v>2.6840040874276383E-6</v>
      </c>
      <c r="W17" s="18">
        <f t="shared" si="16"/>
        <v>-4.5419028253945726E-6</v>
      </c>
      <c r="X17" s="19">
        <f t="shared" si="17"/>
        <v>1.5255816293802127E-5</v>
      </c>
      <c r="Y17" s="17">
        <f t="shared" si="18"/>
        <v>-1.1611156480739737E-10</v>
      </c>
      <c r="Z17" s="18">
        <f t="shared" si="19"/>
        <v>2.8998865531093543E-9</v>
      </c>
      <c r="AA17" s="19">
        <f t="shared" si="20"/>
        <v>2.5204371922882274E-9</v>
      </c>
      <c r="AC17" s="1" t="str">
        <f t="shared" si="21"/>
        <v>y0</v>
      </c>
      <c r="AD17" s="1">
        <v>0</v>
      </c>
      <c r="AE17" s="1" t="str">
        <f t="shared" si="23"/>
        <v>[m]</v>
      </c>
      <c r="AF17" s="16">
        <v>0.90000000000000024</v>
      </c>
      <c r="AG17" s="43">
        <v>0</v>
      </c>
      <c r="AH17" s="44">
        <v>-200</v>
      </c>
      <c r="AI17" s="51">
        <v>-180.00000000000017</v>
      </c>
      <c r="AJ17" s="43">
        <v>-9.8066499999999994</v>
      </c>
      <c r="AK17" s="44">
        <v>491.1740149999996</v>
      </c>
      <c r="AL17" s="51">
        <v>446.0283067500003</v>
      </c>
      <c r="AN17" s="1" t="str">
        <f t="shared" si="24"/>
        <v>y0</v>
      </c>
      <c r="AO17" s="1">
        <v>0</v>
      </c>
      <c r="AP17" s="1" t="str">
        <f t="shared" si="26"/>
        <v>[m]</v>
      </c>
      <c r="AQ17" s="16">
        <v>0.90000000000000024</v>
      </c>
      <c r="AR17" s="43">
        <v>43.648528142442693</v>
      </c>
      <c r="AS17" s="44">
        <v>-146.48566452018736</v>
      </c>
      <c r="AT17" s="51">
        <v>-153.44489823875836</v>
      </c>
      <c r="AU17" s="43">
        <v>-143.12627032773636</v>
      </c>
      <c r="AV17" s="44">
        <v>256.93863775129256</v>
      </c>
      <c r="AW17" s="50">
        <v>317.67396994656116</v>
      </c>
    </row>
    <row r="18" spans="1:49" ht="18" customHeight="1">
      <c r="A18"/>
      <c r="E18" s="42">
        <f t="shared" si="27"/>
        <v>0.99999999999999989</v>
      </c>
      <c r="F18" s="43">
        <f t="shared" si="28"/>
        <v>41.179122135294485</v>
      </c>
      <c r="G18" s="44">
        <f t="shared" si="29"/>
        <v>-142.24607509492111</v>
      </c>
      <c r="H18" s="51">
        <f t="shared" si="30"/>
        <v>-167.87944276105165</v>
      </c>
      <c r="I18" s="43">
        <f t="shared" si="31"/>
        <v>-9.5691425273629473</v>
      </c>
      <c r="J18" s="44">
        <f t="shared" si="32"/>
        <v>-9.7188758001231097</v>
      </c>
      <c r="K18" s="51">
        <f t="shared" si="33"/>
        <v>1995.1207186010913</v>
      </c>
      <c r="L18" s="51"/>
      <c r="M18" s="16">
        <v>1.0000000000000002</v>
      </c>
      <c r="N18" s="43">
        <v>41.17912472853898</v>
      </c>
      <c r="O18" s="44">
        <v>-142.24607961289217</v>
      </c>
      <c r="P18" s="51">
        <v>-167.87942714108698</v>
      </c>
      <c r="Q18" s="43">
        <v>-9.5691425275049227</v>
      </c>
      <c r="R18" s="44">
        <v>-9.7188757968872075</v>
      </c>
      <c r="S18" s="51">
        <v>1995.1207186041549</v>
      </c>
      <c r="T18" s="4"/>
      <c r="U18" s="16">
        <f t="shared" si="14"/>
        <v>0</v>
      </c>
      <c r="V18" s="17">
        <f t="shared" si="15"/>
        <v>2.5932444955856226E-6</v>
      </c>
      <c r="W18" s="18">
        <f t="shared" si="16"/>
        <v>-4.5179710639331461E-6</v>
      </c>
      <c r="X18" s="19">
        <f t="shared" si="17"/>
        <v>1.5619964671031994E-5</v>
      </c>
      <c r="Y18" s="17">
        <f t="shared" si="18"/>
        <v>-1.4197532038906502E-10</v>
      </c>
      <c r="Z18" s="18">
        <f t="shared" si="19"/>
        <v>3.2359022128503057E-9</v>
      </c>
      <c r="AA18" s="19">
        <f t="shared" si="20"/>
        <v>3.0636329029221088E-9</v>
      </c>
      <c r="AF18" s="16">
        <v>1.0000000000000002</v>
      </c>
      <c r="AG18" s="43">
        <v>0</v>
      </c>
      <c r="AH18" s="44">
        <v>-200</v>
      </c>
      <c r="AI18" s="51">
        <v>-200.0000000000002</v>
      </c>
      <c r="AJ18" s="43">
        <v>-9.8066499999999994</v>
      </c>
      <c r="AK18" s="44">
        <v>490.19334999999955</v>
      </c>
      <c r="AL18" s="51">
        <v>495.09667500000029</v>
      </c>
      <c r="AQ18" s="16">
        <v>1.0000000000000002</v>
      </c>
      <c r="AR18" s="43">
        <v>41.17912472853898</v>
      </c>
      <c r="AS18" s="44">
        <v>-142.24607961289217</v>
      </c>
      <c r="AT18" s="51">
        <v>-167.87942714108698</v>
      </c>
      <c r="AU18" s="43">
        <v>-129.44027481508124</v>
      </c>
      <c r="AV18" s="44">
        <v>243.3279526194882</v>
      </c>
      <c r="AW18" s="50">
        <v>342.67588654433337</v>
      </c>
    </row>
    <row r="19" spans="1:49" ht="18" customHeight="1">
      <c r="E19" s="42">
        <f t="shared" si="27"/>
        <v>1.0999999999999999</v>
      </c>
      <c r="F19" s="43">
        <f t="shared" si="28"/>
        <v>38.913495175594264</v>
      </c>
      <c r="G19" s="44">
        <f t="shared" si="29"/>
        <v>-138.24304673637727</v>
      </c>
      <c r="H19" s="51">
        <f t="shared" si="30"/>
        <v>-181.90201113241764</v>
      </c>
      <c r="I19" s="43">
        <f t="shared" si="31"/>
        <v>-9.525428947815147</v>
      </c>
      <c r="J19" s="44">
        <f t="shared" si="32"/>
        <v>-10.673633091152469</v>
      </c>
      <c r="K19" s="51">
        <f t="shared" si="33"/>
        <v>1994.1010567276298</v>
      </c>
      <c r="L19" s="51"/>
      <c r="M19" s="16">
        <v>1.1000000000000003</v>
      </c>
      <c r="N19" s="43">
        <v>38.913497667241266</v>
      </c>
      <c r="O19" s="44">
        <v>-138.24305120191698</v>
      </c>
      <c r="P19" s="51">
        <v>-181.90199525450856</v>
      </c>
      <c r="Q19" s="43">
        <v>-9.5254289479857004</v>
      </c>
      <c r="R19" s="44">
        <v>-10.673633087576532</v>
      </c>
      <c r="S19" s="51">
        <v>1994.1010567312796</v>
      </c>
      <c r="T19" s="4"/>
      <c r="U19" s="16">
        <f t="shared" si="14"/>
        <v>0</v>
      </c>
      <c r="V19" s="17">
        <f t="shared" si="15"/>
        <v>2.4916470025004855E-6</v>
      </c>
      <c r="W19" s="18">
        <f t="shared" si="16"/>
        <v>-4.4655397175574763E-6</v>
      </c>
      <c r="X19" s="19">
        <f t="shared" si="17"/>
        <v>1.5877909078199082E-5</v>
      </c>
      <c r="Y19" s="17">
        <f t="shared" si="18"/>
        <v>-1.7055334922133625E-10</v>
      </c>
      <c r="Z19" s="18">
        <f t="shared" si="19"/>
        <v>3.5759377681188198E-9</v>
      </c>
      <c r="AA19" s="19">
        <f t="shared" si="20"/>
        <v>3.649802238214761E-9</v>
      </c>
      <c r="AF19" s="16">
        <v>1.1000000000000003</v>
      </c>
      <c r="AG19" s="43">
        <v>0</v>
      </c>
      <c r="AH19" s="44">
        <v>-200</v>
      </c>
      <c r="AI19" s="51">
        <v>-220.00000000000023</v>
      </c>
      <c r="AJ19" s="43">
        <v>-9.8066499999999994</v>
      </c>
      <c r="AK19" s="44">
        <v>489.21268499999951</v>
      </c>
      <c r="AL19" s="51">
        <v>544.06697675000009</v>
      </c>
      <c r="AQ19" s="16">
        <v>1.1000000000000003</v>
      </c>
      <c r="AR19" s="43">
        <v>38.913497667241266</v>
      </c>
      <c r="AS19" s="44">
        <v>-138.24305120191698</v>
      </c>
      <c r="AT19" s="51">
        <v>-181.90199525450856</v>
      </c>
      <c r="AU19" s="43">
        <v>-117.67138588885699</v>
      </c>
      <c r="AV19" s="44">
        <v>230.98679821343666</v>
      </c>
      <c r="AW19" s="50">
        <v>366.38181060157257</v>
      </c>
    </row>
    <row r="20" spans="1:49" ht="18" customHeight="1">
      <c r="A20" s="1" t="s">
        <v>22</v>
      </c>
      <c r="E20" s="42">
        <f t="shared" si="27"/>
        <v>1.2</v>
      </c>
      <c r="F20" s="43">
        <f t="shared" si="28"/>
        <v>36.829825133722132</v>
      </c>
      <c r="G20" s="44">
        <f t="shared" si="29"/>
        <v>-134.45731397703318</v>
      </c>
      <c r="H20" s="51">
        <f t="shared" si="30"/>
        <v>-195.53529303929244</v>
      </c>
      <c r="I20" s="43">
        <f t="shared" si="31"/>
        <v>-9.4783030834965487</v>
      </c>
      <c r="J20" s="44">
        <f t="shared" si="32"/>
        <v>-11.623847841718703</v>
      </c>
      <c r="K20" s="51">
        <f t="shared" si="33"/>
        <v>1992.9861434084537</v>
      </c>
      <c r="L20" s="51"/>
      <c r="M20" s="16">
        <v>1.2000000000000004</v>
      </c>
      <c r="N20" s="43">
        <v>36.829827518002276</v>
      </c>
      <c r="O20" s="44">
        <v>-134.45731836935374</v>
      </c>
      <c r="P20" s="51">
        <v>-195.53527698987068</v>
      </c>
      <c r="Q20" s="43">
        <v>-9.4783030836984281</v>
      </c>
      <c r="R20" s="44">
        <v>-11.623847837798374</v>
      </c>
      <c r="S20" s="51">
        <v>1992.9861434127292</v>
      </c>
      <c r="T20" s="4"/>
      <c r="U20" s="16">
        <f t="shared" si="14"/>
        <v>0</v>
      </c>
      <c r="V20" s="17">
        <f t="shared" si="15"/>
        <v>2.3842801439855066E-6</v>
      </c>
      <c r="W20" s="18">
        <f t="shared" si="16"/>
        <v>-4.3923205623741524E-6</v>
      </c>
      <c r="X20" s="19">
        <f t="shared" si="17"/>
        <v>1.6049421759589677E-5</v>
      </c>
      <c r="Y20" s="17">
        <f t="shared" si="18"/>
        <v>-2.0187940208415966E-10</v>
      </c>
      <c r="Z20" s="18">
        <f t="shared" si="19"/>
        <v>3.9203289503575434E-9</v>
      </c>
      <c r="AA20" s="19">
        <f t="shared" si="20"/>
        <v>4.2755345930345356E-9</v>
      </c>
      <c r="AF20" s="16">
        <v>1.2000000000000004</v>
      </c>
      <c r="AG20" s="43">
        <v>0</v>
      </c>
      <c r="AH20" s="44">
        <v>-200</v>
      </c>
      <c r="AI20" s="51">
        <v>-240.00000000000026</v>
      </c>
      <c r="AJ20" s="43">
        <v>-9.8066499999999994</v>
      </c>
      <c r="AK20" s="44">
        <v>488.23201999999947</v>
      </c>
      <c r="AL20" s="51">
        <v>592.939212</v>
      </c>
      <c r="AQ20" s="16">
        <v>1.2000000000000004</v>
      </c>
      <c r="AR20" s="43">
        <v>36.829827518002276</v>
      </c>
      <c r="AS20" s="44">
        <v>-134.45731836935374</v>
      </c>
      <c r="AT20" s="51">
        <v>-195.53527698987068</v>
      </c>
      <c r="AU20" s="43">
        <v>-107.47779370958165</v>
      </c>
      <c r="AV20" s="44">
        <v>219.74125402330026</v>
      </c>
      <c r="AW20" s="50">
        <v>388.90971383660047</v>
      </c>
    </row>
    <row r="21" spans="1:49" ht="18" customHeight="1">
      <c r="A21" s="1" t="s">
        <v>83</v>
      </c>
      <c r="D21" s="20" t="s">
        <v>56</v>
      </c>
      <c r="E21" s="42">
        <f t="shared" si="27"/>
        <v>1.3</v>
      </c>
      <c r="F21" s="43">
        <f t="shared" si="28"/>
        <v>34.909136674082845</v>
      </c>
      <c r="G21" s="44">
        <f t="shared" si="29"/>
        <v>-130.87165165877022</v>
      </c>
      <c r="H21" s="51">
        <f t="shared" si="30"/>
        <v>-208.80014097690261</v>
      </c>
      <c r="I21" s="43">
        <f t="shared" si="31"/>
        <v>-9.4278354006211007</v>
      </c>
      <c r="J21" s="44">
        <f t="shared" si="32"/>
        <v>-12.569182309002548</v>
      </c>
      <c r="K21" s="51">
        <f t="shared" si="33"/>
        <v>1991.7764498434749</v>
      </c>
      <c r="L21" s="51"/>
      <c r="M21" s="16">
        <v>1.3000000000000005</v>
      </c>
      <c r="N21" s="43">
        <v>34.909138948799537</v>
      </c>
      <c r="O21" s="44">
        <v>-130.87165596297893</v>
      </c>
      <c r="P21" s="51">
        <v>-208.80012482640547</v>
      </c>
      <c r="Q21" s="43">
        <v>-9.4278354008570986</v>
      </c>
      <c r="R21" s="44">
        <v>-12.569182304733163</v>
      </c>
      <c r="S21" s="51">
        <v>1991.7764498484119</v>
      </c>
      <c r="T21" s="4"/>
      <c r="U21" s="16">
        <f t="shared" si="14"/>
        <v>0</v>
      </c>
      <c r="V21" s="17">
        <f t="shared" si="15"/>
        <v>2.2747166923409168E-6</v>
      </c>
      <c r="W21" s="18">
        <f t="shared" si="16"/>
        <v>-4.3042087156663911E-6</v>
      </c>
      <c r="X21" s="19">
        <f t="shared" si="17"/>
        <v>1.6150497145872578E-5</v>
      </c>
      <c r="Y21" s="17">
        <f t="shared" si="18"/>
        <v>-2.3599788789852028E-10</v>
      </c>
      <c r="Z21" s="18">
        <f t="shared" si="19"/>
        <v>4.269384845656532E-9</v>
      </c>
      <c r="AA21" s="19">
        <f t="shared" si="20"/>
        <v>4.9369646148988977E-9</v>
      </c>
      <c r="AF21" s="16">
        <v>1.3000000000000005</v>
      </c>
      <c r="AG21" s="43">
        <v>0</v>
      </c>
      <c r="AH21" s="44">
        <v>-200</v>
      </c>
      <c r="AI21" s="51">
        <v>-260.00000000000023</v>
      </c>
      <c r="AJ21" s="43">
        <v>-9.8066499999999994</v>
      </c>
      <c r="AK21" s="44">
        <v>487.25135499999942</v>
      </c>
      <c r="AL21" s="51">
        <v>641.71338074999994</v>
      </c>
      <c r="AQ21" s="16">
        <v>1.3000000000000005</v>
      </c>
      <c r="AR21" s="43">
        <v>34.909138948799537</v>
      </c>
      <c r="AS21" s="44">
        <v>-130.87165596297893</v>
      </c>
      <c r="AT21" s="51">
        <v>-208.80012482640547</v>
      </c>
      <c r="AU21" s="43">
        <v>-98.59061630784511</v>
      </c>
      <c r="AV21" s="44">
        <v>209.44775901495146</v>
      </c>
      <c r="AW21" s="50">
        <v>410.36175480648023</v>
      </c>
    </row>
    <row r="22" spans="1:49" ht="18" customHeight="1">
      <c r="A22" s="1" t="s">
        <v>84</v>
      </c>
      <c r="D22" s="20" t="s">
        <v>62</v>
      </c>
      <c r="E22" s="42">
        <f t="shared" si="27"/>
        <v>1.4000000000000001</v>
      </c>
      <c r="F22" s="43">
        <f t="shared" si="28"/>
        <v>33.134865030035101</v>
      </c>
      <c r="G22" s="44">
        <f t="shared" si="29"/>
        <v>-127.47060835397551</v>
      </c>
      <c r="H22" s="51">
        <f t="shared" si="30"/>
        <v>-221.71577561895913</v>
      </c>
      <c r="I22" s="43">
        <f t="shared" si="31"/>
        <v>-9.3741007716750158</v>
      </c>
      <c r="J22" s="44">
        <f t="shared" si="32"/>
        <v>-13.509306019000073</v>
      </c>
      <c r="K22" s="51">
        <f t="shared" si="33"/>
        <v>1990.4724806471193</v>
      </c>
      <c r="L22" s="51"/>
      <c r="M22" s="16">
        <v>1.4000000000000006</v>
      </c>
      <c r="N22" s="43">
        <v>33.134867195485604</v>
      </c>
      <c r="O22" s="44">
        <v>-127.47061255969381</v>
      </c>
      <c r="P22" s="51">
        <v>-221.71575942482605</v>
      </c>
      <c r="Q22" s="43">
        <v>-9.374100771947969</v>
      </c>
      <c r="R22" s="44">
        <v>-13.50930601437666</v>
      </c>
      <c r="S22" s="51">
        <v>1990.4724806527497</v>
      </c>
      <c r="T22" s="4"/>
      <c r="U22" s="16">
        <f t="shared" si="14"/>
        <v>0</v>
      </c>
      <c r="V22" s="17">
        <f t="shared" si="15"/>
        <v>2.1654505033552596E-6</v>
      </c>
      <c r="W22" s="18">
        <f t="shared" si="16"/>
        <v>-4.2057182980670405E-6</v>
      </c>
      <c r="X22" s="19">
        <f t="shared" si="17"/>
        <v>1.6194133081626205E-5</v>
      </c>
      <c r="Y22" s="17">
        <f t="shared" si="18"/>
        <v>-2.7295321558540309E-10</v>
      </c>
      <c r="Z22" s="18">
        <f t="shared" si="19"/>
        <v>4.6234127637490019E-9</v>
      </c>
      <c r="AA22" s="19">
        <f t="shared" si="20"/>
        <v>5.6304543250007555E-9</v>
      </c>
      <c r="AF22" s="16">
        <v>1.4000000000000006</v>
      </c>
      <c r="AG22" s="43">
        <v>0</v>
      </c>
      <c r="AH22" s="44">
        <v>-200</v>
      </c>
      <c r="AI22" s="51">
        <v>-280.00000000000023</v>
      </c>
      <c r="AJ22" s="43">
        <v>-9.8066499999999994</v>
      </c>
      <c r="AK22" s="44">
        <v>486.27068999999938</v>
      </c>
      <c r="AL22" s="51">
        <v>690.38948299999981</v>
      </c>
      <c r="AQ22" s="16">
        <v>1.4000000000000006</v>
      </c>
      <c r="AR22" s="43">
        <v>33.134867195485604</v>
      </c>
      <c r="AS22" s="44">
        <v>-127.47061255969381</v>
      </c>
      <c r="AT22" s="51">
        <v>-221.71575942482605</v>
      </c>
      <c r="AU22" s="43">
        <v>-90.795994693817832</v>
      </c>
      <c r="AV22" s="44">
        <v>199.98676315949061</v>
      </c>
      <c r="AW22" s="50">
        <v>430.82698246462081</v>
      </c>
    </row>
    <row r="23" spans="1:49" ht="18" customHeight="1">
      <c r="A23" s="1" t="s">
        <v>85</v>
      </c>
      <c r="D23" s="20" t="s">
        <v>63</v>
      </c>
      <c r="E23" s="42">
        <f t="shared" si="27"/>
        <v>1.5000000000000002</v>
      </c>
      <c r="F23" s="43">
        <f t="shared" si="28"/>
        <v>31.492497649863378</v>
      </c>
      <c r="G23" s="44">
        <f t="shared" si="29"/>
        <v>-124.24028378695974</v>
      </c>
      <c r="H23" s="51">
        <f t="shared" si="30"/>
        <v>-234.29995176335007</v>
      </c>
      <c r="I23" s="43">
        <f t="shared" si="31"/>
        <v>-9.3171782443979829</v>
      </c>
      <c r="J23" s="44">
        <f t="shared" si="32"/>
        <v>-14.443896195687318</v>
      </c>
      <c r="K23" s="51">
        <f t="shared" si="33"/>
        <v>1989.0747730997923</v>
      </c>
      <c r="L23" s="51"/>
      <c r="M23" s="16">
        <v>1.5000000000000007</v>
      </c>
      <c r="N23" s="43">
        <v>31.492499708058173</v>
      </c>
      <c r="O23" s="44">
        <v>-124.24028788726675</v>
      </c>
      <c r="P23" s="51">
        <v>-234.29993557241639</v>
      </c>
      <c r="Q23" s="43">
        <v>-9.3171782447107745</v>
      </c>
      <c r="R23" s="44">
        <v>-14.443896190704601</v>
      </c>
      <c r="S23" s="51">
        <v>1989.0747731061449</v>
      </c>
      <c r="T23" s="4"/>
      <c r="U23" s="16">
        <f t="shared" si="14"/>
        <v>0</v>
      </c>
      <c r="V23" s="17">
        <f t="shared" si="15"/>
        <v>2.0581947950404356E-6</v>
      </c>
      <c r="W23" s="18">
        <f t="shared" si="16"/>
        <v>-4.1003070094802752E-6</v>
      </c>
      <c r="X23" s="19">
        <f t="shared" si="17"/>
        <v>1.6190933678217334E-5</v>
      </c>
      <c r="Y23" s="17">
        <f t="shared" si="18"/>
        <v>-3.127915704226325E-10</v>
      </c>
      <c r="Z23" s="18">
        <f t="shared" si="19"/>
        <v>4.9827164616544906E-9</v>
      </c>
      <c r="AA23" s="19">
        <f t="shared" si="20"/>
        <v>6.3525931182084605E-9</v>
      </c>
      <c r="AF23" s="16">
        <v>1.5000000000000007</v>
      </c>
      <c r="AG23" s="43">
        <v>0</v>
      </c>
      <c r="AH23" s="44">
        <v>-200</v>
      </c>
      <c r="AI23" s="51">
        <v>-300.00000000000023</v>
      </c>
      <c r="AJ23" s="43">
        <v>-9.8066499999999994</v>
      </c>
      <c r="AK23" s="44">
        <v>485.29002499999933</v>
      </c>
      <c r="AL23" s="51">
        <v>738.96751874999973</v>
      </c>
      <c r="AQ23" s="16">
        <v>1.5000000000000007</v>
      </c>
      <c r="AR23" s="43">
        <v>31.492499708058173</v>
      </c>
      <c r="AS23" s="44">
        <v>-124.24028788726675</v>
      </c>
      <c r="AT23" s="51">
        <v>-234.29993557241639</v>
      </c>
      <c r="AU23" s="43">
        <v>-83.922114306599298</v>
      </c>
      <c r="AV23" s="44">
        <v>191.25790802795518</v>
      </c>
      <c r="AW23" s="50">
        <v>450.38348544567151</v>
      </c>
    </row>
    <row r="24" spans="1:49" ht="18" customHeight="1">
      <c r="A24" s="1" t="s">
        <v>94</v>
      </c>
      <c r="D24" s="20" t="s">
        <v>57</v>
      </c>
      <c r="E24" s="42">
        <f t="shared" si="27"/>
        <v>1.6000000000000003</v>
      </c>
      <c r="F24" s="43">
        <f t="shared" si="28"/>
        <v>29.969276488661205</v>
      </c>
      <c r="G24" s="44">
        <f t="shared" si="29"/>
        <v>-121.16813895142583</v>
      </c>
      <c r="H24" s="51">
        <f t="shared" si="30"/>
        <v>-246.56910370527061</v>
      </c>
      <c r="I24" s="43">
        <f t="shared" si="31"/>
        <v>-9.2571508007663788</v>
      </c>
      <c r="J24" s="44">
        <f t="shared" si="32"/>
        <v>-15.372638166573029</v>
      </c>
      <c r="K24" s="51">
        <f t="shared" si="33"/>
        <v>1987.5838963576055</v>
      </c>
      <c r="L24" s="51"/>
      <c r="M24" s="16">
        <v>1.6000000000000008</v>
      </c>
      <c r="N24" s="43">
        <v>29.969278442758704</v>
      </c>
      <c r="O24" s="44">
        <v>-121.16814294204659</v>
      </c>
      <c r="P24" s="51">
        <v>-246.5690875556931</v>
      </c>
      <c r="Q24" s="43">
        <v>-9.2571508011219414</v>
      </c>
      <c r="R24" s="44">
        <v>-15.372638161225449</v>
      </c>
      <c r="S24" s="51">
        <v>1987.5838963647045</v>
      </c>
      <c r="T24" s="4"/>
      <c r="U24" s="16">
        <f t="shared" si="14"/>
        <v>0</v>
      </c>
      <c r="V24" s="17">
        <f t="shared" si="15"/>
        <v>1.9540974989240567E-6</v>
      </c>
      <c r="W24" s="18">
        <f t="shared" si="16"/>
        <v>-3.9906207547346639E-6</v>
      </c>
      <c r="X24" s="19">
        <f t="shared" si="17"/>
        <v>1.6149577504620538E-5</v>
      </c>
      <c r="Y24" s="17">
        <f t="shared" si="18"/>
        <v>-3.5556269040171173E-10</v>
      </c>
      <c r="Z24" s="18">
        <f t="shared" si="19"/>
        <v>5.347580156467302E-9</v>
      </c>
      <c r="AA24" s="19">
        <f t="shared" si="20"/>
        <v>7.0990608946885914E-9</v>
      </c>
      <c r="AF24" s="16">
        <v>1.6000000000000008</v>
      </c>
      <c r="AG24" s="43">
        <v>0</v>
      </c>
      <c r="AH24" s="44">
        <v>-200</v>
      </c>
      <c r="AI24" s="51">
        <v>-320.00000000000023</v>
      </c>
      <c r="AJ24" s="43">
        <v>-9.8066499999999994</v>
      </c>
      <c r="AK24" s="44">
        <v>484.30935999999929</v>
      </c>
      <c r="AL24" s="51">
        <v>787.44748799999957</v>
      </c>
      <c r="AQ24" s="16">
        <v>1.6000000000000008</v>
      </c>
      <c r="AR24" s="43">
        <v>29.969278442758704</v>
      </c>
      <c r="AS24" s="44">
        <v>-121.16814294204659</v>
      </c>
      <c r="AT24" s="51">
        <v>-246.5690875556931</v>
      </c>
      <c r="AU24" s="43">
        <v>-77.829662502921821</v>
      </c>
      <c r="AV24" s="44">
        <v>183.17632336914627</v>
      </c>
      <c r="AW24" s="50">
        <v>469.10011808237283</v>
      </c>
    </row>
    <row r="25" spans="1:49" ht="18" customHeight="1">
      <c r="A25" s="1" t="s">
        <v>86</v>
      </c>
      <c r="D25" s="20" t="s">
        <v>65</v>
      </c>
      <c r="E25" s="42">
        <f t="shared" si="27"/>
        <v>1.7000000000000004</v>
      </c>
      <c r="F25" s="43">
        <f t="shared" si="28"/>
        <v>28.553949493952526</v>
      </c>
      <c r="G25" s="44">
        <f t="shared" si="29"/>
        <v>-118.24283345446396</v>
      </c>
      <c r="H25" s="51">
        <f t="shared" si="30"/>
        <v>-258.53847302439971</v>
      </c>
      <c r="I25" s="43">
        <f t="shared" si="31"/>
        <v>-9.1941051072051536</v>
      </c>
      <c r="J25" s="44">
        <f t="shared" si="32"/>
        <v>-16.295225743700851</v>
      </c>
      <c r="K25" s="51">
        <f t="shared" si="33"/>
        <v>1986.0004506227622</v>
      </c>
      <c r="L25" s="51"/>
      <c r="M25" s="16">
        <v>1.7000000000000008</v>
      </c>
      <c r="N25" s="43">
        <v>28.553951347851044</v>
      </c>
      <c r="O25" s="44">
        <v>-118.24283733314529</v>
      </c>
      <c r="P25" s="51">
        <v>-258.53845694720252</v>
      </c>
      <c r="Q25" s="43">
        <v>-9.1941051076064664</v>
      </c>
      <c r="R25" s="44">
        <v>-16.29522573798258</v>
      </c>
      <c r="S25" s="51">
        <v>1986.0004506306279</v>
      </c>
      <c r="T25" s="4"/>
      <c r="U25" s="16">
        <f t="shared" si="14"/>
        <v>0</v>
      </c>
      <c r="V25" s="17">
        <f t="shared" si="15"/>
        <v>1.8538985173677247E-6</v>
      </c>
      <c r="W25" s="18">
        <f t="shared" si="16"/>
        <v>-3.8786813263413933E-6</v>
      </c>
      <c r="X25" s="19">
        <f t="shared" si="17"/>
        <v>1.6077197187769343E-5</v>
      </c>
      <c r="Y25" s="17">
        <f t="shared" si="18"/>
        <v>-4.0131276080046518E-10</v>
      </c>
      <c r="Z25" s="18">
        <f t="shared" si="19"/>
        <v>5.7182703017133463E-9</v>
      </c>
      <c r="AA25" s="19">
        <f t="shared" si="20"/>
        <v>7.8657649282831699E-9</v>
      </c>
      <c r="AF25" s="16">
        <v>1.7000000000000008</v>
      </c>
      <c r="AG25" s="43">
        <v>0</v>
      </c>
      <c r="AH25" s="44">
        <v>-200</v>
      </c>
      <c r="AI25" s="51">
        <v>-340.00000000000023</v>
      </c>
      <c r="AJ25" s="43">
        <v>-9.8066499999999994</v>
      </c>
      <c r="AK25" s="44">
        <v>483.32869499999924</v>
      </c>
      <c r="AL25" s="51">
        <v>835.82939074999945</v>
      </c>
      <c r="AQ25" s="16">
        <v>1.7000000000000008</v>
      </c>
      <c r="AR25" s="43">
        <v>28.553951347851044</v>
      </c>
      <c r="AS25" s="44">
        <v>-118.24283733314529</v>
      </c>
      <c r="AT25" s="51">
        <v>-258.53845694720252</v>
      </c>
      <c r="AU25" s="43">
        <v>-72.404720446012988</v>
      </c>
      <c r="AV25" s="44">
        <v>175.66974938656932</v>
      </c>
      <c r="AW25" s="50">
        <v>487.03789940022421</v>
      </c>
    </row>
    <row r="26" spans="1:49" ht="18" customHeight="1">
      <c r="A26" s="1" t="s">
        <v>68</v>
      </c>
      <c r="D26" s="20" t="s">
        <v>66</v>
      </c>
      <c r="E26" s="42">
        <f t="shared" si="27"/>
        <v>1.8000000000000005</v>
      </c>
      <c r="F26" s="43">
        <f t="shared" si="28"/>
        <v>27.23656220958776</v>
      </c>
      <c r="G26" s="44">
        <f t="shared" si="29"/>
        <v>-115.45408563882363</v>
      </c>
      <c r="H26" s="51">
        <f t="shared" si="30"/>
        <v>-270.22222127877967</v>
      </c>
      <c r="I26" s="43">
        <f t="shared" si="31"/>
        <v>-9.1281312572777171</v>
      </c>
      <c r="J26" s="44">
        <f t="shared" si="32"/>
        <v>-17.21136157928612</v>
      </c>
      <c r="K26" s="51">
        <f t="shared" si="33"/>
        <v>1984.325066277109</v>
      </c>
      <c r="L26" s="51"/>
      <c r="M26" s="16">
        <v>1.8000000000000009</v>
      </c>
      <c r="N26" s="43">
        <v>27.236563967630328</v>
      </c>
      <c r="O26" s="44">
        <v>-115.45408940484975</v>
      </c>
      <c r="P26" s="51">
        <v>-270.22220529911544</v>
      </c>
      <c r="Q26" s="43">
        <v>-9.1281312577278086</v>
      </c>
      <c r="R26" s="44">
        <v>-17.211361573191077</v>
      </c>
      <c r="S26" s="51">
        <v>1984.3250662857579</v>
      </c>
      <c r="T26" s="4"/>
      <c r="U26" s="16">
        <f t="shared" si="14"/>
        <v>0</v>
      </c>
      <c r="V26" s="17">
        <f t="shared" si="15"/>
        <v>1.7580425684116108E-6</v>
      </c>
      <c r="W26" s="18">
        <f t="shared" si="16"/>
        <v>-3.7660261256178273E-6</v>
      </c>
      <c r="X26" s="19">
        <f t="shared" si="17"/>
        <v>1.5979664226506429E-5</v>
      </c>
      <c r="Y26" s="17">
        <f t="shared" si="18"/>
        <v>-4.5009151961039606E-10</v>
      </c>
      <c r="Z26" s="18">
        <f t="shared" si="19"/>
        <v>6.095042692777497E-9</v>
      </c>
      <c r="AA26" s="19">
        <f t="shared" si="20"/>
        <v>8.6488398665096611E-9</v>
      </c>
      <c r="AF26" s="16">
        <v>1.8000000000000009</v>
      </c>
      <c r="AG26" s="43">
        <v>0</v>
      </c>
      <c r="AH26" s="44">
        <v>-200</v>
      </c>
      <c r="AI26" s="51">
        <v>-360.00000000000023</v>
      </c>
      <c r="AJ26" s="43">
        <v>-9.8066499999999994</v>
      </c>
      <c r="AK26" s="44">
        <v>482.3480299999992</v>
      </c>
      <c r="AL26" s="51">
        <v>884.11322699999937</v>
      </c>
      <c r="AQ26" s="16">
        <v>1.8000000000000009</v>
      </c>
      <c r="AR26" s="43">
        <v>27.236563967630328</v>
      </c>
      <c r="AS26" s="44">
        <v>-115.45408940484975</v>
      </c>
      <c r="AT26" s="51">
        <v>-270.22220529911544</v>
      </c>
      <c r="AU26" s="43">
        <v>-67.553404660055506</v>
      </c>
      <c r="AV26" s="44">
        <v>168.6762776324714</v>
      </c>
      <c r="AW26" s="50">
        <v>504.2511567329596</v>
      </c>
    </row>
    <row r="27" spans="1:49" ht="18" customHeight="1">
      <c r="E27" s="42">
        <f t="shared" si="27"/>
        <v>1.9000000000000006</v>
      </c>
      <c r="F27" s="43">
        <f t="shared" si="28"/>
        <v>26.008282263474605</v>
      </c>
      <c r="G27" s="44">
        <f t="shared" si="29"/>
        <v>-112.79255184683173</v>
      </c>
      <c r="H27" s="51">
        <f t="shared" si="30"/>
        <v>-281.63352969540279</v>
      </c>
      <c r="I27" s="43">
        <f t="shared" si="31"/>
        <v>-9.0593225081167041</v>
      </c>
      <c r="J27" s="44">
        <f t="shared" si="32"/>
        <v>-18.120757495298108</v>
      </c>
      <c r="K27" s="51">
        <f t="shared" si="33"/>
        <v>1982.5584029814197</v>
      </c>
      <c r="L27" s="51"/>
      <c r="M27" s="16">
        <v>1.900000000000001</v>
      </c>
      <c r="N27" s="43">
        <v>26.008283930237528</v>
      </c>
      <c r="O27" s="44">
        <v>-112.79255550064968</v>
      </c>
      <c r="P27" s="51">
        <v>-281.6335138335748</v>
      </c>
      <c r="Q27" s="43">
        <v>-9.0593225086186475</v>
      </c>
      <c r="R27" s="44">
        <v>-18.120757488819986</v>
      </c>
      <c r="S27" s="51">
        <v>1982.5584029908641</v>
      </c>
      <c r="T27" s="4"/>
      <c r="U27" s="16">
        <f t="shared" si="14"/>
        <v>0</v>
      </c>
      <c r="V27" s="17">
        <f t="shared" si="15"/>
        <v>1.6667629232358649E-6</v>
      </c>
      <c r="W27" s="18">
        <f t="shared" si="16"/>
        <v>-3.6538179557510375E-6</v>
      </c>
      <c r="X27" s="19">
        <f t="shared" si="17"/>
        <v>1.5861827989738231E-5</v>
      </c>
      <c r="Y27" s="17">
        <f t="shared" si="18"/>
        <v>-5.0194337575248937E-10</v>
      </c>
      <c r="Z27" s="18">
        <f t="shared" si="19"/>
        <v>6.4781211506215186E-9</v>
      </c>
      <c r="AA27" s="19">
        <f t="shared" si="20"/>
        <v>9.4444203568855301E-9</v>
      </c>
      <c r="AF27" s="16">
        <v>1.900000000000001</v>
      </c>
      <c r="AG27" s="43">
        <v>0</v>
      </c>
      <c r="AH27" s="44">
        <v>-200</v>
      </c>
      <c r="AI27" s="51">
        <v>-380.00000000000023</v>
      </c>
      <c r="AJ27" s="43">
        <v>-9.8066499999999994</v>
      </c>
      <c r="AK27" s="44">
        <v>481.36736499999915</v>
      </c>
      <c r="AL27" s="51">
        <v>932.29899674999922</v>
      </c>
      <c r="AQ27" s="16">
        <v>1.900000000000001</v>
      </c>
      <c r="AR27" s="43">
        <v>26.008283930237528</v>
      </c>
      <c r="AS27" s="44">
        <v>-112.79255550064968</v>
      </c>
      <c r="AT27" s="51">
        <v>-281.6335138335748</v>
      </c>
      <c r="AU27" s="43">
        <v>-63.197782809343963</v>
      </c>
      <c r="AV27" s="44">
        <v>162.14256073846195</v>
      </c>
      <c r="AW27" s="50">
        <v>520.7884679339129</v>
      </c>
    </row>
    <row r="28" spans="1:49" ht="18" customHeight="1">
      <c r="A28" s="1" t="s">
        <v>71</v>
      </c>
      <c r="C28" s="1">
        <f>(C12/(2*C13))*(-1+SQRT(1+4*C13*C10*C11/C12^2))</f>
        <v>68.784902013210512</v>
      </c>
      <c r="E28" s="42">
        <f t="shared" si="27"/>
        <v>2.0000000000000004</v>
      </c>
      <c r="F28" s="43">
        <f t="shared" si="28"/>
        <v>24.861250939939474</v>
      </c>
      <c r="G28" s="44">
        <f t="shared" si="29"/>
        <v>-110.24972183808234</v>
      </c>
      <c r="H28" s="51">
        <f t="shared" si="30"/>
        <v>-292.78468761742755</v>
      </c>
      <c r="I28" s="43">
        <f t="shared" si="31"/>
        <v>-8.987775011862869</v>
      </c>
      <c r="J28" s="44">
        <f t="shared" si="32"/>
        <v>-19.023134786425238</v>
      </c>
      <c r="K28" s="51">
        <f t="shared" si="33"/>
        <v>1980.7011487430477</v>
      </c>
      <c r="L28" s="51"/>
      <c r="M28" s="16">
        <v>2.0000000000000009</v>
      </c>
      <c r="N28" s="43">
        <v>24.861252520081734</v>
      </c>
      <c r="O28" s="44">
        <v>-110.24972538101099</v>
      </c>
      <c r="P28" s="51">
        <v>-292.78467188972525</v>
      </c>
      <c r="Q28" s="43">
        <v>-8.9877750124197906</v>
      </c>
      <c r="R28" s="44">
        <v>-19.023134779557513</v>
      </c>
      <c r="S28" s="51">
        <v>1980.7011487532961</v>
      </c>
      <c r="T28" s="4"/>
      <c r="U28" s="16">
        <f t="shared" si="14"/>
        <v>0</v>
      </c>
      <c r="V28" s="17">
        <f t="shared" si="15"/>
        <v>1.5801422605932203E-6</v>
      </c>
      <c r="W28" s="18">
        <f t="shared" si="16"/>
        <v>-3.5429286526778014E-6</v>
      </c>
      <c r="X28" s="19">
        <f t="shared" si="17"/>
        <v>1.5727702304957347E-5</v>
      </c>
      <c r="Y28" s="17">
        <f t="shared" si="18"/>
        <v>-5.5692161993192713E-10</v>
      </c>
      <c r="Z28" s="18">
        <f t="shared" si="19"/>
        <v>6.8677259434934967E-9</v>
      </c>
      <c r="AA28" s="19">
        <f t="shared" si="20"/>
        <v>1.0248413673252799E-8</v>
      </c>
      <c r="AF28" s="16">
        <v>2.0000000000000009</v>
      </c>
      <c r="AG28" s="43">
        <v>0</v>
      </c>
      <c r="AH28" s="44">
        <v>-200</v>
      </c>
      <c r="AI28" s="51">
        <v>-400.00000000000023</v>
      </c>
      <c r="AJ28" s="43">
        <v>-9.8066499999999994</v>
      </c>
      <c r="AK28" s="44">
        <v>480.38669999999911</v>
      </c>
      <c r="AL28" s="51">
        <v>980.38669999999911</v>
      </c>
      <c r="AQ28" s="16">
        <v>2.0000000000000009</v>
      </c>
      <c r="AR28" s="43">
        <v>24.861252520081734</v>
      </c>
      <c r="AS28" s="44">
        <v>-110.24972538101099</v>
      </c>
      <c r="AT28" s="51">
        <v>-292.78467188972525</v>
      </c>
      <c r="AU28" s="43">
        <v>-59.272728815813664</v>
      </c>
      <c r="AV28" s="44">
        <v>156.02238126227641</v>
      </c>
      <c r="AW28" s="50">
        <v>536.69344330093338</v>
      </c>
    </row>
    <row r="29" spans="1:49" ht="18" customHeight="1">
      <c r="A29" s="1" t="s">
        <v>70</v>
      </c>
      <c r="C29" s="1">
        <f>(C12/(2*C13))*(1+SQRT(1+4*C13*C10*C11/C12^2))</f>
        <v>71.284902013210512</v>
      </c>
      <c r="E29" s="42">
        <f t="shared" si="27"/>
        <v>2.1000000000000005</v>
      </c>
      <c r="F29" s="43">
        <f t="shared" si="28"/>
        <v>23.788457163206782</v>
      </c>
      <c r="G29" s="44">
        <f t="shared" si="29"/>
        <v>-107.81782789440427</v>
      </c>
      <c r="H29" s="51">
        <f t="shared" si="30"/>
        <v>-303.68717119619907</v>
      </c>
      <c r="I29" s="43">
        <f t="shared" si="31"/>
        <v>-8.9135875433749732</v>
      </c>
      <c r="J29" s="44">
        <f t="shared" si="32"/>
        <v>-19.918224495987211</v>
      </c>
      <c r="K29" s="51">
        <f t="shared" si="33"/>
        <v>1978.7540189546316</v>
      </c>
      <c r="L29" s="51"/>
      <c r="M29" s="16">
        <v>2.1000000000000005</v>
      </c>
      <c r="N29" s="43">
        <v>23.7884586613647</v>
      </c>
      <c r="O29" s="44">
        <v>-107.81783132840934</v>
      </c>
      <c r="P29" s="51">
        <v>-303.68715561557701</v>
      </c>
      <c r="Q29" s="43">
        <v>-8.9135875439900403</v>
      </c>
      <c r="R29" s="44">
        <v>-19.918224488723165</v>
      </c>
      <c r="S29" s="51">
        <v>1978.7540189656888</v>
      </c>
      <c r="T29" s="4"/>
      <c r="U29" s="16">
        <f t="shared" si="14"/>
        <v>0</v>
      </c>
      <c r="V29" s="17">
        <f t="shared" si="15"/>
        <v>1.4981579177231197E-6</v>
      </c>
      <c r="W29" s="18">
        <f t="shared" si="16"/>
        <v>-3.4340050660830457E-6</v>
      </c>
      <c r="X29" s="19">
        <f t="shared" si="17"/>
        <v>1.5580622061861504E-5</v>
      </c>
      <c r="Y29" s="17">
        <f t="shared" si="18"/>
        <v>-6.1506710835601552E-10</v>
      </c>
      <c r="Z29" s="18">
        <f t="shared" si="19"/>
        <v>7.2640453652184078E-9</v>
      </c>
      <c r="AA29" s="19">
        <f t="shared" si="20"/>
        <v>1.1057181836804375E-8</v>
      </c>
      <c r="AF29" s="16">
        <v>2.1000000000000005</v>
      </c>
      <c r="AG29" s="43">
        <v>0</v>
      </c>
      <c r="AH29" s="44">
        <v>-200</v>
      </c>
      <c r="AI29" s="51">
        <v>-420.00000000000023</v>
      </c>
      <c r="AJ29" s="43">
        <v>-9.8066499999999994</v>
      </c>
      <c r="AK29" s="44">
        <v>479.40603499999906</v>
      </c>
      <c r="AL29" s="51">
        <v>1028.3763367499989</v>
      </c>
      <c r="AQ29" s="16">
        <v>2.1000000000000005</v>
      </c>
      <c r="AR29" s="43">
        <v>23.7884586613647</v>
      </c>
      <c r="AS29" s="44">
        <v>-107.81783132840934</v>
      </c>
      <c r="AT29" s="51">
        <v>-303.68715561557701</v>
      </c>
      <c r="AU29" s="43">
        <v>-55.723478286237295</v>
      </c>
      <c r="AV29" s="44">
        <v>150.27549832658082</v>
      </c>
      <c r="AW29" s="50">
        <v>552.00537886047641</v>
      </c>
    </row>
    <row r="30" spans="1:49" ht="18" customHeight="1">
      <c r="A30" s="1" t="s">
        <v>69</v>
      </c>
      <c r="C30" s="1">
        <f>(C13/C12)/SQRT(1+4*C13*C10*C11/C12^2)</f>
        <v>7.1392974877823936E-3</v>
      </c>
      <c r="E30" s="42">
        <f t="shared" si="27"/>
        <v>2.2000000000000006</v>
      </c>
      <c r="F30" s="43">
        <f t="shared" si="28"/>
        <v>22.783630106527653</v>
      </c>
      <c r="G30" s="44">
        <f t="shared" si="29"/>
        <v>-105.48976556683937</v>
      </c>
      <c r="H30" s="51">
        <f t="shared" si="30"/>
        <v>-314.35171359135114</v>
      </c>
      <c r="I30" s="43">
        <f t="shared" si="31"/>
        <v>-8.8368612254606145</v>
      </c>
      <c r="J30" s="44">
        <f t="shared" si="32"/>
        <v>-20.805767664483874</v>
      </c>
      <c r="K30" s="51">
        <f t="shared" si="33"/>
        <v>1976.7177554065763</v>
      </c>
      <c r="L30" s="51"/>
      <c r="M30" s="16">
        <v>2.2000000000000002</v>
      </c>
      <c r="N30" s="43">
        <v>22.783631527240289</v>
      </c>
      <c r="O30" s="44">
        <v>-105.4897688943542</v>
      </c>
      <c r="P30" s="51">
        <v>-314.35169816800652</v>
      </c>
      <c r="Q30" s="43">
        <v>-8.8368612261370441</v>
      </c>
      <c r="R30" s="44">
        <v>-20.805767656816613</v>
      </c>
      <c r="S30" s="51">
        <v>1976.7177554184425</v>
      </c>
      <c r="T30" s="4"/>
      <c r="U30" s="16">
        <f t="shared" si="14"/>
        <v>0</v>
      </c>
      <c r="V30" s="17">
        <f t="shared" si="15"/>
        <v>1.4207126355358923E-6</v>
      </c>
      <c r="W30" s="18">
        <f t="shared" si="16"/>
        <v>-3.3275148325628834E-6</v>
      </c>
      <c r="X30" s="19">
        <f t="shared" si="17"/>
        <v>1.5423344621012802E-5</v>
      </c>
      <c r="Y30" s="17">
        <f t="shared" si="18"/>
        <v>-6.7642957901625778E-10</v>
      </c>
      <c r="Z30" s="18">
        <f t="shared" si="19"/>
        <v>7.6672606041938707E-9</v>
      </c>
      <c r="AA30" s="19">
        <f t="shared" si="20"/>
        <v>1.1866177374031395E-8</v>
      </c>
      <c r="AF30" s="16">
        <v>2.2000000000000002</v>
      </c>
      <c r="AG30" s="43">
        <v>0</v>
      </c>
      <c r="AH30" s="44">
        <v>-200</v>
      </c>
      <c r="AI30" s="51">
        <v>-440.00000000000023</v>
      </c>
      <c r="AJ30" s="43">
        <v>-9.8066499999999994</v>
      </c>
      <c r="AK30" s="44">
        <v>478.42536999999902</v>
      </c>
      <c r="AL30" s="51">
        <v>1076.2679069999988</v>
      </c>
      <c r="AQ30" s="16">
        <v>2.2000000000000002</v>
      </c>
      <c r="AR30" s="43">
        <v>22.783631527240289</v>
      </c>
      <c r="AS30" s="44">
        <v>-105.4897688943542</v>
      </c>
      <c r="AT30" s="51">
        <v>-314.35169816800652</v>
      </c>
      <c r="AU30" s="43">
        <v>-52.503711533171682</v>
      </c>
      <c r="AV30" s="44">
        <v>144.86671111336253</v>
      </c>
      <c r="AW30" s="50">
        <v>566.75980559892457</v>
      </c>
    </row>
    <row r="31" spans="1:49" ht="18" customHeight="1">
      <c r="A31" s="1" t="s">
        <v>72</v>
      </c>
      <c r="C31" s="1">
        <f>C13/C10</f>
        <v>2E-3</v>
      </c>
      <c r="E31" s="42">
        <f t="shared" si="27"/>
        <v>2.3000000000000007</v>
      </c>
      <c r="F31" s="43">
        <f t="shared" si="28"/>
        <v>21.841147345911519</v>
      </c>
      <c r="G31" s="44">
        <f t="shared" si="29"/>
        <v>-103.25902436132374</v>
      </c>
      <c r="H31" s="51">
        <f t="shared" si="30"/>
        <v>-324.78836775553668</v>
      </c>
      <c r="I31" s="43">
        <f t="shared" si="31"/>
        <v>-8.7576992528568809</v>
      </c>
      <c r="J31" s="44">
        <f t="shared" si="32"/>
        <v>-21.685515550594442</v>
      </c>
      <c r="K31" s="51">
        <f t="shared" si="33"/>
        <v>1974.5931252760531</v>
      </c>
      <c r="L31" s="51"/>
      <c r="M31" s="16">
        <v>2.2999999999999998</v>
      </c>
      <c r="N31" s="43">
        <v>21.841148693572837</v>
      </c>
      <c r="O31" s="44">
        <v>-103.25902758511543</v>
      </c>
      <c r="P31" s="51">
        <v>-324.78835249736005</v>
      </c>
      <c r="Q31" s="43">
        <v>-8.7576992535979254</v>
      </c>
      <c r="R31" s="44">
        <v>-21.68551554251696</v>
      </c>
      <c r="S31" s="51">
        <v>1974.5931252887256</v>
      </c>
      <c r="T31" s="4"/>
      <c r="U31" s="16">
        <f t="shared" si="14"/>
        <v>0</v>
      </c>
      <c r="V31" s="17">
        <f t="shared" si="15"/>
        <v>1.3476613176521823E-6</v>
      </c>
      <c r="W31" s="18">
        <f t="shared" si="16"/>
        <v>-3.2237916940403011E-6</v>
      </c>
      <c r="X31" s="19">
        <f t="shared" si="17"/>
        <v>1.5258176631505194E-5</v>
      </c>
      <c r="Y31" s="17">
        <f t="shared" si="18"/>
        <v>-7.4104455904944189E-10</v>
      </c>
      <c r="Z31" s="18">
        <f t="shared" si="19"/>
        <v>8.0774817945439281E-9</v>
      </c>
      <c r="AA31" s="19">
        <f t="shared" si="20"/>
        <v>1.2672444427153096E-8</v>
      </c>
      <c r="AF31" s="16">
        <v>2.2999999999999998</v>
      </c>
      <c r="AG31" s="43">
        <v>0</v>
      </c>
      <c r="AH31" s="44">
        <v>-200</v>
      </c>
      <c r="AI31" s="51">
        <v>-460.00000000000023</v>
      </c>
      <c r="AJ31" s="43">
        <v>-9.8066499999999994</v>
      </c>
      <c r="AK31" s="44">
        <v>477.44470499999898</v>
      </c>
      <c r="AL31" s="51">
        <v>1124.0614107499987</v>
      </c>
      <c r="AQ31" s="16">
        <v>2.2999999999999998</v>
      </c>
      <c r="AR31" s="43">
        <v>21.841148693572837</v>
      </c>
      <c r="AS31" s="44">
        <v>-103.25902758511543</v>
      </c>
      <c r="AT31" s="51">
        <v>-324.78835249736005</v>
      </c>
      <c r="AU31" s="43">
        <v>-49.574037958264142</v>
      </c>
      <c r="AV31" s="44">
        <v>139.76509308982523</v>
      </c>
      <c r="AW31" s="50">
        <v>580.98895391503208</v>
      </c>
    </row>
    <row r="32" spans="1:49" ht="18" customHeight="1">
      <c r="A32" s="1" t="s">
        <v>73</v>
      </c>
      <c r="C32" s="1">
        <f>C30*(C28+C29)/C31</f>
        <v>499.99999999999989</v>
      </c>
      <c r="E32" s="42">
        <f t="shared" si="27"/>
        <v>2.4000000000000008</v>
      </c>
      <c r="F32" s="43">
        <f t="shared" si="28"/>
        <v>20.955956039167347</v>
      </c>
      <c r="G32" s="44">
        <f t="shared" si="29"/>
        <v>-101.11962693877355</v>
      </c>
      <c r="H32" s="51">
        <f t="shared" si="30"/>
        <v>-335.00656272424339</v>
      </c>
      <c r="I32" s="43">
        <f t="shared" si="31"/>
        <v>-8.6762066161609148</v>
      </c>
      <c r="J32" s="44">
        <f t="shared" si="32"/>
        <v>-22.557229824562576</v>
      </c>
      <c r="K32" s="51">
        <f t="shared" si="33"/>
        <v>1972.3809200952851</v>
      </c>
      <c r="L32" s="51"/>
      <c r="M32" s="16">
        <v>2.3999999999999995</v>
      </c>
      <c r="N32" s="43">
        <v>20.95595731799375</v>
      </c>
      <c r="O32" s="44">
        <v>-101.11963006183463</v>
      </c>
      <c r="P32" s="51">
        <v>-335.00654763721172</v>
      </c>
      <c r="Q32" s="43">
        <v>-8.6762066169698695</v>
      </c>
      <c r="R32" s="44">
        <v>-22.557229816067736</v>
      </c>
      <c r="S32" s="51">
        <v>1972.3809201087568</v>
      </c>
      <c r="T32" s="4"/>
      <c r="U32" s="16">
        <f t="shared" si="14"/>
        <v>0</v>
      </c>
      <c r="V32" s="17">
        <f t="shared" si="15"/>
        <v>1.2788264029950369E-6</v>
      </c>
      <c r="W32" s="18">
        <f t="shared" si="16"/>
        <v>-3.123061077303646E-6</v>
      </c>
      <c r="X32" s="19">
        <f t="shared" si="17"/>
        <v>1.5087031670191209E-5</v>
      </c>
      <c r="Y32" s="17">
        <f t="shared" si="18"/>
        <v>-8.0895468101971346E-10</v>
      </c>
      <c r="Z32" s="18">
        <f t="shared" si="19"/>
        <v>8.4948403866746958E-9</v>
      </c>
      <c r="AA32" s="19">
        <f t="shared" si="20"/>
        <v>1.3471662896336056E-8</v>
      </c>
      <c r="AF32" s="16">
        <v>2.3999999999999995</v>
      </c>
      <c r="AG32" s="43">
        <v>0</v>
      </c>
      <c r="AH32" s="44">
        <v>-200</v>
      </c>
      <c r="AI32" s="51">
        <v>-480.00000000000023</v>
      </c>
      <c r="AJ32" s="43">
        <v>-9.8066499999999994</v>
      </c>
      <c r="AK32" s="44">
        <v>476.46403999999893</v>
      </c>
      <c r="AL32" s="51">
        <v>1171.7568479999984</v>
      </c>
      <c r="AQ32" s="16">
        <v>2.3999999999999995</v>
      </c>
      <c r="AR32" s="43">
        <v>20.95595731799375</v>
      </c>
      <c r="AS32" s="44">
        <v>-101.11963006183463</v>
      </c>
      <c r="AT32" s="51">
        <v>-335.00654763721172</v>
      </c>
      <c r="AU32" s="43">
        <v>-46.900788554761718</v>
      </c>
      <c r="AV32" s="44">
        <v>134.94336172288595</v>
      </c>
      <c r="AW32" s="50">
        <v>594.72214852661193</v>
      </c>
    </row>
    <row r="33" spans="1:49" ht="18" customHeight="1">
      <c r="E33" s="42">
        <f t="shared" si="27"/>
        <v>2.5000000000000009</v>
      </c>
      <c r="F33" s="43">
        <f t="shared" si="28"/>
        <v>20.123505061147206</v>
      </c>
      <c r="G33" s="44">
        <f t="shared" si="29"/>
        <v>-99.066075633836491</v>
      </c>
      <c r="H33" s="51">
        <f t="shared" si="30"/>
        <v>-345.01515420070541</v>
      </c>
      <c r="I33" s="43">
        <f t="shared" si="31"/>
        <v>-8.5924898268746031</v>
      </c>
      <c r="J33" s="44">
        <f t="shared" si="32"/>
        <v>-23.420682734020513</v>
      </c>
      <c r="K33" s="51">
        <f t="shared" si="33"/>
        <v>1970.0819547018677</v>
      </c>
      <c r="L33" s="51"/>
      <c r="M33" s="16">
        <v>2.4999999999999991</v>
      </c>
      <c r="N33" s="43">
        <v>20.123506275158537</v>
      </c>
      <c r="O33" s="44">
        <v>-99.066078659302008</v>
      </c>
      <c r="P33" s="51">
        <v>-345.01513928920332</v>
      </c>
      <c r="Q33" s="43">
        <v>-8.592489827754795</v>
      </c>
      <c r="R33" s="44">
        <v>-23.420682725101109</v>
      </c>
      <c r="S33" s="51">
        <v>1970.0819547161288</v>
      </c>
      <c r="T33" s="4"/>
      <c r="U33" s="16">
        <f t="shared" si="14"/>
        <v>0</v>
      </c>
      <c r="V33" s="17">
        <f t="shared" si="15"/>
        <v>1.2140113305747491E-6</v>
      </c>
      <c r="W33" s="18">
        <f t="shared" si="16"/>
        <v>-3.0254655172257117E-6</v>
      </c>
      <c r="X33" s="19">
        <f t="shared" si="17"/>
        <v>1.4911502091763396E-5</v>
      </c>
      <c r="Y33" s="17">
        <f t="shared" si="18"/>
        <v>-8.8019191935018171E-10</v>
      </c>
      <c r="Z33" s="18">
        <f t="shared" si="19"/>
        <v>8.9194038821460708E-9</v>
      </c>
      <c r="AA33" s="19">
        <f t="shared" si="20"/>
        <v>1.4261104297474958E-8</v>
      </c>
      <c r="AF33" s="16">
        <v>2.4999999999999991</v>
      </c>
      <c r="AG33" s="43">
        <v>0</v>
      </c>
      <c r="AH33" s="44">
        <v>-200</v>
      </c>
      <c r="AI33" s="51">
        <v>-500.00000000000023</v>
      </c>
      <c r="AJ33" s="43">
        <v>-9.8066499999999994</v>
      </c>
      <c r="AK33" s="44">
        <v>475.48337499999889</v>
      </c>
      <c r="AL33" s="51">
        <v>1219.3542187499984</v>
      </c>
      <c r="AQ33" s="16">
        <v>2.4999999999999991</v>
      </c>
      <c r="AR33" s="43">
        <v>20.123506275158537</v>
      </c>
      <c r="AS33" s="44">
        <v>-99.066078659302008</v>
      </c>
      <c r="AT33" s="51">
        <v>-345.01513928920332</v>
      </c>
      <c r="AU33" s="43">
        <v>-44.455046966469226</v>
      </c>
      <c r="AV33" s="44">
        <v>130.3773565154091</v>
      </c>
      <c r="AW33" s="50">
        <v>607.98614596388813</v>
      </c>
    </row>
    <row r="34" spans="1:49" ht="18" customHeight="1">
      <c r="E34" s="42">
        <f t="shared" si="27"/>
        <v>2.600000000000001</v>
      </c>
      <c r="F34" s="43">
        <f t="shared" si="28"/>
        <v>19.339686388651561</v>
      </c>
      <c r="G34" s="44">
        <f t="shared" si="29"/>
        <v>-97.093305284730903</v>
      </c>
      <c r="H34" s="51">
        <f t="shared" si="30"/>
        <v>-354.82247011594853</v>
      </c>
      <c r="I34" s="43">
        <f t="shared" si="31"/>
        <v>-8.5066566446849379</v>
      </c>
      <c r="J34" s="44">
        <f t="shared" si="32"/>
        <v>-24.275657242420429</v>
      </c>
      <c r="K34" s="51">
        <f t="shared" si="33"/>
        <v>1967.6970661738833</v>
      </c>
      <c r="L34" s="51"/>
      <c r="M34" s="16">
        <v>2.5999999999999988</v>
      </c>
      <c r="N34" s="43">
        <v>19.339687541661753</v>
      </c>
      <c r="O34" s="44">
        <v>-97.093308215815455</v>
      </c>
      <c r="P34" s="51">
        <v>-354.82245538302948</v>
      </c>
      <c r="Q34" s="43">
        <v>-8.5066566456397243</v>
      </c>
      <c r="R34" s="44">
        <v>-24.27565723306919</v>
      </c>
      <c r="S34" s="51">
        <v>1967.6970661889202</v>
      </c>
      <c r="T34" s="4"/>
      <c r="U34" s="16">
        <f t="shared" si="14"/>
        <v>0</v>
      </c>
      <c r="V34" s="17">
        <f t="shared" si="15"/>
        <v>1.1530101922119229E-6</v>
      </c>
      <c r="W34" s="18">
        <f t="shared" si="16"/>
        <v>-2.931084551960339E-6</v>
      </c>
      <c r="X34" s="19">
        <f t="shared" si="17"/>
        <v>1.4732919055404636E-5</v>
      </c>
      <c r="Y34" s="17">
        <f t="shared" si="18"/>
        <v>-9.5478647210711642E-10</v>
      </c>
      <c r="Z34" s="18">
        <f t="shared" si="19"/>
        <v>9.3512397825179505E-9</v>
      </c>
      <c r="AA34" s="19">
        <f t="shared" si="20"/>
        <v>1.5036903278087266E-8</v>
      </c>
      <c r="AF34" s="16">
        <v>2.5999999999999988</v>
      </c>
      <c r="AG34" s="43">
        <v>0</v>
      </c>
      <c r="AH34" s="44">
        <v>-200</v>
      </c>
      <c r="AI34" s="51">
        <v>-520.00000000000023</v>
      </c>
      <c r="AJ34" s="43">
        <v>-9.8066499999999994</v>
      </c>
      <c r="AK34" s="44">
        <v>474.50270999999884</v>
      </c>
      <c r="AL34" s="51">
        <v>1266.8535229999982</v>
      </c>
      <c r="AQ34" s="16">
        <v>2.5999999999999988</v>
      </c>
      <c r="AR34" s="43">
        <v>19.339687541661753</v>
      </c>
      <c r="AS34" s="44">
        <v>-97.093308215815455</v>
      </c>
      <c r="AT34" s="51">
        <v>-354.82245538302948</v>
      </c>
      <c r="AU34" s="43">
        <v>-42.211866722411216</v>
      </c>
      <c r="AV34" s="44">
        <v>126.04560424934401</v>
      </c>
      <c r="AW34" s="50">
        <v>620.80542438220186</v>
      </c>
    </row>
    <row r="35" spans="1:49" ht="18" customHeight="1">
      <c r="A35" s="29" t="s">
        <v>88</v>
      </c>
      <c r="B35" s="20" t="s">
        <v>24</v>
      </c>
      <c r="C35" s="54" t="s">
        <v>79</v>
      </c>
      <c r="D35" s="1" t="s">
        <v>27</v>
      </c>
      <c r="E35" s="42">
        <f t="shared" si="27"/>
        <v>2.7000000000000011</v>
      </c>
      <c r="F35" s="43">
        <f t="shared" si="28"/>
        <v>18.600784321772</v>
      </c>
      <c r="G35" s="44">
        <f t="shared" si="29"/>
        <v>-95.196641522066486</v>
      </c>
      <c r="H35" s="51">
        <f t="shared" si="30"/>
        <v>-364.43635175127929</v>
      </c>
      <c r="I35" s="43">
        <f t="shared" si="31"/>
        <v>-8.4188158080531199</v>
      </c>
      <c r="J35" s="44">
        <f t="shared" si="32"/>
        <v>-25.121947140350475</v>
      </c>
      <c r="K35" s="51">
        <f t="shared" si="33"/>
        <v>1965.2271127525269</v>
      </c>
      <c r="L35" s="51"/>
      <c r="M35" s="16">
        <v>2.6999999999999984</v>
      </c>
      <c r="N35" s="43">
        <v>18.60078541738562</v>
      </c>
      <c r="O35" s="44">
        <v>-95.196644362014013</v>
      </c>
      <c r="P35" s="51">
        <v>-364.4363371988922</v>
      </c>
      <c r="Q35" s="43">
        <v>-8.4188158090858831</v>
      </c>
      <c r="R35" s="44">
        <v>-25.121947130560123</v>
      </c>
      <c r="S35" s="51">
        <v>1965.2271127683227</v>
      </c>
      <c r="T35" s="4"/>
      <c r="U35" s="16">
        <f t="shared" si="14"/>
        <v>0</v>
      </c>
      <c r="V35" s="17">
        <f t="shared" si="15"/>
        <v>1.0956136193840393E-6</v>
      </c>
      <c r="W35" s="18">
        <f t="shared" si="16"/>
        <v>-2.839947526922515E-6</v>
      </c>
      <c r="X35" s="19">
        <f t="shared" si="17"/>
        <v>1.4552387085586815E-5</v>
      </c>
      <c r="Y35" s="17">
        <f t="shared" si="18"/>
        <v>-1.0327632082862692E-9</v>
      </c>
      <c r="Z35" s="18">
        <f t="shared" si="19"/>
        <v>9.7903516405040136E-9</v>
      </c>
      <c r="AA35" s="19">
        <f t="shared" si="20"/>
        <v>1.5795876606716774E-8</v>
      </c>
      <c r="AF35" s="16">
        <v>2.6999999999999984</v>
      </c>
      <c r="AG35" s="43">
        <v>0</v>
      </c>
      <c r="AH35" s="44">
        <v>-200</v>
      </c>
      <c r="AI35" s="51">
        <v>-540.00000000000023</v>
      </c>
      <c r="AJ35" s="43">
        <v>-9.8066499999999994</v>
      </c>
      <c r="AK35" s="44">
        <v>473.5220449999988</v>
      </c>
      <c r="AL35" s="51">
        <v>1314.254760749998</v>
      </c>
      <c r="AQ35" s="16">
        <v>2.6999999999999984</v>
      </c>
      <c r="AR35" s="43">
        <v>18.60078541738562</v>
      </c>
      <c r="AS35" s="44">
        <v>-95.196644362014013</v>
      </c>
      <c r="AT35" s="51">
        <v>-364.4363371988922</v>
      </c>
      <c r="AU35" s="43">
        <v>-40.149634859182683</v>
      </c>
      <c r="AV35" s="44">
        <v>121.92895489730111</v>
      </c>
      <c r="AW35" s="50">
        <v>633.20243355462037</v>
      </c>
    </row>
    <row r="36" spans="1:49" ht="18" customHeight="1">
      <c r="A36" s="1" t="s">
        <v>34</v>
      </c>
      <c r="B36" s="20" t="s">
        <v>62</v>
      </c>
      <c r="C36" s="21">
        <v>0</v>
      </c>
      <c r="D36" s="1" t="s">
        <v>25</v>
      </c>
      <c r="E36" s="42">
        <f t="shared" si="27"/>
        <v>2.8000000000000012</v>
      </c>
      <c r="F36" s="43">
        <f t="shared" si="28"/>
        <v>17.903431366796656</v>
      </c>
      <c r="G36" s="44">
        <f t="shared" si="29"/>
        <v>-93.371763793528643</v>
      </c>
      <c r="H36" s="51">
        <f t="shared" si="30"/>
        <v>-373.86419093201567</v>
      </c>
      <c r="I36" s="43">
        <f t="shared" si="31"/>
        <v>-8.3290767691314063</v>
      </c>
      <c r="J36" s="44">
        <f t="shared" si="32"/>
        <v>-25.959357130117883</v>
      </c>
      <c r="K36" s="51">
        <f t="shared" si="33"/>
        <v>1962.6729727549443</v>
      </c>
      <c r="L36" s="51"/>
      <c r="M36" s="16">
        <v>2.799999999999998</v>
      </c>
      <c r="N36" s="43">
        <v>17.903432408410762</v>
      </c>
      <c r="O36" s="44">
        <v>-93.37176654557544</v>
      </c>
      <c r="P36" s="51">
        <v>-373.86417656118766</v>
      </c>
      <c r="Q36" s="43">
        <v>-8.3290767702455426</v>
      </c>
      <c r="R36" s="44">
        <v>-25.959357119881158</v>
      </c>
      <c r="S36" s="51">
        <v>1962.6729727714794</v>
      </c>
      <c r="T36" s="4"/>
      <c r="U36" s="16">
        <f t="shared" si="14"/>
        <v>0</v>
      </c>
      <c r="V36" s="17">
        <f t="shared" si="15"/>
        <v>1.041614105190547E-6</v>
      </c>
      <c r="W36" s="18">
        <f t="shared" si="16"/>
        <v>-2.7520467966724027E-6</v>
      </c>
      <c r="X36" s="19">
        <f t="shared" si="17"/>
        <v>1.4370828012033598E-5</v>
      </c>
      <c r="Y36" s="17">
        <f t="shared" si="18"/>
        <v>-1.1141363387423553E-9</v>
      </c>
      <c r="Z36" s="18">
        <f t="shared" si="19"/>
        <v>1.0236725245249545E-8</v>
      </c>
      <c r="AA36" s="19">
        <f t="shared" si="20"/>
        <v>1.6535068425582722E-8</v>
      </c>
      <c r="AF36" s="16">
        <v>2.799999999999998</v>
      </c>
      <c r="AG36" s="43">
        <v>0</v>
      </c>
      <c r="AH36" s="44">
        <v>-200</v>
      </c>
      <c r="AI36" s="51">
        <v>-560.00000000000023</v>
      </c>
      <c r="AJ36" s="43">
        <v>-9.8066499999999994</v>
      </c>
      <c r="AK36" s="44">
        <v>472.54137999999875</v>
      </c>
      <c r="AL36" s="51">
        <v>1361.5579319999979</v>
      </c>
      <c r="AQ36" s="16">
        <v>2.799999999999998</v>
      </c>
      <c r="AR36" s="43">
        <v>17.903432408410762</v>
      </c>
      <c r="AS36" s="44">
        <v>-93.37176654557544</v>
      </c>
      <c r="AT36" s="51">
        <v>-373.86417656118766</v>
      </c>
      <c r="AU36" s="43">
        <v>-38.249551459640237</v>
      </c>
      <c r="AV36" s="44">
        <v>118.01027515405168</v>
      </c>
      <c r="AW36" s="50">
        <v>645.197811433428</v>
      </c>
    </row>
    <row r="37" spans="1:49" ht="18" customHeight="1">
      <c r="A37" s="1" t="s">
        <v>87</v>
      </c>
      <c r="B37" s="20" t="s">
        <v>63</v>
      </c>
      <c r="C37" s="45">
        <f>C15+SIGN(C14)*(C10/C13)*LN(1+SIGN(C14)*(C13/C12)*C14)</f>
        <v>-2197.2245773362197</v>
      </c>
      <c r="D37" s="1" t="s">
        <v>26</v>
      </c>
      <c r="E37" s="42">
        <f t="shared" si="27"/>
        <v>2.9000000000000012</v>
      </c>
      <c r="F37" s="43">
        <f t="shared" si="28"/>
        <v>17.244569800317496</v>
      </c>
      <c r="G37" s="44">
        <f t="shared" si="29"/>
        <v>-91.614672508757323</v>
      </c>
      <c r="H37" s="51">
        <f t="shared" si="30"/>
        <v>-383.11296373441326</v>
      </c>
      <c r="I37" s="43">
        <f t="shared" si="31"/>
        <v>-8.2375494339680557</v>
      </c>
      <c r="J37" s="44">
        <f t="shared" si="32"/>
        <v>-26.787702884080424</v>
      </c>
      <c r="K37" s="51">
        <f t="shared" si="33"/>
        <v>1960.0355434799255</v>
      </c>
      <c r="L37" s="51"/>
      <c r="M37" s="16">
        <v>2.8999999999999977</v>
      </c>
      <c r="N37" s="43">
        <v>17.244570791126183</v>
      </c>
      <c r="O37" s="44">
        <v>-91.61467517610285</v>
      </c>
      <c r="P37" s="51">
        <v>-383.11294954540841</v>
      </c>
      <c r="Q37" s="43">
        <v>-8.2375494351669811</v>
      </c>
      <c r="R37" s="44">
        <v>-26.787702873390124</v>
      </c>
      <c r="S37" s="51">
        <v>1960.0355434971773</v>
      </c>
      <c r="T37" s="4"/>
      <c r="U37" s="16">
        <f t="shared" si="14"/>
        <v>-3.5527136788005009E-15</v>
      </c>
      <c r="V37" s="17">
        <f t="shared" si="15"/>
        <v>9.9080868665168964E-7</v>
      </c>
      <c r="W37" s="18">
        <f t="shared" si="16"/>
        <v>-2.6673455266745805E-6</v>
      </c>
      <c r="X37" s="19">
        <f t="shared" si="17"/>
        <v>1.4189004843956354E-5</v>
      </c>
      <c r="Y37" s="17">
        <f t="shared" si="18"/>
        <v>-1.198925403400608E-9</v>
      </c>
      <c r="Z37" s="18">
        <f t="shared" si="19"/>
        <v>1.0690300200622005E-8</v>
      </c>
      <c r="AA37" s="19">
        <f t="shared" si="20"/>
        <v>1.7251750250579789E-8</v>
      </c>
      <c r="AF37" s="16">
        <v>2.8999999999999977</v>
      </c>
      <c r="AG37" s="43">
        <v>0</v>
      </c>
      <c r="AH37" s="44">
        <v>-200</v>
      </c>
      <c r="AI37" s="51">
        <v>-580.00000000000023</v>
      </c>
      <c r="AJ37" s="43">
        <v>-9.8066499999999994</v>
      </c>
      <c r="AK37" s="44">
        <v>471.56071499999871</v>
      </c>
      <c r="AL37" s="51">
        <v>1408.7630367499976</v>
      </c>
      <c r="AQ37" s="16">
        <v>2.8999999999999977</v>
      </c>
      <c r="AR37" s="43">
        <v>17.244570791126183</v>
      </c>
      <c r="AS37" s="44">
        <v>-91.61467517610285</v>
      </c>
      <c r="AT37" s="51">
        <v>-383.11294954540841</v>
      </c>
      <c r="AU37" s="43">
        <v>-36.495201590880171</v>
      </c>
      <c r="AV37" s="44">
        <v>114.2741892221715</v>
      </c>
      <c r="AW37" s="50">
        <v>656.81057250457195</v>
      </c>
    </row>
    <row r="38" spans="1:49" ht="18" customHeight="1">
      <c r="A38" s="1" t="s">
        <v>78</v>
      </c>
      <c r="B38" s="20" t="s">
        <v>65</v>
      </c>
      <c r="C38" s="21">
        <f>-C28</f>
        <v>-68.784902013210512</v>
      </c>
      <c r="D38" s="1" t="s">
        <v>2</v>
      </c>
      <c r="E38" s="42">
        <f t="shared" si="27"/>
        <v>3.0000000000000013</v>
      </c>
      <c r="F38" s="43">
        <f t="shared" si="28"/>
        <v>16.621418093549703</v>
      </c>
      <c r="G38" s="44">
        <f t="shared" si="29"/>
        <v>-89.921659778545504</v>
      </c>
      <c r="H38" s="51">
        <f t="shared" si="30"/>
        <v>-392.18926109085595</v>
      </c>
      <c r="I38" s="43">
        <f t="shared" si="31"/>
        <v>-8.1443439088979837</v>
      </c>
      <c r="J38" s="44">
        <f t="shared" si="32"/>
        <v>-27.606811077300417</v>
      </c>
      <c r="K38" s="51">
        <f t="shared" si="33"/>
        <v>1957.3157401090566</v>
      </c>
      <c r="L38" s="51"/>
      <c r="M38" s="16">
        <v>2.9999999999999973</v>
      </c>
      <c r="N38" s="43">
        <v>16.621419036551313</v>
      </c>
      <c r="O38" s="44">
        <v>-89.921662364331482</v>
      </c>
      <c r="P38" s="51">
        <v>-392.18924708330383</v>
      </c>
      <c r="Q38" s="43">
        <v>-8.1443439101851123</v>
      </c>
      <c r="R38" s="44">
        <v>-27.606811066149422</v>
      </c>
      <c r="S38" s="51">
        <v>1957.315740127</v>
      </c>
      <c r="T38" s="4"/>
      <c r="U38" s="16">
        <f t="shared" si="14"/>
        <v>-3.9968028886505635E-15</v>
      </c>
      <c r="V38" s="17">
        <f t="shared" si="15"/>
        <v>9.4300160924376542E-7</v>
      </c>
      <c r="W38" s="18">
        <f t="shared" si="16"/>
        <v>-2.5857859782263404E-6</v>
      </c>
      <c r="X38" s="19">
        <f t="shared" si="17"/>
        <v>1.4007552124439826E-5</v>
      </c>
      <c r="Y38" s="17">
        <f t="shared" si="18"/>
        <v>-1.2871286259041881E-9</v>
      </c>
      <c r="Z38" s="18">
        <f t="shared" si="19"/>
        <v>1.1150994794206781E-8</v>
      </c>
      <c r="AA38" s="19">
        <f t="shared" si="20"/>
        <v>1.7943420971278101E-8</v>
      </c>
      <c r="AF38" s="16">
        <v>2.9999999999999973</v>
      </c>
      <c r="AG38" s="43">
        <v>0</v>
      </c>
      <c r="AH38" s="44">
        <v>-200</v>
      </c>
      <c r="AI38" s="51">
        <v>-600.00000000000023</v>
      </c>
      <c r="AJ38" s="43">
        <v>-9.8066499999999994</v>
      </c>
      <c r="AK38" s="44">
        <v>470.58004999999866</v>
      </c>
      <c r="AL38" s="51">
        <v>1455.8700749999975</v>
      </c>
      <c r="AQ38" s="16">
        <v>2.9999999999999973</v>
      </c>
      <c r="AR38" s="43">
        <v>16.621419036551313</v>
      </c>
      <c r="AS38" s="44">
        <v>-89.921662364331482</v>
      </c>
      <c r="AT38" s="51">
        <v>-392.18924708330383</v>
      </c>
      <c r="AU38" s="43">
        <v>-34.872201358960062</v>
      </c>
      <c r="AV38" s="44">
        <v>110.70685856382373</v>
      </c>
      <c r="AW38" s="50">
        <v>668.05827223081758</v>
      </c>
    </row>
    <row r="39" spans="1:49" ht="18" customHeight="1">
      <c r="A39" s="1" t="s">
        <v>89</v>
      </c>
      <c r="B39" s="20" t="s">
        <v>66</v>
      </c>
      <c r="C39" s="54" t="s">
        <v>90</v>
      </c>
      <c r="D39" s="1" t="s">
        <v>1</v>
      </c>
      <c r="E39" s="42">
        <f t="shared" si="27"/>
        <v>3.1000000000000014</v>
      </c>
      <c r="F39" s="43">
        <f t="shared" si="28"/>
        <v>16.031441506976122</v>
      </c>
      <c r="G39" s="44">
        <f t="shared" si="29"/>
        <v>-88.289283297824426</v>
      </c>
      <c r="H39" s="51">
        <f t="shared" si="30"/>
        <v>-401.09931662962151</v>
      </c>
      <c r="I39" s="43">
        <f t="shared" si="31"/>
        <v>-8.0495702539505753</v>
      </c>
      <c r="J39" s="44">
        <f t="shared" si="32"/>
        <v>-28.416519395182032</v>
      </c>
      <c r="K39" s="51">
        <f t="shared" si="33"/>
        <v>1954.5144946058617</v>
      </c>
      <c r="L39" s="51"/>
      <c r="M39" s="16">
        <v>3.099999999999997</v>
      </c>
      <c r="N39" s="43">
        <v>16.031442404981572</v>
      </c>
      <c r="O39" s="44">
        <v>-88.289285805119007</v>
      </c>
      <c r="P39" s="51">
        <v>-401.09930280262762</v>
      </c>
      <c r="Q39" s="43">
        <v>-8.0495702553293196</v>
      </c>
      <c r="R39" s="44">
        <v>-28.416519383563344</v>
      </c>
      <c r="S39" s="51">
        <v>1954.5144946244695</v>
      </c>
      <c r="T39" s="4"/>
      <c r="U39" s="16">
        <f t="shared" si="14"/>
        <v>-4.4408920985006262E-15</v>
      </c>
      <c r="V39" s="17">
        <f t="shared" si="15"/>
        <v>8.9800544955664918E-7</v>
      </c>
      <c r="W39" s="18">
        <f t="shared" si="16"/>
        <v>-2.5072945817328218E-6</v>
      </c>
      <c r="X39" s="19">
        <f t="shared" si="17"/>
        <v>1.3826993892962491E-5</v>
      </c>
      <c r="Y39" s="17">
        <f t="shared" si="18"/>
        <v>-1.378744229896256E-9</v>
      </c>
      <c r="Z39" s="18">
        <f t="shared" si="19"/>
        <v>1.1618688233738794E-8</v>
      </c>
      <c r="AA39" s="19">
        <f t="shared" si="20"/>
        <v>1.8607806850923225E-8</v>
      </c>
      <c r="AF39" s="16">
        <v>3.099999999999997</v>
      </c>
      <c r="AG39" s="43">
        <v>0</v>
      </c>
      <c r="AH39" s="44">
        <v>-200</v>
      </c>
      <c r="AI39" s="51">
        <v>-620.00000000000023</v>
      </c>
      <c r="AJ39" s="43">
        <v>-9.8066499999999994</v>
      </c>
      <c r="AK39" s="44">
        <v>469.59938499999862</v>
      </c>
      <c r="AL39" s="51">
        <v>1502.8790467499973</v>
      </c>
      <c r="AQ39" s="16">
        <v>3.099999999999997</v>
      </c>
      <c r="AR39" s="43">
        <v>16.031442404981572</v>
      </c>
      <c r="AS39" s="44">
        <v>-88.289285805119007</v>
      </c>
      <c r="AT39" s="51">
        <v>-401.09930280262762</v>
      </c>
      <c r="AU39" s="43">
        <v>-33.367903769062821</v>
      </c>
      <c r="AV39" s="44">
        <v>107.29579395136142</v>
      </c>
      <c r="AW39" s="50">
        <v>678.95715113491701</v>
      </c>
    </row>
    <row r="40" spans="1:49" ht="18" customHeight="1">
      <c r="B40" s="20"/>
      <c r="E40" s="42">
        <f t="shared" si="27"/>
        <v>3.2000000000000015</v>
      </c>
      <c r="F40" s="43">
        <f t="shared" si="28"/>
        <v>15.472326273671808</v>
      </c>
      <c r="G40" s="44">
        <f t="shared" si="29"/>
        <v>-86.714342985302309</v>
      </c>
      <c r="H40" s="51">
        <f t="shared" si="30"/>
        <v>-409.84903204376786</v>
      </c>
      <c r="I40" s="43">
        <f t="shared" si="31"/>
        <v>-7.9533382440374014</v>
      </c>
      <c r="J40" s="44">
        <f t="shared" si="32"/>
        <v>-29.216676516832276</v>
      </c>
      <c r="K40" s="51">
        <f t="shared" si="33"/>
        <v>1951.6327546154014</v>
      </c>
      <c r="L40" s="51"/>
      <c r="M40" s="16">
        <v>3.1999999999999966</v>
      </c>
      <c r="N40" s="43">
        <v>15.472327129313665</v>
      </c>
      <c r="O40" s="44">
        <v>-86.714345417088353</v>
      </c>
      <c r="P40" s="51">
        <v>-409.84901839600877</v>
      </c>
      <c r="Q40" s="43">
        <v>-7.9533382455111594</v>
      </c>
      <c r="R40" s="44">
        <v>-29.216676504739073</v>
      </c>
      <c r="S40" s="51">
        <v>1951.6327546346442</v>
      </c>
      <c r="T40" s="4"/>
      <c r="U40" s="16">
        <f t="shared" si="14"/>
        <v>-4.8849813083506888E-15</v>
      </c>
      <c r="V40" s="17">
        <f t="shared" si="15"/>
        <v>8.5564185781095148E-7</v>
      </c>
      <c r="W40" s="18">
        <f t="shared" si="16"/>
        <v>-2.4317860436440242E-6</v>
      </c>
      <c r="X40" s="19">
        <f t="shared" si="17"/>
        <v>1.3647759089963074E-5</v>
      </c>
      <c r="Y40" s="17">
        <f t="shared" si="18"/>
        <v>-1.4737580045220966E-9</v>
      </c>
      <c r="Z40" s="18">
        <f t="shared" si="19"/>
        <v>1.2093202883534104E-8</v>
      </c>
      <c r="AA40" s="19">
        <f t="shared" si="20"/>
        <v>1.9242861526436172E-8</v>
      </c>
      <c r="AF40" s="16">
        <v>3.1999999999999966</v>
      </c>
      <c r="AG40" s="43">
        <v>0</v>
      </c>
      <c r="AH40" s="44">
        <v>-200</v>
      </c>
      <c r="AI40" s="51">
        <v>-640.00000000000023</v>
      </c>
      <c r="AJ40" s="43">
        <v>-9.8066499999999994</v>
      </c>
      <c r="AK40" s="44">
        <v>468.61871999999858</v>
      </c>
      <c r="AL40" s="51">
        <v>1549.7899519999971</v>
      </c>
      <c r="AQ40" s="16">
        <v>3.1999999999999966</v>
      </c>
      <c r="AR40" s="43">
        <v>15.472327129313665</v>
      </c>
      <c r="AS40" s="44">
        <v>-86.714345417088353</v>
      </c>
      <c r="AT40" s="51">
        <v>-409.84901839600877</v>
      </c>
      <c r="AU40" s="43">
        <v>-31.97115311521685</v>
      </c>
      <c r="AV40" s="44">
        <v>104.02969442208894</v>
      </c>
      <c r="AW40" s="50">
        <v>689.52226147353042</v>
      </c>
    </row>
    <row r="41" spans="1:49" ht="18" customHeight="1">
      <c r="A41" s="29" t="s">
        <v>67</v>
      </c>
      <c r="B41" s="20" t="s">
        <v>24</v>
      </c>
      <c r="C41" s="45">
        <f>M1008</f>
        <v>99.999999999996461</v>
      </c>
      <c r="D41" s="1" t="s">
        <v>27</v>
      </c>
      <c r="E41" s="42">
        <f t="shared" si="27"/>
        <v>3.3000000000000016</v>
      </c>
      <c r="F41" s="43">
        <f t="shared" si="28"/>
        <v>14.941956879361589</v>
      </c>
      <c r="G41" s="44">
        <f t="shared" si="29"/>
        <v>-85.193860046164033</v>
      </c>
      <c r="H41" s="51">
        <f t="shared" si="30"/>
        <v>-418.44400024772756</v>
      </c>
      <c r="I41" s="43">
        <f t="shared" si="31"/>
        <v>-7.8557571386116631</v>
      </c>
      <c r="J41" s="44">
        <f t="shared" si="32"/>
        <v>-30.007142074958935</v>
      </c>
      <c r="K41" s="51">
        <f t="shared" si="33"/>
        <v>1948.6714823667164</v>
      </c>
      <c r="L41" s="51"/>
      <c r="M41" s="16">
        <v>3.2999999999999963</v>
      </c>
      <c r="N41" s="43">
        <v>14.941957695104124</v>
      </c>
      <c r="O41" s="44">
        <v>-85.193862405332524</v>
      </c>
      <c r="P41" s="51">
        <v>-418.44398677752241</v>
      </c>
      <c r="Q41" s="43">
        <v>-7.8557571401838162</v>
      </c>
      <c r="R41" s="44">
        <v>-30.007142062384588</v>
      </c>
      <c r="S41" s="51">
        <v>1948.6714823865627</v>
      </c>
      <c r="T41" s="4"/>
      <c r="U41" s="16">
        <f t="shared" si="14"/>
        <v>-5.3290705182007514E-15</v>
      </c>
      <c r="V41" s="17">
        <f t="shared" si="15"/>
        <v>8.1574253485428017E-7</v>
      </c>
      <c r="W41" s="18">
        <f t="shared" si="16"/>
        <v>-2.3591684907842136E-6</v>
      </c>
      <c r="X41" s="19">
        <f t="shared" si="17"/>
        <v>1.3470205146859371E-5</v>
      </c>
      <c r="Y41" s="17">
        <f t="shared" si="18"/>
        <v>-1.5721530743917356E-9</v>
      </c>
      <c r="Z41" s="18">
        <f t="shared" si="19"/>
        <v>1.2574346897054056E-8</v>
      </c>
      <c r="AA41" s="19">
        <f t="shared" si="20"/>
        <v>1.984631126106251E-8</v>
      </c>
      <c r="AF41" s="16">
        <v>3.2999999999999963</v>
      </c>
      <c r="AG41" s="43">
        <v>0</v>
      </c>
      <c r="AH41" s="44">
        <v>-200</v>
      </c>
      <c r="AI41" s="51">
        <v>-660.00000000000023</v>
      </c>
      <c r="AJ41" s="43">
        <v>-9.8066499999999994</v>
      </c>
      <c r="AK41" s="44">
        <v>467.63805499999853</v>
      </c>
      <c r="AL41" s="51">
        <v>1596.602790749997</v>
      </c>
      <c r="AQ41" s="16">
        <v>3.2999999999999963</v>
      </c>
      <c r="AR41" s="43">
        <v>14.941957695104124</v>
      </c>
      <c r="AS41" s="44">
        <v>-85.193862405332524</v>
      </c>
      <c r="AT41" s="51">
        <v>-418.44398677752241</v>
      </c>
      <c r="AU41" s="43">
        <v>-30.672078960258599</v>
      </c>
      <c r="AV41" s="44">
        <v>100.89830874825731</v>
      </c>
      <c r="AW41" s="50">
        <v>699.76757896541039</v>
      </c>
    </row>
    <row r="42" spans="1:49" ht="18" customHeight="1">
      <c r="B42" s="20" t="s">
        <v>62</v>
      </c>
      <c r="C42" s="21">
        <f>O1008</f>
        <v>-3.7350767706884174</v>
      </c>
      <c r="D42" s="1" t="s">
        <v>25</v>
      </c>
      <c r="E42" s="42">
        <f t="shared" si="27"/>
        <v>3.4000000000000017</v>
      </c>
      <c r="F42" s="43">
        <f t="shared" si="28"/>
        <v>14.438396021853364</v>
      </c>
      <c r="G42" s="44">
        <f t="shared" si="29"/>
        <v>-83.725058169598697</v>
      </c>
      <c r="H42" s="51">
        <f t="shared" si="30"/>
        <v>-426.88952654912168</v>
      </c>
      <c r="I42" s="43">
        <f t="shared" si="31"/>
        <v>-7.7569354604191894</v>
      </c>
      <c r="J42" s="44">
        <f t="shared" si="32"/>
        <v>-30.787786593184077</v>
      </c>
      <c r="K42" s="51">
        <f t="shared" si="33"/>
        <v>1945.6316535804162</v>
      </c>
      <c r="L42" s="51"/>
      <c r="M42" s="16">
        <v>3.3999999999999959</v>
      </c>
      <c r="N42" s="43">
        <v>14.438396800001826</v>
      </c>
      <c r="O42" s="44">
        <v>-83.72506045894238</v>
      </c>
      <c r="P42" s="51">
        <v>-426.88951325450591</v>
      </c>
      <c r="Q42" s="43">
        <v>-7.7569354620930842</v>
      </c>
      <c r="R42" s="44">
        <v>-30.787786580122201</v>
      </c>
      <c r="S42" s="51">
        <v>1945.6316536008335</v>
      </c>
      <c r="T42" s="4"/>
      <c r="U42" s="16">
        <f t="shared" si="14"/>
        <v>-5.773159728050814E-15</v>
      </c>
      <c r="V42" s="17">
        <f t="shared" si="15"/>
        <v>7.7814846122237213E-7</v>
      </c>
      <c r="W42" s="18">
        <f t="shared" si="16"/>
        <v>-2.289343683514744E-6</v>
      </c>
      <c r="X42" s="19">
        <f t="shared" si="17"/>
        <v>1.3294615769154916E-5</v>
      </c>
      <c r="Y42" s="17">
        <f t="shared" si="18"/>
        <v>-1.6738948005468046E-9</v>
      </c>
      <c r="Z42" s="18">
        <f t="shared" si="19"/>
        <v>1.3061875137054813E-8</v>
      </c>
      <c r="AA42" s="19">
        <f t="shared" si="20"/>
        <v>2.0417246560100466E-8</v>
      </c>
      <c r="AF42" s="16">
        <v>3.3999999999999959</v>
      </c>
      <c r="AG42" s="43">
        <v>0</v>
      </c>
      <c r="AH42" s="44">
        <v>-200</v>
      </c>
      <c r="AI42" s="51">
        <v>-680.00000000000023</v>
      </c>
      <c r="AJ42" s="43">
        <v>-9.8066499999999994</v>
      </c>
      <c r="AK42" s="44">
        <v>466.65738999999849</v>
      </c>
      <c r="AL42" s="51">
        <v>1643.3175629999967</v>
      </c>
      <c r="AQ42" s="16">
        <v>3.3999999999999959</v>
      </c>
      <c r="AR42" s="43">
        <v>14.438396800001826</v>
      </c>
      <c r="AS42" s="44">
        <v>-83.72506045894238</v>
      </c>
      <c r="AT42" s="51">
        <v>-426.88951325450591</v>
      </c>
      <c r="AU42" s="43">
        <v>-29.46192257744778</v>
      </c>
      <c r="AV42" s="44">
        <v>97.892315832967554</v>
      </c>
      <c r="AW42" s="50">
        <v>709.70610163995843</v>
      </c>
    </row>
    <row r="43" spans="1:49" ht="18" customHeight="1">
      <c r="B43" s="20" t="s">
        <v>63</v>
      </c>
      <c r="C43" s="45">
        <f>P1008</f>
        <v>-1740.2744972900075</v>
      </c>
      <c r="D43" s="1" t="s">
        <v>26</v>
      </c>
      <c r="E43" s="42">
        <f t="shared" si="27"/>
        <v>3.5000000000000018</v>
      </c>
      <c r="F43" s="43">
        <f t="shared" si="28"/>
        <v>13.959866894715264</v>
      </c>
      <c r="G43" s="44">
        <f t="shared" si="29"/>
        <v>-82.305346611438523</v>
      </c>
      <c r="H43" s="51">
        <f t="shared" si="30"/>
        <v>-435.19064803654635</v>
      </c>
      <c r="I43" s="43">
        <f t="shared" si="31"/>
        <v>-7.656980783887783</v>
      </c>
      <c r="J43" s="44">
        <f t="shared" si="32"/>
        <v>-31.558491401710441</v>
      </c>
      <c r="K43" s="51">
        <f t="shared" si="33"/>
        <v>1942.5142563836296</v>
      </c>
      <c r="L43" s="51"/>
      <c r="M43" s="16">
        <v>3.4999999999999956</v>
      </c>
      <c r="N43" s="43">
        <v>13.959867637425859</v>
      </c>
      <c r="O43" s="44">
        <v>-82.305348833649958</v>
      </c>
      <c r="P43" s="51">
        <v>-435.19063491532211</v>
      </c>
      <c r="Q43" s="43">
        <v>-7.656980785666728</v>
      </c>
      <c r="R43" s="44">
        <v>-31.558491388154927</v>
      </c>
      <c r="S43" s="51">
        <v>1942.5142564045834</v>
      </c>
      <c r="T43" s="4"/>
      <c r="U43" s="16">
        <f t="shared" si="14"/>
        <v>-6.2172489379008766E-15</v>
      </c>
      <c r="V43" s="17">
        <f t="shared" si="15"/>
        <v>7.4271059524733118E-7</v>
      </c>
      <c r="W43" s="18">
        <f t="shared" si="16"/>
        <v>-2.2222114353098732E-6</v>
      </c>
      <c r="X43" s="19">
        <f t="shared" si="17"/>
        <v>1.3121224242240714E-5</v>
      </c>
      <c r="Y43" s="17">
        <f t="shared" si="18"/>
        <v>-1.7789449913152566E-9</v>
      </c>
      <c r="Z43" s="18">
        <f t="shared" si="19"/>
        <v>1.3555514044583106E-8</v>
      </c>
      <c r="AA43" s="19">
        <f t="shared" si="20"/>
        <v>2.0953848434146494E-8</v>
      </c>
      <c r="AF43" s="16">
        <v>3.4999999999999956</v>
      </c>
      <c r="AG43" s="43">
        <v>0</v>
      </c>
      <c r="AH43" s="44">
        <v>-200</v>
      </c>
      <c r="AI43" s="51">
        <v>-700.00000000000023</v>
      </c>
      <c r="AJ43" s="43">
        <v>-9.8066499999999994</v>
      </c>
      <c r="AK43" s="44">
        <v>465.67672499999844</v>
      </c>
      <c r="AL43" s="51">
        <v>1689.9342687499966</v>
      </c>
      <c r="AQ43" s="16">
        <v>3.4999999999999956</v>
      </c>
      <c r="AR43" s="43">
        <v>13.959867637425859</v>
      </c>
      <c r="AS43" s="44">
        <v>-82.305348833649958</v>
      </c>
      <c r="AT43" s="51">
        <v>-435.19063491532211</v>
      </c>
      <c r="AU43" s="43">
        <v>-28.332890137328278</v>
      </c>
      <c r="AV43" s="44">
        <v>95.003221082019579</v>
      </c>
      <c r="AW43" s="50">
        <v>719.34993754647689</v>
      </c>
    </row>
    <row r="44" spans="1:49" ht="18" customHeight="1">
      <c r="B44" s="20" t="s">
        <v>65</v>
      </c>
      <c r="C44" s="21">
        <f>R1008</f>
        <v>-68.784902013118355</v>
      </c>
      <c r="D44" s="1" t="s">
        <v>2</v>
      </c>
      <c r="E44" s="42">
        <f t="shared" si="27"/>
        <v>3.6000000000000019</v>
      </c>
      <c r="F44" s="43">
        <f t="shared" si="28"/>
        <v>13.504737492159519</v>
      </c>
      <c r="G44" s="44">
        <f t="shared" si="29"/>
        <v>-80.932304945041295</v>
      </c>
      <c r="H44" s="51">
        <f t="shared" si="30"/>
        <v>-443.3521513607007</v>
      </c>
      <c r="I44" s="43">
        <f t="shared" si="31"/>
        <v>-7.5559995336289205</v>
      </c>
      <c r="J44" s="44">
        <f t="shared" si="32"/>
        <v>-32.319148532328605</v>
      </c>
      <c r="K44" s="51">
        <f t="shared" si="33"/>
        <v>1939.320290234426</v>
      </c>
      <c r="L44" s="51"/>
      <c r="M44" s="16">
        <v>3.5999999999999952</v>
      </c>
      <c r="N44" s="43">
        <v>13.504738201448861</v>
      </c>
      <c r="O44" s="44">
        <v>-80.932307102711775</v>
      </c>
      <c r="P44" s="51">
        <v>-443.35213841048255</v>
      </c>
      <c r="Q44" s="43">
        <v>-7.55599953551617</v>
      </c>
      <c r="R44" s="44">
        <v>-32.319148518273657</v>
      </c>
      <c r="S44" s="51">
        <v>1939.3202902558814</v>
      </c>
      <c r="T44" s="4"/>
      <c r="U44" s="16">
        <f t="shared" si="14"/>
        <v>-6.6613381477509392E-15</v>
      </c>
      <c r="V44" s="17">
        <f t="shared" si="15"/>
        <v>7.0928934192693305E-7</v>
      </c>
      <c r="W44" s="18">
        <f t="shared" si="16"/>
        <v>-2.1576704796189006E-6</v>
      </c>
      <c r="X44" s="19">
        <f t="shared" si="17"/>
        <v>1.2950218149399007E-5</v>
      </c>
      <c r="Y44" s="17">
        <f t="shared" si="18"/>
        <v>-1.8872494678134899E-9</v>
      </c>
      <c r="Z44" s="18">
        <f t="shared" si="19"/>
        <v>1.4054947428121523E-8</v>
      </c>
      <c r="AA44" s="19">
        <f t="shared" si="20"/>
        <v>2.1455434762174264E-8</v>
      </c>
      <c r="AF44" s="16">
        <v>3.5999999999999952</v>
      </c>
      <c r="AG44" s="43">
        <v>0</v>
      </c>
      <c r="AH44" s="44">
        <v>-200</v>
      </c>
      <c r="AI44" s="51">
        <v>-720.00000000000023</v>
      </c>
      <c r="AJ44" s="43">
        <v>-9.8066499999999994</v>
      </c>
      <c r="AK44" s="44">
        <v>464.6960599999984</v>
      </c>
      <c r="AL44" s="51">
        <v>1736.4529079999963</v>
      </c>
      <c r="AQ44" s="16">
        <v>3.5999999999999952</v>
      </c>
      <c r="AR44" s="43">
        <v>13.504738201448861</v>
      </c>
      <c r="AS44" s="44">
        <v>-80.932307102711775</v>
      </c>
      <c r="AT44" s="51">
        <v>-443.35213841048255</v>
      </c>
      <c r="AU44" s="43">
        <v>-27.278028031478136</v>
      </c>
      <c r="AV44" s="44">
        <v>92.223266315771099</v>
      </c>
      <c r="AW44" s="50">
        <v>728.71038279606921</v>
      </c>
    </row>
    <row r="45" spans="1:49" ht="18" customHeight="1">
      <c r="B45" s="20" t="s">
        <v>66</v>
      </c>
      <c r="C45" s="45">
        <f>S1008</f>
        <v>-4540.7620278963341</v>
      </c>
      <c r="D45" s="1" t="s">
        <v>1</v>
      </c>
      <c r="E45" s="42">
        <f t="shared" si="27"/>
        <v>3.700000000000002</v>
      </c>
      <c r="F45" s="43">
        <f t="shared" si="28"/>
        <v>13.071506675828212</v>
      </c>
      <c r="G45" s="44">
        <f t="shared" si="29"/>
        <v>-79.603669291591871</v>
      </c>
      <c r="H45" s="51">
        <f t="shared" si="30"/>
        <v>-451.37858906603884</v>
      </c>
      <c r="I45" s="43">
        <f t="shared" si="31"/>
        <v>-7.4540967934531466</v>
      </c>
      <c r="J45" s="44">
        <f t="shared" si="32"/>
        <v>-33.06966059379706</v>
      </c>
      <c r="K45" s="51">
        <f t="shared" si="33"/>
        <v>1936.0507648577309</v>
      </c>
      <c r="L45" s="51"/>
      <c r="M45" s="16">
        <v>3.6999999999999948</v>
      </c>
      <c r="N45" s="43">
        <v>13.071507353582007</v>
      </c>
      <c r="O45" s="44">
        <v>-79.603671387210383</v>
      </c>
      <c r="P45" s="51">
        <v>-451.37857628430095</v>
      </c>
      <c r="Q45" s="43">
        <v>-7.4540967954518971</v>
      </c>
      <c r="R45" s="44">
        <v>-33.069660579237251</v>
      </c>
      <c r="S45" s="51">
        <v>1936.0507648796522</v>
      </c>
      <c r="T45" s="4"/>
      <c r="U45" s="16">
        <f t="shared" si="14"/>
        <v>-7.1054273576010019E-15</v>
      </c>
      <c r="V45" s="17">
        <f t="shared" si="15"/>
        <v>6.7775379442025496E-7</v>
      </c>
      <c r="W45" s="18">
        <f t="shared" si="16"/>
        <v>-2.0956185124987314E-6</v>
      </c>
      <c r="X45" s="19">
        <f t="shared" si="17"/>
        <v>1.2781737893874379E-5</v>
      </c>
      <c r="Y45" s="17">
        <f t="shared" si="18"/>
        <v>-1.9987504984442239E-9</v>
      </c>
      <c r="Z45" s="18">
        <f t="shared" si="19"/>
        <v>1.4559809358161147E-8</v>
      </c>
      <c r="AA45" s="19">
        <f t="shared" si="20"/>
        <v>2.1921323423157446E-8</v>
      </c>
      <c r="AF45" s="16">
        <v>3.6999999999999948</v>
      </c>
      <c r="AG45" s="43">
        <v>0</v>
      </c>
      <c r="AH45" s="44">
        <v>-200</v>
      </c>
      <c r="AI45" s="51">
        <v>-740.00000000000023</v>
      </c>
      <c r="AJ45" s="43">
        <v>-9.8066499999999994</v>
      </c>
      <c r="AK45" s="44">
        <v>463.71539499999835</v>
      </c>
      <c r="AL45" s="51">
        <v>1782.8734807499961</v>
      </c>
      <c r="AQ45" s="16">
        <v>3.6999999999999948</v>
      </c>
      <c r="AR45" s="43">
        <v>13.071507353582007</v>
      </c>
      <c r="AS45" s="44">
        <v>-79.603671387210383</v>
      </c>
      <c r="AT45" s="51">
        <v>-451.37857628430095</v>
      </c>
      <c r="AU45" s="43">
        <v>-26.291116599237249</v>
      </c>
      <c r="AV45" s="44">
        <v>89.545351200480667</v>
      </c>
      <c r="AW45" s="50">
        <v>737.79799118604899</v>
      </c>
    </row>
    <row r="46" spans="1:49" ht="18" customHeight="1">
      <c r="E46" s="42">
        <f t="shared" si="27"/>
        <v>3.800000000000002</v>
      </c>
      <c r="F46" s="43">
        <f t="shared" si="28"/>
        <v>12.658791781009176</v>
      </c>
      <c r="G46" s="44">
        <f t="shared" si="29"/>
        <v>-78.31731986503371</v>
      </c>
      <c r="H46" s="51">
        <f t="shared" si="30"/>
        <v>-459.27429461248778</v>
      </c>
      <c r="I46" s="43">
        <f t="shared" si="31"/>
        <v>-7.3513761262291748</v>
      </c>
      <c r="J46" s="44">
        <f t="shared" si="32"/>
        <v>-33.80994062866354</v>
      </c>
      <c r="K46" s="51">
        <f t="shared" si="33"/>
        <v>1932.7066991946367</v>
      </c>
      <c r="L46" s="51"/>
      <c r="M46" s="16">
        <v>3.7999999999999945</v>
      </c>
      <c r="N46" s="43">
        <v>12.658792428991267</v>
      </c>
      <c r="O46" s="44">
        <v>-78.317321900989185</v>
      </c>
      <c r="P46" s="51">
        <v>-459.27428199658982</v>
      </c>
      <c r="Q46" s="43">
        <v>-7.3513761283425518</v>
      </c>
      <c r="R46" s="44">
        <v>-33.809940613593795</v>
      </c>
      <c r="S46" s="51">
        <v>1932.7066992169873</v>
      </c>
      <c r="T46" s="4"/>
      <c r="U46" s="16">
        <f t="shared" si="14"/>
        <v>-7.5495165674510645E-15</v>
      </c>
      <c r="V46" s="17">
        <f t="shared" si="15"/>
        <v>6.4798209109540039E-7</v>
      </c>
      <c r="W46" s="18">
        <f t="shared" si="16"/>
        <v>-2.035955475321316E-6</v>
      </c>
      <c r="X46" s="19">
        <f t="shared" si="17"/>
        <v>1.2615897958312416E-5</v>
      </c>
      <c r="Y46" s="17">
        <f t="shared" si="18"/>
        <v>-2.1133770289338827E-9</v>
      </c>
      <c r="Z46" s="18">
        <f t="shared" si="19"/>
        <v>1.5069744563334098E-8</v>
      </c>
      <c r="AA46" s="19">
        <f t="shared" si="20"/>
        <v>2.2350604922394268E-8</v>
      </c>
      <c r="AF46" s="16">
        <v>3.7999999999999945</v>
      </c>
      <c r="AG46" s="43">
        <v>0</v>
      </c>
      <c r="AH46" s="44">
        <v>-200</v>
      </c>
      <c r="AI46" s="51">
        <v>-760.00000000000023</v>
      </c>
      <c r="AJ46" s="43">
        <v>-9.8066499999999994</v>
      </c>
      <c r="AK46" s="44">
        <v>462.73472999999831</v>
      </c>
      <c r="AL46" s="51">
        <v>1829.195986999996</v>
      </c>
      <c r="AQ46" s="16">
        <v>3.7999999999999945</v>
      </c>
      <c r="AR46" s="43">
        <v>12.658792428991267</v>
      </c>
      <c r="AS46" s="44">
        <v>-78.317321900989185</v>
      </c>
      <c r="AT46" s="51">
        <v>-459.27428199658982</v>
      </c>
      <c r="AU46" s="43">
        <v>-25.366579217396605</v>
      </c>
      <c r="AV46" s="44">
        <v>86.962964515984282</v>
      </c>
      <c r="AW46" s="50">
        <v>746.62263647211239</v>
      </c>
    </row>
    <row r="47" spans="1:49" ht="18" customHeight="1">
      <c r="E47" s="42">
        <f t="shared" si="27"/>
        <v>3.9000000000000021</v>
      </c>
      <c r="F47" s="43">
        <f t="shared" si="28"/>
        <v>12.265317570924504</v>
      </c>
      <c r="G47" s="44">
        <f t="shared" si="29"/>
        <v>-77.07126968750093</v>
      </c>
      <c r="H47" s="51">
        <f t="shared" si="30"/>
        <v>-467.04339621128275</v>
      </c>
      <c r="I47" s="43">
        <f t="shared" si="31"/>
        <v>-7.2479394048466306</v>
      </c>
      <c r="J47" s="44">
        <f t="shared" si="32"/>
        <v>-34.539911952625481</v>
      </c>
      <c r="K47" s="51">
        <f t="shared" si="33"/>
        <v>1929.2891203669149</v>
      </c>
      <c r="L47" s="51"/>
      <c r="M47" s="16">
        <v>3.8999999999999941</v>
      </c>
      <c r="N47" s="43">
        <v>12.265318190784928</v>
      </c>
      <c r="O47" s="44">
        <v>-77.071271666083561</v>
      </c>
      <c r="P47" s="51">
        <v>-467.04338375850108</v>
      </c>
      <c r="Q47" s="43">
        <v>-7.2479394070776753</v>
      </c>
      <c r="R47" s="44">
        <v>-34.539911937041168</v>
      </c>
      <c r="S47" s="51">
        <v>1929.2891203896579</v>
      </c>
      <c r="T47" s="4"/>
      <c r="U47" s="16">
        <f t="shared" si="14"/>
        <v>-7.9936057773011271E-15</v>
      </c>
      <c r="V47" s="17">
        <f t="shared" si="15"/>
        <v>6.1986042432238264E-7</v>
      </c>
      <c r="W47" s="18">
        <f t="shared" si="16"/>
        <v>-1.9785826310680932E-6</v>
      </c>
      <c r="X47" s="19">
        <f t="shared" si="17"/>
        <v>1.245278167516517E-5</v>
      </c>
      <c r="Y47" s="17">
        <f t="shared" si="18"/>
        <v>-2.2310446823325947E-9</v>
      </c>
      <c r="Z47" s="18">
        <f t="shared" si="19"/>
        <v>1.5584312507144205E-8</v>
      </c>
      <c r="AA47" s="19">
        <f t="shared" si="20"/>
        <v>2.2743051886209287E-8</v>
      </c>
      <c r="AF47" s="16">
        <v>3.8999999999999941</v>
      </c>
      <c r="AG47" s="43">
        <v>0</v>
      </c>
      <c r="AH47" s="44">
        <v>-200</v>
      </c>
      <c r="AI47" s="51">
        <v>-780.00000000000023</v>
      </c>
      <c r="AJ47" s="43">
        <v>-9.8066499999999994</v>
      </c>
      <c r="AK47" s="44">
        <v>461.75406499999826</v>
      </c>
      <c r="AL47" s="51">
        <v>1875.4204267499956</v>
      </c>
      <c r="AQ47" s="16">
        <v>3.8999999999999941</v>
      </c>
      <c r="AR47" s="43">
        <v>12.265318190784928</v>
      </c>
      <c r="AS47" s="44">
        <v>-77.071271666083561</v>
      </c>
      <c r="AT47" s="51">
        <v>-467.04338375850108</v>
      </c>
      <c r="AU47" s="43">
        <v>-24.499404266353118</v>
      </c>
      <c r="AV47" s="44">
        <v>84.470123851850332</v>
      </c>
      <c r="AW47" s="50">
        <v>755.19356819944005</v>
      </c>
    </row>
    <row r="48" spans="1:49" ht="18" customHeight="1">
      <c r="E48" s="42">
        <f t="shared" si="27"/>
        <v>4.0000000000000018</v>
      </c>
      <c r="F48" s="43">
        <f t="shared" si="28"/>
        <v>11.889906374080113</v>
      </c>
      <c r="G48" s="44">
        <f t="shared" si="29"/>
        <v>-75.863654348889838</v>
      </c>
      <c r="H48" s="51">
        <f t="shared" si="30"/>
        <v>-474.68982958555131</v>
      </c>
      <c r="I48" s="43">
        <f t="shared" si="31"/>
        <v>-7.1438866544743771</v>
      </c>
      <c r="J48" s="44">
        <f t="shared" si="32"/>
        <v>-35.259507977550328</v>
      </c>
      <c r="K48" s="51">
        <f t="shared" si="33"/>
        <v>1925.7990626584192</v>
      </c>
      <c r="L48" s="51"/>
      <c r="M48" s="16">
        <v>3.9999999999999938</v>
      </c>
      <c r="N48" s="43">
        <v>11.889906967362919</v>
      </c>
      <c r="O48" s="44">
        <v>-75.863656272293682</v>
      </c>
      <c r="P48" s="51">
        <v>-474.68981729310173</v>
      </c>
      <c r="Q48" s="43">
        <v>-7.1438866568260373</v>
      </c>
      <c r="R48" s="44">
        <v>-35.259507961447262</v>
      </c>
      <c r="S48" s="51">
        <v>1925.7990626815176</v>
      </c>
      <c r="T48" s="4"/>
      <c r="U48" s="16">
        <f t="shared" si="14"/>
        <v>-7.9936057773011271E-15</v>
      </c>
      <c r="V48" s="17">
        <f t="shared" si="15"/>
        <v>5.9328280599402206E-7</v>
      </c>
      <c r="W48" s="18">
        <f t="shared" si="16"/>
        <v>-1.9234038433069145E-6</v>
      </c>
      <c r="X48" s="19">
        <f t="shared" si="17"/>
        <v>1.2292449582673726E-5</v>
      </c>
      <c r="Y48" s="17">
        <f t="shared" si="18"/>
        <v>-2.3516601999062914E-9</v>
      </c>
      <c r="Z48" s="18">
        <f t="shared" si="19"/>
        <v>1.6103065547667939E-8</v>
      </c>
      <c r="AA48" s="19">
        <f t="shared" si="20"/>
        <v>2.3098436940927058E-8</v>
      </c>
      <c r="AF48" s="16">
        <v>3.9999999999999938</v>
      </c>
      <c r="AG48" s="43">
        <v>0</v>
      </c>
      <c r="AH48" s="44">
        <v>-200</v>
      </c>
      <c r="AI48" s="51">
        <v>-800.00000000000023</v>
      </c>
      <c r="AJ48" s="43">
        <v>-9.8066499999999994</v>
      </c>
      <c r="AK48" s="44">
        <v>460.77339999999822</v>
      </c>
      <c r="AL48" s="51">
        <v>1921.5467999999955</v>
      </c>
      <c r="AQ48" s="16">
        <v>3.9999999999999938</v>
      </c>
      <c r="AR48" s="43">
        <v>11.889906967362919</v>
      </c>
      <c r="AS48" s="44">
        <v>-75.863656272293682</v>
      </c>
      <c r="AT48" s="51">
        <v>-474.68981729310173</v>
      </c>
      <c r="AU48" s="43">
        <v>-23.685077929997483</v>
      </c>
      <c r="AV48" s="44">
        <v>82.061322549811564</v>
      </c>
      <c r="AW48" s="50">
        <v>763.5194618747629</v>
      </c>
    </row>
    <row r="49" spans="2:49" ht="18" customHeight="1">
      <c r="E49" s="42">
        <f t="shared" si="27"/>
        <v>4.1000000000000014</v>
      </c>
      <c r="F49" s="43">
        <f t="shared" si="28"/>
        <v>11.531469262047803</v>
      </c>
      <c r="G49" s="44">
        <f t="shared" si="29"/>
        <v>-74.692722699570766</v>
      </c>
      <c r="H49" s="51">
        <f t="shared" si="30"/>
        <v>-482.2173497543705</v>
      </c>
      <c r="I49" s="43">
        <f t="shared" si="31"/>
        <v>-7.0393159062407538</v>
      </c>
      <c r="J49" s="44">
        <f t="shared" si="32"/>
        <v>-35.968672019291915</v>
      </c>
      <c r="K49" s="51">
        <f t="shared" si="33"/>
        <v>1922.2375665149546</v>
      </c>
      <c r="L49" s="51"/>
      <c r="M49" s="16">
        <v>4.0999999999999934</v>
      </c>
      <c r="N49" s="43">
        <v>11.531469830198143</v>
      </c>
      <c r="O49" s="44">
        <v>-74.692724569895901</v>
      </c>
      <c r="P49" s="51">
        <v>-482.21733761943216</v>
      </c>
      <c r="Q49" s="43">
        <v>-7.0393159087158725</v>
      </c>
      <c r="R49" s="44">
        <v>-35.968672002666402</v>
      </c>
      <c r="S49" s="51">
        <v>1922.237566538372</v>
      </c>
      <c r="T49" s="4"/>
      <c r="U49" s="16">
        <f t="shared" si="14"/>
        <v>-7.9936057773011271E-15</v>
      </c>
      <c r="V49" s="17">
        <f t="shared" si="15"/>
        <v>5.6815033921964186E-7</v>
      </c>
      <c r="W49" s="18">
        <f t="shared" si="16"/>
        <v>-1.8703251356555484E-6</v>
      </c>
      <c r="X49" s="19">
        <f t="shared" si="17"/>
        <v>1.2134938344843249E-5</v>
      </c>
      <c r="Y49" s="17">
        <f t="shared" si="18"/>
        <v>-2.4751187766014482E-9</v>
      </c>
      <c r="Z49" s="18">
        <f t="shared" si="19"/>
        <v>1.6625513410417625E-8</v>
      </c>
      <c r="AA49" s="19">
        <f t="shared" si="20"/>
        <v>2.3417442207573913E-8</v>
      </c>
      <c r="AF49" s="16">
        <v>4.0999999999999934</v>
      </c>
      <c r="AG49" s="43">
        <v>0</v>
      </c>
      <c r="AH49" s="44">
        <v>-200</v>
      </c>
      <c r="AI49" s="51">
        <v>-820.00000000000023</v>
      </c>
      <c r="AJ49" s="43">
        <v>-9.8066499999999994</v>
      </c>
      <c r="AK49" s="44">
        <v>459.79273499999817</v>
      </c>
      <c r="AL49" s="51">
        <v>1967.5751067499953</v>
      </c>
      <c r="AQ49" s="16">
        <v>4.0999999999999934</v>
      </c>
      <c r="AR49" s="43">
        <v>11.531469830198143</v>
      </c>
      <c r="AS49" s="44">
        <v>-74.692724569895901</v>
      </c>
      <c r="AT49" s="51">
        <v>-482.21733761943216</v>
      </c>
      <c r="AU49" s="43">
        <v>-22.91952614408158</v>
      </c>
      <c r="AV49" s="44">
        <v>79.731482896034876</v>
      </c>
      <c r="AW49" s="50">
        <v>771.60846415279252</v>
      </c>
    </row>
    <row r="50" spans="2:49" ht="18" customHeight="1">
      <c r="E50" s="42">
        <f t="shared" si="27"/>
        <v>4.2000000000000011</v>
      </c>
      <c r="F50" s="43">
        <f t="shared" si="28"/>
        <v>11.18899814410617</v>
      </c>
      <c r="G50" s="44">
        <f t="shared" si="29"/>
        <v>-73.556828378518262</v>
      </c>
      <c r="H50" s="51">
        <f t="shared" si="30"/>
        <v>-489.62954192864504</v>
      </c>
      <c r="I50" s="43">
        <f t="shared" si="31"/>
        <v>-6.9343230623991055</v>
      </c>
      <c r="J50" s="44">
        <f t="shared" si="32"/>
        <v>-36.667357091448856</v>
      </c>
      <c r="K50" s="51">
        <f t="shared" si="33"/>
        <v>1918.6056775640805</v>
      </c>
      <c r="L50" s="51"/>
      <c r="M50" s="16">
        <v>4.1999999999999931</v>
      </c>
      <c r="N50" s="43">
        <v>11.188998688477426</v>
      </c>
      <c r="O50" s="44">
        <v>-73.556830197774815</v>
      </c>
      <c r="P50" s="51">
        <v>-489.62952994837053</v>
      </c>
      <c r="Q50" s="43">
        <v>-6.9343230650004095</v>
      </c>
      <c r="R50" s="44">
        <v>-36.667357074297712</v>
      </c>
      <c r="S50" s="51">
        <v>1918.6056775877798</v>
      </c>
      <c r="T50" s="4"/>
      <c r="U50" s="16">
        <f t="shared" si="14"/>
        <v>-7.9936057773011271E-15</v>
      </c>
      <c r="V50" s="17">
        <f t="shared" si="15"/>
        <v>5.4437125562856181E-7</v>
      </c>
      <c r="W50" s="18">
        <f t="shared" si="16"/>
        <v>-1.8192565534036476E-6</v>
      </c>
      <c r="X50" s="19">
        <f t="shared" si="17"/>
        <v>1.1980274507550348E-5</v>
      </c>
      <c r="Y50" s="17">
        <f t="shared" si="18"/>
        <v>-2.6013040610450844E-9</v>
      </c>
      <c r="Z50" s="18">
        <f t="shared" si="19"/>
        <v>1.7151144504623517E-8</v>
      </c>
      <c r="AA50" s="19">
        <f t="shared" si="20"/>
        <v>2.3699385565123521E-8</v>
      </c>
      <c r="AF50" s="16">
        <v>4.1999999999999931</v>
      </c>
      <c r="AG50" s="43">
        <v>0</v>
      </c>
      <c r="AH50" s="44">
        <v>-200</v>
      </c>
      <c r="AI50" s="51">
        <v>-840.00000000000023</v>
      </c>
      <c r="AJ50" s="43">
        <v>-9.8066499999999994</v>
      </c>
      <c r="AK50" s="44">
        <v>458.81206999999813</v>
      </c>
      <c r="AL50" s="51">
        <v>2013.505346999995</v>
      </c>
      <c r="AQ50" s="16">
        <v>4.1999999999999931</v>
      </c>
      <c r="AR50" s="43">
        <v>11.188998688477426</v>
      </c>
      <c r="AS50" s="44">
        <v>-73.556830197774815</v>
      </c>
      <c r="AT50" s="51">
        <v>-489.62952994837053</v>
      </c>
      <c r="AU50" s="43">
        <v>-22.19906429711034</v>
      </c>
      <c r="AV50" s="44">
        <v>77.47591472034587</v>
      </c>
      <c r="AW50" s="50">
        <v>779.46823361868951</v>
      </c>
    </row>
    <row r="51" spans="2:49" ht="18" customHeight="1">
      <c r="E51" s="42">
        <f t="shared" si="27"/>
        <v>4.3000000000000007</v>
      </c>
      <c r="F51" s="43">
        <f t="shared" si="28"/>
        <v>10.861558671439374</v>
      </c>
      <c r="G51" s="44">
        <f t="shared" si="29"/>
        <v>-72.454422090670292</v>
      </c>
      <c r="H51" s="51">
        <f t="shared" si="30"/>
        <v>-496.92983159790919</v>
      </c>
      <c r="I51" s="43">
        <f t="shared" si="31"/>
        <v>-6.8290017729821102</v>
      </c>
      <c r="J51" s="44">
        <f t="shared" si="32"/>
        <v>-37.355525686214193</v>
      </c>
      <c r="K51" s="51">
        <f t="shared" si="33"/>
        <v>1914.9044456561878</v>
      </c>
      <c r="L51" s="51"/>
      <c r="M51" s="16">
        <v>4.2999999999999927</v>
      </c>
      <c r="N51" s="43">
        <v>10.86155919329917</v>
      </c>
      <c r="O51" s="44">
        <v>-72.454423860780466</v>
      </c>
      <c r="P51" s="51">
        <v>-496.92981976944645</v>
      </c>
      <c r="Q51" s="43">
        <v>-6.8290017757122046</v>
      </c>
      <c r="R51" s="44">
        <v>-37.355525668534781</v>
      </c>
      <c r="S51" s="51">
        <v>1914.9044456801339</v>
      </c>
      <c r="T51" s="4"/>
      <c r="U51" s="16">
        <f t="shared" si="14"/>
        <v>-7.9936057773011271E-15</v>
      </c>
      <c r="V51" s="17">
        <f t="shared" si="15"/>
        <v>5.2185979626528933E-7</v>
      </c>
      <c r="W51" s="18">
        <f t="shared" si="16"/>
        <v>-1.7701101739930891E-6</v>
      </c>
      <c r="X51" s="19">
        <f t="shared" si="17"/>
        <v>1.1828462731955369E-5</v>
      </c>
      <c r="Y51" s="17">
        <f t="shared" si="18"/>
        <v>-2.730094372793701E-9</v>
      </c>
      <c r="Z51" s="18">
        <f t="shared" si="19"/>
        <v>1.7679411712379078E-8</v>
      </c>
      <c r="AA51" s="19">
        <f t="shared" si="20"/>
        <v>2.3946086002979428E-8</v>
      </c>
      <c r="AF51" s="16">
        <v>4.2999999999999927</v>
      </c>
      <c r="AG51" s="43">
        <v>0</v>
      </c>
      <c r="AH51" s="44">
        <v>-200</v>
      </c>
      <c r="AI51" s="51">
        <v>-860.00000000000023</v>
      </c>
      <c r="AJ51" s="43">
        <v>-9.8066499999999994</v>
      </c>
      <c r="AK51" s="44">
        <v>457.83140499999809</v>
      </c>
      <c r="AL51" s="51">
        <v>2059.3375207499948</v>
      </c>
      <c r="AQ51" s="16">
        <v>4.2999999999999927</v>
      </c>
      <c r="AR51" s="43">
        <v>10.86155919329917</v>
      </c>
      <c r="AS51" s="44">
        <v>-72.454423860780466</v>
      </c>
      <c r="AT51" s="51">
        <v>-496.92981976944645</v>
      </c>
      <c r="AU51" s="43">
        <v>-21.520353522955425</v>
      </c>
      <c r="AV51" s="44">
        <v>75.290278686961358</v>
      </c>
      <c r="AW51" s="50">
        <v>787.1059776705273</v>
      </c>
    </row>
    <row r="52" spans="2:49" ht="18" customHeight="1">
      <c r="E52" s="42">
        <f t="shared" si="27"/>
        <v>4.4000000000000004</v>
      </c>
      <c r="F52" s="43">
        <f t="shared" si="28"/>
        <v>10.548283857511983</v>
      </c>
      <c r="G52" s="44">
        <f t="shared" si="29"/>
        <v>-71.384044557328565</v>
      </c>
      <c r="H52" s="51">
        <f t="shared" si="30"/>
        <v>-504.12149387914275</v>
      </c>
      <c r="I52" s="43">
        <f t="shared" si="31"/>
        <v>-6.7234433238918641</v>
      </c>
      <c r="J52" s="44">
        <f t="shared" si="32"/>
        <v>-38.033149543462876</v>
      </c>
      <c r="K52" s="51">
        <f t="shared" si="33"/>
        <v>1911.1349239280962</v>
      </c>
      <c r="L52" s="51"/>
      <c r="M52" s="16">
        <v>4.3999999999999924</v>
      </c>
      <c r="N52" s="43">
        <v>10.548284358048459</v>
      </c>
      <c r="O52" s="44">
        <v>-71.384046280131116</v>
      </c>
      <c r="P52" s="51">
        <v>-504.12148219963973</v>
      </c>
      <c r="Q52" s="43">
        <v>-6.7234433267532108</v>
      </c>
      <c r="R52" s="44">
        <v>-38.033149525253123</v>
      </c>
      <c r="S52" s="51">
        <v>1911.1349239522538</v>
      </c>
      <c r="T52" s="4"/>
      <c r="U52" s="16">
        <f t="shared" si="14"/>
        <v>-7.9936057773011271E-15</v>
      </c>
      <c r="V52" s="17">
        <f t="shared" si="15"/>
        <v>5.0053647626668862E-7</v>
      </c>
      <c r="W52" s="18">
        <f t="shared" si="16"/>
        <v>-1.7228025512849854E-6</v>
      </c>
      <c r="X52" s="19">
        <f t="shared" si="17"/>
        <v>1.1679503018058313E-5</v>
      </c>
      <c r="Y52" s="17">
        <f t="shared" si="18"/>
        <v>-2.8613467151217264E-9</v>
      </c>
      <c r="Z52" s="18">
        <f t="shared" si="19"/>
        <v>1.820975370492306E-8</v>
      </c>
      <c r="AA52" s="19">
        <f t="shared" si="20"/>
        <v>2.4157543521141633E-8</v>
      </c>
      <c r="AF52" s="16">
        <v>4.3999999999999924</v>
      </c>
      <c r="AG52" s="43">
        <v>0</v>
      </c>
      <c r="AH52" s="44">
        <v>-200</v>
      </c>
      <c r="AI52" s="51">
        <v>-880.00000000000023</v>
      </c>
      <c r="AJ52" s="43">
        <v>-9.8066499999999994</v>
      </c>
      <c r="AK52" s="44">
        <v>456.85073999999804</v>
      </c>
      <c r="AL52" s="51">
        <v>2105.0716279999947</v>
      </c>
      <c r="AQ52" s="16">
        <v>4.3999999999999924</v>
      </c>
      <c r="AR52" s="43">
        <v>10.548284358048459</v>
      </c>
      <c r="AS52" s="44">
        <v>-71.384046280131116</v>
      </c>
      <c r="AT52" s="51">
        <v>-504.12148219963973</v>
      </c>
      <c r="AU52" s="43">
        <v>-20.880362616337926</v>
      </c>
      <c r="AV52" s="44">
        <v>73.170553667444352</v>
      </c>
      <c r="AW52" s="50">
        <v>794.52848593962858</v>
      </c>
    </row>
    <row r="53" spans="2:49" ht="18" customHeight="1">
      <c r="E53" s="42">
        <f t="shared" si="27"/>
        <v>4.5</v>
      </c>
      <c r="F53" s="43">
        <f t="shared" si="28"/>
        <v>10.248368333188331</v>
      </c>
      <c r="G53" s="44">
        <f t="shared" si="29"/>
        <v>-70.344320072154929</v>
      </c>
      <c r="H53" s="51">
        <f t="shared" si="30"/>
        <v>-511.20766219140859</v>
      </c>
      <c r="I53" s="43">
        <f t="shared" si="31"/>
        <v>-6.617736536319601</v>
      </c>
      <c r="J53" s="44">
        <f t="shared" si="32"/>
        <v>-38.700209409215859</v>
      </c>
      <c r="K53" s="51">
        <f t="shared" si="33"/>
        <v>1907.2981678902743</v>
      </c>
      <c r="L53" s="51"/>
      <c r="M53" s="16">
        <v>4.499999999999992</v>
      </c>
      <c r="N53" s="43">
        <v>10.24836881351542</v>
      </c>
      <c r="O53" s="44">
        <v>-70.344321749407683</v>
      </c>
      <c r="P53" s="51">
        <v>-511.20765065802851</v>
      </c>
      <c r="Q53" s="43">
        <v>-6.6177365393145191</v>
      </c>
      <c r="R53" s="44">
        <v>-38.700209390474285</v>
      </c>
      <c r="S53" s="51">
        <v>1907.2981679146096</v>
      </c>
      <c r="T53" s="4"/>
      <c r="U53" s="16">
        <f t="shared" si="14"/>
        <v>-7.9936057773011271E-15</v>
      </c>
      <c r="V53" s="17">
        <f t="shared" si="15"/>
        <v>4.8032708832579374E-7</v>
      </c>
      <c r="W53" s="18">
        <f t="shared" si="16"/>
        <v>-1.6772527544617333E-6</v>
      </c>
      <c r="X53" s="19">
        <f t="shared" si="17"/>
        <v>1.1533380074979505E-5</v>
      </c>
      <c r="Y53" s="17">
        <f t="shared" si="18"/>
        <v>-2.9949180913035889E-9</v>
      </c>
      <c r="Z53" s="18">
        <f t="shared" si="19"/>
        <v>1.8741573626357422E-8</v>
      </c>
      <c r="AA53" s="19">
        <f t="shared" si="20"/>
        <v>2.4335349735338241E-8</v>
      </c>
      <c r="AF53" s="16">
        <v>4.499999999999992</v>
      </c>
      <c r="AG53" s="43">
        <v>0</v>
      </c>
      <c r="AH53" s="44">
        <v>-200</v>
      </c>
      <c r="AI53" s="51">
        <v>-900.00000000000023</v>
      </c>
      <c r="AJ53" s="43">
        <v>-9.8066499999999994</v>
      </c>
      <c r="AK53" s="44">
        <v>455.870074999998</v>
      </c>
      <c r="AL53" s="51">
        <v>2150.7076687499948</v>
      </c>
      <c r="AQ53" s="16">
        <v>4.499999999999992</v>
      </c>
      <c r="AR53" s="43">
        <v>10.24836881351542</v>
      </c>
      <c r="AS53" s="44">
        <v>-70.344321749407683</v>
      </c>
      <c r="AT53" s="51">
        <v>-511.20765065802851</v>
      </c>
      <c r="AU53" s="43">
        <v>-20.276334759647625</v>
      </c>
      <c r="AV53" s="44">
        <v>71.113007675357252</v>
      </c>
      <c r="AW53" s="50">
        <v>801.74216063029326</v>
      </c>
    </row>
    <row r="54" spans="2:49" ht="18" customHeight="1">
      <c r="E54" s="42">
        <f t="shared" si="27"/>
        <v>4.5999999999999996</v>
      </c>
      <c r="F54" s="43">
        <f t="shared" si="28"/>
        <v>9.9610631654308452</v>
      </c>
      <c r="G54" s="44">
        <f t="shared" si="29"/>
        <v>-69.333950602919799</v>
      </c>
      <c r="H54" s="51">
        <f t="shared" si="30"/>
        <v>-518.19133631386558</v>
      </c>
      <c r="I54" s="43">
        <f t="shared" si="31"/>
        <v>-6.511967677339646</v>
      </c>
      <c r="J54" s="44">
        <f t="shared" si="32"/>
        <v>-39.356694784606347</v>
      </c>
      <c r="K54" s="51">
        <f t="shared" si="33"/>
        <v>1903.3952345387058</v>
      </c>
      <c r="L54" s="51"/>
      <c r="M54" s="16">
        <v>4.5999999999999917</v>
      </c>
      <c r="N54" s="43">
        <v>9.9610636265934858</v>
      </c>
      <c r="O54" s="44">
        <v>-69.333952236303276</v>
      </c>
      <c r="P54" s="51">
        <v>-518.19132492379379</v>
      </c>
      <c r="Q54" s="43">
        <v>-6.5119676804703044</v>
      </c>
      <c r="R54" s="44">
        <v>-39.35669476533208</v>
      </c>
      <c r="S54" s="51">
        <v>1903.395234563186</v>
      </c>
      <c r="T54" s="4"/>
      <c r="U54" s="16">
        <f t="shared" si="14"/>
        <v>-7.9936057773011271E-15</v>
      </c>
      <c r="V54" s="17">
        <f t="shared" si="15"/>
        <v>4.6116264051931921E-7</v>
      </c>
      <c r="W54" s="18">
        <f t="shared" si="16"/>
        <v>-1.6333834764736821E-6</v>
      </c>
      <c r="X54" s="19">
        <f t="shared" si="17"/>
        <v>1.1390071790629008E-5</v>
      </c>
      <c r="Y54" s="17">
        <f t="shared" si="18"/>
        <v>-3.130658399186359E-9</v>
      </c>
      <c r="Z54" s="18">
        <f t="shared" si="19"/>
        <v>1.9274267515356769E-8</v>
      </c>
      <c r="AA54" s="19">
        <f t="shared" si="20"/>
        <v>2.448018676659558E-8</v>
      </c>
      <c r="AF54" s="16">
        <v>4.5999999999999917</v>
      </c>
      <c r="AG54" s="43">
        <v>0</v>
      </c>
      <c r="AH54" s="44">
        <v>-200</v>
      </c>
      <c r="AI54" s="51">
        <v>-920.00000000000023</v>
      </c>
      <c r="AJ54" s="43">
        <v>-9.8066499999999994</v>
      </c>
      <c r="AK54" s="44">
        <v>454.88940999999795</v>
      </c>
      <c r="AL54" s="51">
        <v>2196.2456429999952</v>
      </c>
      <c r="AQ54" s="16">
        <v>4.5999999999999917</v>
      </c>
      <c r="AR54" s="43">
        <v>9.9610636265934858</v>
      </c>
      <c r="AS54" s="44">
        <v>-69.333952236303276</v>
      </c>
      <c r="AT54" s="51">
        <v>-518.19132492379379</v>
      </c>
      <c r="AU54" s="43">
        <v>-19.705758379007023</v>
      </c>
      <c r="AV54" s="44">
        <v>69.114171916562128</v>
      </c>
      <c r="AW54" s="50">
        <v>808.75304411221737</v>
      </c>
    </row>
    <row r="55" spans="2:49" ht="18" customHeight="1">
      <c r="E55" s="42">
        <f t="shared" si="27"/>
        <v>4.6999999999999993</v>
      </c>
      <c r="F55" s="43">
        <f t="shared" si="28"/>
        <v>9.6856711772666806</v>
      </c>
      <c r="G55" s="44">
        <f t="shared" si="29"/>
        <v>-68.35171038583276</v>
      </c>
      <c r="H55" s="51">
        <f t="shared" si="30"/>
        <v>-525.07538987899636</v>
      </c>
      <c r="I55" s="43">
        <f t="shared" si="31"/>
        <v>-6.4062203814766008</v>
      </c>
      <c r="J55" s="44">
        <f t="shared" si="32"/>
        <v>-40.002603666456004</v>
      </c>
      <c r="K55" s="51">
        <f t="shared" si="33"/>
        <v>1899.4271814922815</v>
      </c>
      <c r="L55" s="51"/>
      <c r="M55" s="16">
        <v>4.6999999999999913</v>
      </c>
      <c r="N55" s="43">
        <v>9.6856716202455999</v>
      </c>
      <c r="O55" s="44">
        <v>-68.351711976953553</v>
      </c>
      <c r="P55" s="51">
        <v>-525.0753786294465</v>
      </c>
      <c r="Q55" s="43">
        <v>-6.4062203847449917</v>
      </c>
      <c r="R55" s="44">
        <v>-40.002603646648822</v>
      </c>
      <c r="S55" s="51">
        <v>1899.4271815168756</v>
      </c>
      <c r="T55" s="4"/>
      <c r="U55" s="16">
        <f t="shared" si="14"/>
        <v>-7.9936057773011271E-15</v>
      </c>
      <c r="V55" s="17">
        <f t="shared" si="15"/>
        <v>4.4297891932387756E-7</v>
      </c>
      <c r="W55" s="18">
        <f t="shared" si="16"/>
        <v>-1.5911207924546034E-6</v>
      </c>
      <c r="X55" s="19">
        <f t="shared" si="17"/>
        <v>1.1249549856984231E-5</v>
      </c>
      <c r="Y55" s="17">
        <f t="shared" si="18"/>
        <v>-3.2683908912645165E-9</v>
      </c>
      <c r="Z55" s="18">
        <f t="shared" si="19"/>
        <v>1.9807181672604202E-8</v>
      </c>
      <c r="AA55" s="19">
        <f t="shared" si="20"/>
        <v>2.4594100977992639E-8</v>
      </c>
      <c r="AF55" s="16">
        <v>4.6999999999999913</v>
      </c>
      <c r="AG55" s="43">
        <v>0</v>
      </c>
      <c r="AH55" s="44">
        <v>-200</v>
      </c>
      <c r="AI55" s="51">
        <v>-940.00000000000023</v>
      </c>
      <c r="AJ55" s="43">
        <v>-9.8066499999999994</v>
      </c>
      <c r="AK55" s="44">
        <v>453.90874499999791</v>
      </c>
      <c r="AL55" s="51">
        <v>2241.6855507499949</v>
      </c>
      <c r="AQ55" s="16">
        <v>4.6999999999999913</v>
      </c>
      <c r="AR55" s="43">
        <v>9.6856716202455999</v>
      </c>
      <c r="AS55" s="44">
        <v>-68.351711976953553</v>
      </c>
      <c r="AT55" s="51">
        <v>-525.0753786294465</v>
      </c>
      <c r="AU55" s="43">
        <v>-19.166341554390364</v>
      </c>
      <c r="AV55" s="44">
        <v>67.170817571812023</v>
      </c>
      <c r="AW55" s="50">
        <v>815.5668440575198</v>
      </c>
    </row>
    <row r="56" spans="2:49" ht="18" customHeight="1">
      <c r="E56" s="42">
        <f t="shared" si="27"/>
        <v>4.7999999999999989</v>
      </c>
      <c r="F56" s="43">
        <f t="shared" si="28"/>
        <v>9.4215427143553026</v>
      </c>
      <c r="G56" s="44">
        <f t="shared" si="29"/>
        <v>-67.396440965119609</v>
      </c>
      <c r="H56" s="51">
        <f t="shared" si="30"/>
        <v>-531.86257734790354</v>
      </c>
      <c r="I56" s="43">
        <f t="shared" si="31"/>
        <v>-6.3005755830032015</v>
      </c>
      <c r="J56" s="44">
        <f t="shared" si="32"/>
        <v>-40.637942280546547</v>
      </c>
      <c r="K56" s="51">
        <f t="shared" si="33"/>
        <v>1895.3950661565138</v>
      </c>
      <c r="L56" s="51"/>
      <c r="M56" s="16">
        <v>4.7999999999999909</v>
      </c>
      <c r="N56" s="43">
        <v>9.4215431400715133</v>
      </c>
      <c r="O56" s="44">
        <v>-67.396442515513925</v>
      </c>
      <c r="P56" s="51">
        <v>-531.8625662361211</v>
      </c>
      <c r="Q56" s="43">
        <v>-6.3005755864111501</v>
      </c>
      <c r="R56" s="44">
        <v>-40.63794226020687</v>
      </c>
      <c r="S56" s="51">
        <v>1895.3950661811912</v>
      </c>
      <c r="T56" s="4"/>
      <c r="U56" s="16">
        <f t="shared" si="14"/>
        <v>-7.9936057773011271E-15</v>
      </c>
      <c r="V56" s="17">
        <f t="shared" si="15"/>
        <v>4.2571621072795551E-7</v>
      </c>
      <c r="W56" s="18">
        <f t="shared" si="16"/>
        <v>-1.5503943160410927E-6</v>
      </c>
      <c r="X56" s="19">
        <f t="shared" si="17"/>
        <v>1.1111782441730611E-5</v>
      </c>
      <c r="Y56" s="17">
        <f t="shared" si="18"/>
        <v>-3.4079485899951578E-9</v>
      </c>
      <c r="Z56" s="18">
        <f t="shared" si="19"/>
        <v>2.0339676609637536E-8</v>
      </c>
      <c r="AA56" s="19">
        <f t="shared" si="20"/>
        <v>2.4677319743204862E-8</v>
      </c>
      <c r="AF56" s="16">
        <v>4.7999999999999909</v>
      </c>
      <c r="AG56" s="43">
        <v>0</v>
      </c>
      <c r="AH56" s="44">
        <v>-200</v>
      </c>
      <c r="AI56" s="51">
        <v>-960.00000000000023</v>
      </c>
      <c r="AJ56" s="43">
        <v>-9.8066499999999994</v>
      </c>
      <c r="AK56" s="44">
        <v>452.92807999999786</v>
      </c>
      <c r="AL56" s="51">
        <v>2287.027391999995</v>
      </c>
      <c r="AQ56" s="16">
        <v>4.7999999999999909</v>
      </c>
      <c r="AR56" s="43">
        <v>9.4215431400715133</v>
      </c>
      <c r="AS56" s="44">
        <v>-67.396442515513925</v>
      </c>
      <c r="AT56" s="51">
        <v>-531.8625662361211</v>
      </c>
      <c r="AU56" s="43">
        <v>-18.655989497213074</v>
      </c>
      <c r="AV56" s="44">
        <v>65.279934981228848</v>
      </c>
      <c r="AW56" s="50">
        <v>822.1889563786799</v>
      </c>
    </row>
    <row r="57" spans="2:49" ht="18" customHeight="1">
      <c r="E57" s="42">
        <f t="shared" si="27"/>
        <v>4.8999999999999986</v>
      </c>
      <c r="F57" s="43">
        <f t="shared" si="28"/>
        <v>9.1680718101071257</v>
      </c>
      <c r="G57" s="44">
        <f t="shared" si="29"/>
        <v>-66.467046635640884</v>
      </c>
      <c r="H57" s="51">
        <f t="shared" si="30"/>
        <v>-538.5555405100406</v>
      </c>
      <c r="I57" s="43">
        <f t="shared" si="31"/>
        <v>-6.1951114586886451</v>
      </c>
      <c r="J57" s="44">
        <f t="shared" si="32"/>
        <v>-41.262724808646141</v>
      </c>
      <c r="K57" s="51">
        <f t="shared" si="33"/>
        <v>1891.2999449142367</v>
      </c>
      <c r="L57" s="51"/>
      <c r="M57" s="16">
        <v>4.8999999999999906</v>
      </c>
      <c r="N57" s="43">
        <v>9.1680722194258539</v>
      </c>
      <c r="O57" s="44">
        <v>-66.467048146777088</v>
      </c>
      <c r="P57" s="51">
        <v>-538.55552953331312</v>
      </c>
      <c r="Q57" s="43">
        <v>-6.1951114622377936</v>
      </c>
      <c r="R57" s="44">
        <v>-41.262724787775042</v>
      </c>
      <c r="S57" s="51">
        <v>1891.2999449389697</v>
      </c>
      <c r="T57" s="4"/>
      <c r="U57" s="16">
        <f t="shared" si="14"/>
        <v>-7.9936057773011271E-15</v>
      </c>
      <c r="V57" s="17">
        <f t="shared" si="15"/>
        <v>4.093187282450117E-7</v>
      </c>
      <c r="W57" s="18">
        <f t="shared" si="16"/>
        <v>-1.5111362046127397E-6</v>
      </c>
      <c r="X57" s="19">
        <f t="shared" si="17"/>
        <v>1.0976727480738191E-5</v>
      </c>
      <c r="Y57" s="17">
        <f t="shared" si="18"/>
        <v>-3.5491485306238246E-9</v>
      </c>
      <c r="Z57" s="18">
        <f t="shared" si="19"/>
        <v>2.0871098627139872E-8</v>
      </c>
      <c r="AA57" s="19">
        <f t="shared" si="20"/>
        <v>2.4733026293688454E-8</v>
      </c>
      <c r="AF57" s="16">
        <v>4.8999999999999906</v>
      </c>
      <c r="AG57" s="43">
        <v>0</v>
      </c>
      <c r="AH57" s="44">
        <v>-200</v>
      </c>
      <c r="AI57" s="51">
        <v>-980.00000000000023</v>
      </c>
      <c r="AJ57" s="43">
        <v>-9.8066499999999994</v>
      </c>
      <c r="AK57" s="44">
        <v>451.94741499999782</v>
      </c>
      <c r="AL57" s="51">
        <v>2332.2711667499952</v>
      </c>
      <c r="AQ57" s="16">
        <v>4.8999999999999906</v>
      </c>
      <c r="AR57" s="43">
        <v>9.1680722194258539</v>
      </c>
      <c r="AS57" s="44">
        <v>-66.467048146777088</v>
      </c>
      <c r="AT57" s="51">
        <v>-538.55552953331312</v>
      </c>
      <c r="AU57" s="43">
        <v>-18.172784682503284</v>
      </c>
      <c r="AV57" s="44">
        <v>63.438714945125028</v>
      </c>
      <c r="AW57" s="50">
        <v>828.62448619295333</v>
      </c>
    </row>
    <row r="58" spans="2:49" ht="18" customHeight="1">
      <c r="E58" s="42">
        <f t="shared" si="27"/>
        <v>4.9999999999999982</v>
      </c>
      <c r="F58" s="43">
        <f t="shared" si="28"/>
        <v>8.9246927070408759</v>
      </c>
      <c r="G58" s="44">
        <f t="shared" si="29"/>
        <v>-65.562490250853827</v>
      </c>
      <c r="H58" s="51">
        <f t="shared" si="30"/>
        <v>-545.1568145457843</v>
      </c>
      <c r="I58" s="43">
        <f t="shared" si="31"/>
        <v>-6.0899033806834346</v>
      </c>
      <c r="J58" s="44">
        <f t="shared" si="32"/>
        <v>-41.876973110320215</v>
      </c>
      <c r="K58" s="51">
        <f t="shared" si="33"/>
        <v>1887.142872343883</v>
      </c>
      <c r="L58" s="51"/>
      <c r="M58" s="16">
        <v>4.9999999999999902</v>
      </c>
      <c r="N58" s="43">
        <v>8.9246931007754906</v>
      </c>
      <c r="O58" s="44">
        <v>-65.562491724136024</v>
      </c>
      <c r="P58" s="51">
        <v>-545.15680370144025</v>
      </c>
      <c r="Q58" s="43">
        <v>-6.089903384375237</v>
      </c>
      <c r="R58" s="44">
        <v>-41.876973088919428</v>
      </c>
      <c r="S58" s="51">
        <v>1887.1428723686445</v>
      </c>
      <c r="T58" s="4"/>
      <c r="U58" s="16">
        <f t="shared" si="14"/>
        <v>-7.9936057773011271E-15</v>
      </c>
      <c r="V58" s="17">
        <f t="shared" si="15"/>
        <v>3.9373461468983351E-7</v>
      </c>
      <c r="W58" s="18">
        <f t="shared" si="16"/>
        <v>-1.4732821966845222E-6</v>
      </c>
      <c r="X58" s="19">
        <f t="shared" si="17"/>
        <v>1.0844344046745391E-5</v>
      </c>
      <c r="Y58" s="17">
        <f t="shared" si="18"/>
        <v>-3.6918024193255405E-9</v>
      </c>
      <c r="Z58" s="18">
        <f t="shared" si="19"/>
        <v>2.1400786920366954E-8</v>
      </c>
      <c r="AA58" s="19">
        <f t="shared" si="20"/>
        <v>2.4761448003118858E-8</v>
      </c>
      <c r="AF58" s="16">
        <v>4.9999999999999902</v>
      </c>
      <c r="AG58" s="43">
        <v>0</v>
      </c>
      <c r="AH58" s="44">
        <v>-200</v>
      </c>
      <c r="AI58" s="51">
        <v>-1000.0000000000002</v>
      </c>
      <c r="AJ58" s="43">
        <v>-9.8066499999999994</v>
      </c>
      <c r="AK58" s="44">
        <v>450.96674999999777</v>
      </c>
      <c r="AL58" s="51">
        <v>2377.4168749999949</v>
      </c>
      <c r="AQ58" s="16">
        <v>4.9999999999999902</v>
      </c>
      <c r="AR58" s="43">
        <v>8.9246931007754906</v>
      </c>
      <c r="AS58" s="44">
        <v>-65.562491724136024</v>
      </c>
      <c r="AT58" s="51">
        <v>-545.15680370144025</v>
      </c>
      <c r="AU58" s="43">
        <v>-17.714969284267369</v>
      </c>
      <c r="AV58" s="44">
        <v>61.644531893747995</v>
      </c>
      <c r="AW58" s="50">
        <v>834.87826701223628</v>
      </c>
    </row>
    <row r="59" spans="2:49" ht="18" customHeight="1">
      <c r="E59" s="42">
        <f t="shared" si="27"/>
        <v>5.0999999999999979</v>
      </c>
      <c r="F59" s="43">
        <f t="shared" si="28"/>
        <v>8.690876697056364</v>
      </c>
      <c r="G59" s="44">
        <f t="shared" si="29"/>
        <v>-64.681789362402284</v>
      </c>
      <c r="H59" s="51">
        <f t="shared" si="30"/>
        <v>-551.66883368663764</v>
      </c>
      <c r="I59" s="43">
        <f t="shared" si="31"/>
        <v>-5.9850238791970805</v>
      </c>
      <c r="J59" s="44">
        <f t="shared" si="32"/>
        <v>-42.480716440523352</v>
      </c>
      <c r="K59" s="51">
        <f t="shared" si="33"/>
        <v>1882.9249004657886</v>
      </c>
      <c r="L59" s="51"/>
      <c r="M59" s="16">
        <v>5.0999999999999899</v>
      </c>
      <c r="N59" s="43">
        <v>8.6908770759719456</v>
      </c>
      <c r="O59" s="44">
        <v>-64.681790799173442</v>
      </c>
      <c r="P59" s="51">
        <v>-551.66882297204893</v>
      </c>
      <c r="Q59" s="43">
        <v>-5.9850238830327944</v>
      </c>
      <c r="R59" s="44">
        <v>-42.480716418595321</v>
      </c>
      <c r="S59" s="51">
        <v>1882.9249004905544</v>
      </c>
      <c r="T59" s="4"/>
      <c r="U59" s="16">
        <f t="shared" si="14"/>
        <v>-7.9936057773011271E-15</v>
      </c>
      <c r="V59" s="17">
        <f t="shared" si="15"/>
        <v>3.7891558157809868E-7</v>
      </c>
      <c r="W59" s="18">
        <f t="shared" si="16"/>
        <v>-1.4367711571594555E-6</v>
      </c>
      <c r="X59" s="19">
        <f t="shared" si="17"/>
        <v>1.0714588711380202E-5</v>
      </c>
      <c r="Y59" s="17">
        <f t="shared" si="18"/>
        <v>-3.8357139686695518E-9</v>
      </c>
      <c r="Z59" s="18">
        <f t="shared" si="19"/>
        <v>2.1928030946583021E-8</v>
      </c>
      <c r="AA59" s="19">
        <f t="shared" si="20"/>
        <v>2.4765768102952279E-8</v>
      </c>
      <c r="AF59" s="16">
        <v>5.0999999999999899</v>
      </c>
      <c r="AG59" s="43">
        <v>0</v>
      </c>
      <c r="AH59" s="44">
        <v>-200</v>
      </c>
      <c r="AI59" s="51">
        <v>-1020.0000000000002</v>
      </c>
      <c r="AJ59" s="43">
        <v>-9.8066499999999994</v>
      </c>
      <c r="AK59" s="44">
        <v>449.98608499999773</v>
      </c>
      <c r="AL59" s="51">
        <v>2422.4645167499948</v>
      </c>
      <c r="AQ59" s="16">
        <v>5.0999999999999899</v>
      </c>
      <c r="AR59" s="43">
        <v>8.6908770759719456</v>
      </c>
      <c r="AS59" s="44">
        <v>-64.681790799173442</v>
      </c>
      <c r="AT59" s="51">
        <v>-551.66882297204893</v>
      </c>
      <c r="AU59" s="43">
        <v>-17.280929614150295</v>
      </c>
      <c r="AV59" s="44">
        <v>59.894928711015339</v>
      </c>
      <c r="AW59" s="50">
        <v>840.95487833427376</v>
      </c>
    </row>
    <row r="60" spans="2:49" ht="18" customHeight="1">
      <c r="B60" s="20"/>
      <c r="E60" s="42">
        <f t="shared" si="27"/>
        <v>5.1999999999999975</v>
      </c>
      <c r="F60" s="43">
        <f t="shared" si="28"/>
        <v>8.4661292476404597</v>
      </c>
      <c r="G60" s="44">
        <f t="shared" si="29"/>
        <v>-63.82401266112479</v>
      </c>
      <c r="H60" s="51">
        <f t="shared" si="30"/>
        <v>-558.09393650469883</v>
      </c>
      <c r="I60" s="43">
        <f t="shared" si="31"/>
        <v>-5.8805426145991078</v>
      </c>
      <c r="J60" s="44">
        <f t="shared" si="32"/>
        <v>-43.073991163933393</v>
      </c>
      <c r="K60" s="51">
        <f t="shared" si="33"/>
        <v>1878.6470780169182</v>
      </c>
      <c r="L60" s="51"/>
      <c r="M60" s="16">
        <v>5.1999999999999895</v>
      </c>
      <c r="N60" s="43">
        <v>8.4661296124568945</v>
      </c>
      <c r="O60" s="44">
        <v>-63.824014062669036</v>
      </c>
      <c r="P60" s="51">
        <v>-558.09392591728783</v>
      </c>
      <c r="Q60" s="43">
        <v>-5.8805426185797902</v>
      </c>
      <c r="R60" s="44">
        <v>-43.073991141481208</v>
      </c>
      <c r="S60" s="51">
        <v>1878.6470780416653</v>
      </c>
      <c r="T60" s="4"/>
      <c r="U60" s="16">
        <f t="shared" si="14"/>
        <v>-7.9936057773011271E-15</v>
      </c>
      <c r="V60" s="17">
        <f t="shared" si="15"/>
        <v>3.648164348390992E-7</v>
      </c>
      <c r="W60" s="18">
        <f t="shared" si="16"/>
        <v>-1.4015442459935912E-6</v>
      </c>
      <c r="X60" s="19">
        <f t="shared" si="17"/>
        <v>1.0587410997686675E-5</v>
      </c>
      <c r="Y60" s="17">
        <f t="shared" si="18"/>
        <v>-3.9806824503330063E-9</v>
      </c>
      <c r="Z60" s="18">
        <f t="shared" si="19"/>
        <v>2.2452184111898532E-8</v>
      </c>
      <c r="AA60" s="19">
        <f t="shared" si="20"/>
        <v>2.4747123461565934E-8</v>
      </c>
      <c r="AF60" s="16">
        <v>5.1999999999999895</v>
      </c>
      <c r="AG60" s="43">
        <v>0</v>
      </c>
      <c r="AH60" s="44">
        <v>-200</v>
      </c>
      <c r="AI60" s="51">
        <v>-1040.0000000000002</v>
      </c>
      <c r="AJ60" s="43">
        <v>-9.8066499999999994</v>
      </c>
      <c r="AK60" s="44">
        <v>449.00541999999768</v>
      </c>
      <c r="AL60" s="51">
        <v>2467.414091999995</v>
      </c>
      <c r="AQ60" s="16">
        <v>5.1999999999999895</v>
      </c>
      <c r="AR60" s="43">
        <v>8.4661296124568945</v>
      </c>
      <c r="AS60" s="44">
        <v>-63.824014062669036</v>
      </c>
      <c r="AT60" s="51">
        <v>-558.09392591728783</v>
      </c>
      <c r="AU60" s="43">
        <v>-16.869182306732647</v>
      </c>
      <c r="AV60" s="44">
        <v>58.18760302507431</v>
      </c>
      <c r="AW60" s="50">
        <v>846.85866179103891</v>
      </c>
    </row>
    <row r="61" spans="2:49" ht="18" customHeight="1">
      <c r="E61" s="42">
        <f t="shared" si="27"/>
        <v>5.2999999999999972</v>
      </c>
      <c r="F61" s="43">
        <f t="shared" si="28"/>
        <v>8.249987384812048</v>
      </c>
      <c r="G61" s="44">
        <f t="shared" si="29"/>
        <v>-62.988276692374178</v>
      </c>
      <c r="H61" s="51">
        <f t="shared" si="30"/>
        <v>-564.4343708601773</v>
      </c>
      <c r="I61" s="43">
        <f t="shared" si="31"/>
        <v>-5.7765263585517408</v>
      </c>
      <c r="J61" s="44">
        <f t="shared" si="32"/>
        <v>-43.656840466950342</v>
      </c>
      <c r="K61" s="51">
        <f t="shared" si="33"/>
        <v>1874.3104497542731</v>
      </c>
      <c r="L61" s="51"/>
      <c r="M61" s="16">
        <v>5.2999999999999892</v>
      </c>
      <c r="N61" s="43">
        <v>8.2499877362072738</v>
      </c>
      <c r="O61" s="44">
        <v>-62.98827805992029</v>
      </c>
      <c r="P61" s="51">
        <v>-564.43436039741289</v>
      </c>
      <c r="Q61" s="43">
        <v>-5.7765263626782328</v>
      </c>
      <c r="R61" s="44">
        <v>-43.656840443977835</v>
      </c>
      <c r="S61" s="51">
        <v>1874.3104497789818</v>
      </c>
      <c r="T61" s="4"/>
      <c r="U61" s="16">
        <f t="shared" si="14"/>
        <v>-7.9936057773011271E-15</v>
      </c>
      <c r="V61" s="17">
        <f t="shared" si="15"/>
        <v>3.5139522580607263E-7</v>
      </c>
      <c r="W61" s="18">
        <f t="shared" si="16"/>
        <v>-1.3675461119078136E-6</v>
      </c>
      <c r="X61" s="19">
        <f t="shared" si="17"/>
        <v>1.0462764407748182E-5</v>
      </c>
      <c r="Y61" s="17">
        <f t="shared" si="18"/>
        <v>-4.1264920369599167E-9</v>
      </c>
      <c r="Z61" s="18">
        <f t="shared" si="19"/>
        <v>2.2972507451868296E-8</v>
      </c>
      <c r="AA61" s="19">
        <f t="shared" si="20"/>
        <v>2.4708697310416028E-8</v>
      </c>
      <c r="AF61" s="16">
        <v>5.2999999999999892</v>
      </c>
      <c r="AG61" s="43">
        <v>0</v>
      </c>
      <c r="AH61" s="44">
        <v>-200</v>
      </c>
      <c r="AI61" s="51">
        <v>-1060.0000000000002</v>
      </c>
      <c r="AJ61" s="43">
        <v>-9.8066499999999994</v>
      </c>
      <c r="AK61" s="44">
        <v>448.02475499999764</v>
      </c>
      <c r="AL61" s="51">
        <v>2512.2656007499945</v>
      </c>
      <c r="AQ61" s="16">
        <v>5.2999999999999892</v>
      </c>
      <c r="AR61" s="43">
        <v>8.2499877362072738</v>
      </c>
      <c r="AS61" s="44">
        <v>-62.98827805992029</v>
      </c>
      <c r="AT61" s="51">
        <v>-564.43436039741289</v>
      </c>
      <c r="AU61" s="43">
        <v>-16.478362031229981</v>
      </c>
      <c r="AV61" s="44">
        <v>56.520394802311941</v>
      </c>
      <c r="AW61" s="50">
        <v>852.59373599261323</v>
      </c>
    </row>
    <row r="62" spans="2:49" ht="18" customHeight="1">
      <c r="E62" s="42">
        <f t="shared" si="27"/>
        <v>5.3999999999999968</v>
      </c>
      <c r="F62" s="43">
        <f t="shared" si="28"/>
        <v>8.0420173069246896</v>
      </c>
      <c r="G62" s="44">
        <f t="shared" si="29"/>
        <v>-62.173742821299534</v>
      </c>
      <c r="H62" s="51">
        <f t="shared" si="30"/>
        <v>-570.69229853310981</v>
      </c>
      <c r="I62" s="43">
        <f t="shared" si="31"/>
        <v>-5.6730389837641519</v>
      </c>
      <c r="J62" s="44">
        <f t="shared" si="32"/>
        <v>-44.229314068243418</v>
      </c>
      <c r="K62" s="51">
        <f t="shared" si="33"/>
        <v>1869.9160557871878</v>
      </c>
      <c r="L62" s="51"/>
      <c r="M62" s="16">
        <v>5.3999999999999888</v>
      </c>
      <c r="N62" s="43">
        <v>8.0420176455373031</v>
      </c>
      <c r="O62" s="44">
        <v>-62.17374415602292</v>
      </c>
      <c r="P62" s="51">
        <v>-570.6922881925135</v>
      </c>
      <c r="Q62" s="43">
        <v>-5.6730389880370868</v>
      </c>
      <c r="R62" s="44">
        <v>-44.229314044755078</v>
      </c>
      <c r="S62" s="51">
        <v>1869.9160558118392</v>
      </c>
      <c r="T62" s="4"/>
      <c r="U62" s="16">
        <f t="shared" si="14"/>
        <v>-7.9936057773011271E-15</v>
      </c>
      <c r="V62" s="17">
        <f t="shared" si="15"/>
        <v>3.3861261350409677E-7</v>
      </c>
      <c r="W62" s="18">
        <f t="shared" si="16"/>
        <v>-1.3347233860372398E-6</v>
      </c>
      <c r="X62" s="19">
        <f t="shared" si="17"/>
        <v>1.0340596304558858E-5</v>
      </c>
      <c r="Y62" s="17">
        <f t="shared" si="18"/>
        <v>-4.2729348948000734E-9</v>
      </c>
      <c r="Z62" s="18">
        <f t="shared" si="19"/>
        <v>2.3488340161748056E-8</v>
      </c>
      <c r="AA62" s="19">
        <f t="shared" si="20"/>
        <v>2.4651399144204333E-8</v>
      </c>
      <c r="AF62" s="16">
        <v>5.3999999999999888</v>
      </c>
      <c r="AG62" s="43">
        <v>0</v>
      </c>
      <c r="AH62" s="44">
        <v>-200</v>
      </c>
      <c r="AI62" s="51">
        <v>-1080.0000000000002</v>
      </c>
      <c r="AJ62" s="43">
        <v>-9.8066499999999994</v>
      </c>
      <c r="AK62" s="44">
        <v>447.0440899999976</v>
      </c>
      <c r="AL62" s="51">
        <v>2557.0190429999943</v>
      </c>
      <c r="AQ62" s="16">
        <v>5.3999999999999888</v>
      </c>
      <c r="AR62" s="43">
        <v>8.0420176455373031</v>
      </c>
      <c r="AS62" s="44">
        <v>-62.17374415602292</v>
      </c>
      <c r="AT62" s="51">
        <v>-570.6922881925135</v>
      </c>
      <c r="AU62" s="43">
        <v>-16.107210540130939</v>
      </c>
      <c r="AV62" s="44">
        <v>54.891275101884439</v>
      </c>
      <c r="AW62" s="50">
        <v>858.16401018960858</v>
      </c>
    </row>
    <row r="63" spans="2:49" ht="18" customHeight="1">
      <c r="E63" s="42">
        <f t="shared" si="27"/>
        <v>5.4999999999999964</v>
      </c>
      <c r="F63" s="43">
        <f t="shared" si="28"/>
        <v>7.8418122063417854</v>
      </c>
      <c r="G63" s="44">
        <f t="shared" si="29"/>
        <v>-61.379614426171365</v>
      </c>
      <c r="H63" s="51">
        <f t="shared" si="30"/>
        <v>-576.86979956319954</v>
      </c>
      <c r="I63" s="43">
        <f t="shared" si="31"/>
        <v>-5.5701414619434315</v>
      </c>
      <c r="J63" s="44">
        <f t="shared" si="32"/>
        <v>-44.791467928686679</v>
      </c>
      <c r="K63" s="51">
        <f t="shared" si="33"/>
        <v>1865.4649309385998</v>
      </c>
      <c r="L63" s="51"/>
      <c r="M63" s="16">
        <v>5.4999999999999885</v>
      </c>
      <c r="N63" s="43">
        <v>7.8418125327737833</v>
      </c>
      <c r="O63" s="44">
        <v>-61.379615729197091</v>
      </c>
      <c r="P63" s="51">
        <v>-576.86978934234344</v>
      </c>
      <c r="Q63" s="43">
        <v>-5.5701414663632258</v>
      </c>
      <c r="R63" s="44">
        <v>-44.791467904687686</v>
      </c>
      <c r="S63" s="51">
        <v>1865.4649309631782</v>
      </c>
      <c r="T63" s="4"/>
      <c r="U63" s="16">
        <f t="shared" si="14"/>
        <v>-7.9936057773011271E-15</v>
      </c>
      <c r="V63" s="17">
        <f t="shared" si="15"/>
        <v>3.2643199787685262E-7</v>
      </c>
      <c r="W63" s="18">
        <f t="shared" si="16"/>
        <v>-1.3030257264290412E-6</v>
      </c>
      <c r="X63" s="19">
        <f t="shared" si="17"/>
        <v>1.0220856097475917E-5</v>
      </c>
      <c r="Y63" s="17">
        <f t="shared" si="18"/>
        <v>-4.4197943083190694E-9</v>
      </c>
      <c r="Z63" s="18">
        <f t="shared" si="19"/>
        <v>2.3998993015084125E-8</v>
      </c>
      <c r="AA63" s="19">
        <f t="shared" si="20"/>
        <v>2.4578412194387056E-8</v>
      </c>
      <c r="AF63" s="16">
        <v>5.4999999999999885</v>
      </c>
      <c r="AG63" s="43">
        <v>0</v>
      </c>
      <c r="AH63" s="44">
        <v>-200</v>
      </c>
      <c r="AI63" s="51">
        <v>-1100.0000000000002</v>
      </c>
      <c r="AJ63" s="43">
        <v>-9.8066499999999994</v>
      </c>
      <c r="AK63" s="44">
        <v>446.06342499999755</v>
      </c>
      <c r="AL63" s="51">
        <v>2601.6744187499944</v>
      </c>
      <c r="AQ63" s="16">
        <v>5.4999999999999885</v>
      </c>
      <c r="AR63" s="43">
        <v>7.8418125327737833</v>
      </c>
      <c r="AS63" s="44">
        <v>-61.379615729197091</v>
      </c>
      <c r="AT63" s="51">
        <v>-576.86978934234344</v>
      </c>
      <c r="AU63" s="43">
        <v>-15.754566891378026</v>
      </c>
      <c r="AV63" s="44">
        <v>53.298335865441516</v>
      </c>
      <c r="AW63" s="50">
        <v>863.57319686377969</v>
      </c>
    </row>
    <row r="64" spans="2:49" ht="18" customHeight="1">
      <c r="E64" s="42">
        <f t="shared" si="27"/>
        <v>5.5999999999999961</v>
      </c>
      <c r="F64" s="43">
        <f t="shared" si="28"/>
        <v>7.6489902785442361</v>
      </c>
      <c r="G64" s="44">
        <f t="shared" si="29"/>
        <v>-60.605134300008743</v>
      </c>
      <c r="H64" s="51">
        <f t="shared" si="30"/>
        <v>-582.96887631954633</v>
      </c>
      <c r="I64" s="43">
        <f t="shared" si="31"/>
        <v>-5.4678918695058112</v>
      </c>
      <c r="J64" s="44">
        <f t="shared" si="32"/>
        <v>-45.343363961481622</v>
      </c>
      <c r="K64" s="51">
        <f t="shared" si="33"/>
        <v>1860.9581041353313</v>
      </c>
      <c r="L64" s="51"/>
      <c r="M64" s="16">
        <v>5.5999999999999881</v>
      </c>
      <c r="N64" s="43">
        <v>7.6489905933633597</v>
      </c>
      <c r="O64" s="44">
        <v>-60.605135572413708</v>
      </c>
      <c r="P64" s="51">
        <v>-582.96886621605472</v>
      </c>
      <c r="Q64" s="43">
        <v>-5.467891874072671</v>
      </c>
      <c r="R64" s="44">
        <v>-45.343363936977809</v>
      </c>
      <c r="S64" s="51">
        <v>1860.9581041598226</v>
      </c>
      <c r="T64" s="4"/>
      <c r="U64" s="16">
        <f t="shared" si="14"/>
        <v>-7.9936057773011271E-15</v>
      </c>
      <c r="V64" s="17">
        <f t="shared" si="15"/>
        <v>3.1481912365904918E-7</v>
      </c>
      <c r="W64" s="18">
        <f t="shared" si="16"/>
        <v>-1.2724049653911607E-6</v>
      </c>
      <c r="X64" s="19">
        <f t="shared" si="17"/>
        <v>1.0103491604240844E-5</v>
      </c>
      <c r="Y64" s="17">
        <f t="shared" si="18"/>
        <v>-4.5668597792314358E-9</v>
      </c>
      <c r="Z64" s="18">
        <f t="shared" si="19"/>
        <v>2.4503812312559603E-8</v>
      </c>
      <c r="AA64" s="19">
        <f t="shared" si="20"/>
        <v>2.4491328076692298E-8</v>
      </c>
      <c r="AF64" s="16">
        <v>5.5999999999999881</v>
      </c>
      <c r="AG64" s="43">
        <v>0</v>
      </c>
      <c r="AH64" s="44">
        <v>-200</v>
      </c>
      <c r="AI64" s="51">
        <v>-1120.0000000000002</v>
      </c>
      <c r="AJ64" s="43">
        <v>-9.8066499999999994</v>
      </c>
      <c r="AK64" s="44">
        <v>445.08275999999751</v>
      </c>
      <c r="AL64" s="51">
        <v>2646.2317279999943</v>
      </c>
      <c r="AQ64" s="16">
        <v>5.5999999999999881</v>
      </c>
      <c r="AR64" s="43">
        <v>7.6489905933633597</v>
      </c>
      <c r="AS64" s="44">
        <v>-60.605135572413708</v>
      </c>
      <c r="AT64" s="51">
        <v>-582.96886621605472</v>
      </c>
      <c r="AU64" s="43">
        <v>-15.419358702838874</v>
      </c>
      <c r="AV64" s="44">
        <v>51.739780631924084</v>
      </c>
      <c r="AW64" s="50">
        <v>868.82482334472343</v>
      </c>
    </row>
    <row r="65" spans="5:49" ht="18" customHeight="1">
      <c r="E65" s="42">
        <f t="shared" si="27"/>
        <v>5.6999999999999957</v>
      </c>
      <c r="F65" s="43">
        <f t="shared" si="28"/>
        <v>7.463192900462519</v>
      </c>
      <c r="G65" s="44">
        <f t="shared" si="29"/>
        <v>-59.849582242690168</v>
      </c>
      <c r="H65" s="51">
        <f t="shared" si="30"/>
        <v>-588.99145732021293</v>
      </c>
      <c r="I65" s="43">
        <f t="shared" si="31"/>
        <v>-5.3663454006035174</v>
      </c>
      <c r="J65" s="44">
        <f t="shared" si="32"/>
        <v>-45.885069743220285</v>
      </c>
      <c r="K65" s="51">
        <f t="shared" si="33"/>
        <v>1856.3965978273118</v>
      </c>
      <c r="L65" s="51"/>
      <c r="M65" s="16">
        <v>5.6999999999999877</v>
      </c>
      <c r="N65" s="43">
        <v>7.4631932042045692</v>
      </c>
      <c r="O65" s="44">
        <v>-59.849583485505732</v>
      </c>
      <c r="P65" s="51">
        <v>-588.99144733176047</v>
      </c>
      <c r="Q65" s="43">
        <v>-5.3663454053174213</v>
      </c>
      <c r="R65" s="44">
        <v>-45.885069718218183</v>
      </c>
      <c r="S65" s="51">
        <v>1856.3965978517049</v>
      </c>
      <c r="T65" s="4"/>
      <c r="U65" s="16">
        <f t="shared" si="14"/>
        <v>-7.9936057773011271E-15</v>
      </c>
      <c r="V65" s="17">
        <f t="shared" si="15"/>
        <v>3.037420501783572E-7</v>
      </c>
      <c r="W65" s="18">
        <f t="shared" si="16"/>
        <v>-1.2428155642396632E-6</v>
      </c>
      <c r="X65" s="19">
        <f t="shared" si="17"/>
        <v>9.9884524615845294E-6</v>
      </c>
      <c r="Y65" s="17">
        <f t="shared" si="18"/>
        <v>-4.7139039338617295E-9</v>
      </c>
      <c r="Z65" s="18">
        <f t="shared" si="19"/>
        <v>2.5002101722293446E-8</v>
      </c>
      <c r="AA65" s="19">
        <f t="shared" si="20"/>
        <v>2.4393102648900822E-8</v>
      </c>
      <c r="AF65" s="16">
        <v>5.6999999999999877</v>
      </c>
      <c r="AG65" s="43">
        <v>0</v>
      </c>
      <c r="AH65" s="44">
        <v>-200</v>
      </c>
      <c r="AI65" s="51">
        <v>-1140.0000000000002</v>
      </c>
      <c r="AJ65" s="43">
        <v>-9.8066499999999994</v>
      </c>
      <c r="AK65" s="44">
        <v>444.10209499999746</v>
      </c>
      <c r="AL65" s="51">
        <v>2690.690970749994</v>
      </c>
      <c r="AQ65" s="16">
        <v>5.6999999999999877</v>
      </c>
      <c r="AR65" s="43">
        <v>7.4631932042045692</v>
      </c>
      <c r="AS65" s="44">
        <v>-59.849583485505732</v>
      </c>
      <c r="AT65" s="51">
        <v>-588.99144733176047</v>
      </c>
      <c r="AU65" s="43">
        <v>-15.100594316675483</v>
      </c>
      <c r="AV65" s="44">
        <v>50.213916080470803</v>
      </c>
      <c r="AW65" s="50">
        <v>873.92224254022233</v>
      </c>
    </row>
    <row r="66" spans="5:49" ht="18" customHeight="1">
      <c r="E66" s="42">
        <f t="shared" si="27"/>
        <v>5.7999999999999954</v>
      </c>
      <c r="F66" s="43">
        <f t="shared" si="28"/>
        <v>7.2840829617923362</v>
      </c>
      <c r="G66" s="44">
        <f t="shared" si="29"/>
        <v>-59.112272827455463</v>
      </c>
      <c r="H66" s="51">
        <f t="shared" si="30"/>
        <v>-594.9394008198401</v>
      </c>
      <c r="I66" s="43">
        <f t="shared" si="31"/>
        <v>-5.2655543870173611</v>
      </c>
      <c r="J66" s="44">
        <f t="shared" si="32"/>
        <v>-46.416658226598173</v>
      </c>
      <c r="K66" s="51">
        <f t="shared" si="33"/>
        <v>1851.7814274356224</v>
      </c>
      <c r="L66" s="51"/>
      <c r="M66" s="16">
        <v>5.7999999999999874</v>
      </c>
      <c r="N66" s="43">
        <v>7.2840832549631438</v>
      </c>
      <c r="O66" s="44">
        <v>-59.112274041669203</v>
      </c>
      <c r="P66" s="51">
        <v>-594.93939094415521</v>
      </c>
      <c r="Q66" s="43">
        <v>-5.2655543918780658</v>
      </c>
      <c r="R66" s="44">
        <v>-46.416658201104958</v>
      </c>
      <c r="S66" s="51">
        <v>1851.7814274599075</v>
      </c>
      <c r="T66" s="4"/>
      <c r="U66" s="16">
        <f t="shared" si="14"/>
        <v>-7.9936057773011271E-15</v>
      </c>
      <c r="V66" s="17">
        <f t="shared" si="15"/>
        <v>2.9317080763036074E-7</v>
      </c>
      <c r="W66" s="18">
        <f t="shared" si="16"/>
        <v>-1.2142137393311714E-6</v>
      </c>
      <c r="X66" s="19">
        <f t="shared" si="17"/>
        <v>9.8756848956327303E-6</v>
      </c>
      <c r="Y66" s="17">
        <f t="shared" si="18"/>
        <v>-4.8607047276050253E-9</v>
      </c>
      <c r="Z66" s="18">
        <f t="shared" si="19"/>
        <v>2.5493214650396112E-8</v>
      </c>
      <c r="AA66" s="19">
        <f t="shared" si="20"/>
        <v>2.4285100153065287E-8</v>
      </c>
      <c r="AF66" s="16">
        <v>5.7999999999999874</v>
      </c>
      <c r="AG66" s="43">
        <v>0</v>
      </c>
      <c r="AH66" s="44">
        <v>-200</v>
      </c>
      <c r="AI66" s="51">
        <v>-1160.0000000000002</v>
      </c>
      <c r="AJ66" s="43">
        <v>-9.8066499999999994</v>
      </c>
      <c r="AK66" s="44">
        <v>443.12142999999742</v>
      </c>
      <c r="AL66" s="51">
        <v>2735.052146999994</v>
      </c>
      <c r="AQ66" s="16">
        <v>5.7999999999999874</v>
      </c>
      <c r="AR66" s="43">
        <v>7.2840832549631438</v>
      </c>
      <c r="AS66" s="44">
        <v>-59.112274041669203</v>
      </c>
      <c r="AT66" s="51">
        <v>-594.93939094415521</v>
      </c>
      <c r="AU66" s="43">
        <v>-14.797355767322896</v>
      </c>
      <c r="AV66" s="44">
        <v>48.719144315882062</v>
      </c>
      <c r="AW66" s="50">
        <v>878.86864285867568</v>
      </c>
    </row>
    <row r="67" spans="5:49" ht="18" customHeight="1">
      <c r="E67" s="42">
        <f t="shared" si="27"/>
        <v>5.899999999999995</v>
      </c>
      <c r="F67" s="43">
        <f t="shared" si="28"/>
        <v>7.1113433347845421</v>
      </c>
      <c r="G67" s="44">
        <f t="shared" si="29"/>
        <v>-58.392553327236676</v>
      </c>
      <c r="H67" s="51">
        <f t="shared" si="30"/>
        <v>-600.81449818203009</v>
      </c>
      <c r="I67" s="43">
        <f t="shared" si="31"/>
        <v>-5.165568324462785</v>
      </c>
      <c r="J67" s="44">
        <f t="shared" si="32"/>
        <v>-46.938207455440867</v>
      </c>
      <c r="K67" s="51">
        <f t="shared" si="33"/>
        <v>1847.113600829153</v>
      </c>
      <c r="L67" s="51"/>
      <c r="M67" s="16">
        <v>5.899999999999987</v>
      </c>
      <c r="N67" s="43">
        <v>7.11134361786198</v>
      </c>
      <c r="O67" s="44">
        <v>-58.392554513794849</v>
      </c>
      <c r="P67" s="51">
        <v>-600.81448841689189</v>
      </c>
      <c r="Q67" s="43">
        <v>-5.1655683294698269</v>
      </c>
      <c r="R67" s="44">
        <v>-46.938207429464384</v>
      </c>
      <c r="S67" s="51">
        <v>1847.1136008533235</v>
      </c>
      <c r="T67" s="4"/>
      <c r="U67" s="16">
        <f t="shared" si="14"/>
        <v>-7.9936057773011271E-15</v>
      </c>
      <c r="V67" s="17">
        <f t="shared" si="15"/>
        <v>2.8307743793476448E-7</v>
      </c>
      <c r="W67" s="18">
        <f t="shared" si="16"/>
        <v>-1.1865581726056007E-6</v>
      </c>
      <c r="X67" s="19">
        <f t="shared" si="17"/>
        <v>9.7651382020558231E-6</v>
      </c>
      <c r="Y67" s="17">
        <f t="shared" si="18"/>
        <v>-5.0070418922132376E-9</v>
      </c>
      <c r="Z67" s="18">
        <f t="shared" si="19"/>
        <v>2.5976483186695987E-8</v>
      </c>
      <c r="AA67" s="19">
        <f t="shared" si="20"/>
        <v>2.4170503820641898E-8</v>
      </c>
      <c r="AF67" s="16">
        <v>5.899999999999987</v>
      </c>
      <c r="AG67" s="43">
        <v>0</v>
      </c>
      <c r="AH67" s="44">
        <v>-200</v>
      </c>
      <c r="AI67" s="51">
        <v>-1180.0000000000002</v>
      </c>
      <c r="AJ67" s="43">
        <v>-9.8066499999999994</v>
      </c>
      <c r="AK67" s="44">
        <v>442.14076499999737</v>
      </c>
      <c r="AL67" s="51">
        <v>2779.3152567499942</v>
      </c>
      <c r="AQ67" s="16">
        <v>5.899999999999987</v>
      </c>
      <c r="AR67" s="43">
        <v>7.11134361786198</v>
      </c>
      <c r="AS67" s="44">
        <v>-58.392554513794849</v>
      </c>
      <c r="AT67" s="51">
        <v>-600.81448841689189</v>
      </c>
      <c r="AU67" s="43">
        <v>-14.508792460573348</v>
      </c>
      <c r="AV67" s="44">
        <v>47.2539558210119</v>
      </c>
      <c r="AW67" s="50">
        <v>883.66705739401732</v>
      </c>
    </row>
    <row r="68" spans="5:49" ht="18" customHeight="1">
      <c r="E68" s="42">
        <f t="shared" si="27"/>
        <v>5.9999999999999947</v>
      </c>
      <c r="F68" s="43">
        <f t="shared" si="28"/>
        <v>6.9446754695311803</v>
      </c>
      <c r="G68" s="44">
        <f t="shared" si="29"/>
        <v>-57.689801787634053</v>
      </c>
      <c r="H68" s="51">
        <f t="shared" si="30"/>
        <v>-606.61847705179184</v>
      </c>
      <c r="I68" s="43">
        <f t="shared" si="31"/>
        <v>-5.0664339048574609</v>
      </c>
      <c r="J68" s="44">
        <f t="shared" si="32"/>
        <v>-47.449800282663055</v>
      </c>
      <c r="K68" s="51">
        <f t="shared" si="33"/>
        <v>1842.3941178296218</v>
      </c>
      <c r="L68" s="51"/>
      <c r="M68" s="16">
        <v>5.9999999999999867</v>
      </c>
      <c r="N68" s="43">
        <v>6.9446757429669512</v>
      </c>
      <c r="O68" s="44">
        <v>-57.689802947443553</v>
      </c>
      <c r="P68" s="51">
        <v>-606.61846739503005</v>
      </c>
      <c r="Q68" s="43">
        <v>-5.0664339100101508</v>
      </c>
      <c r="R68" s="44">
        <v>-47.449800256211773</v>
      </c>
      <c r="S68" s="51">
        <v>1842.3941178536727</v>
      </c>
      <c r="T68" s="4"/>
      <c r="U68" s="16">
        <f t="shared" si="14"/>
        <v>-7.9936057773011271E-15</v>
      </c>
      <c r="V68" s="17">
        <f t="shared" si="15"/>
        <v>2.7343577091443194E-7</v>
      </c>
      <c r="W68" s="18">
        <f t="shared" si="16"/>
        <v>-1.1598094999953901E-6</v>
      </c>
      <c r="X68" s="19">
        <f t="shared" si="17"/>
        <v>9.6567617902110214E-6</v>
      </c>
      <c r="Y68" s="17">
        <f t="shared" si="18"/>
        <v>-5.1526898303677626E-9</v>
      </c>
      <c r="Z68" s="18">
        <f t="shared" si="19"/>
        <v>2.6451282053585601E-8</v>
      </c>
      <c r="AA68" s="19">
        <f t="shared" si="20"/>
        <v>2.4050905267358758E-8</v>
      </c>
      <c r="AF68" s="16">
        <v>5.9999999999999867</v>
      </c>
      <c r="AG68" s="43">
        <v>0</v>
      </c>
      <c r="AH68" s="44">
        <v>-200</v>
      </c>
      <c r="AI68" s="51">
        <v>-1200.0000000000002</v>
      </c>
      <c r="AJ68" s="43">
        <v>-9.8066499999999994</v>
      </c>
      <c r="AK68" s="44">
        <v>441.16009999999733</v>
      </c>
      <c r="AL68" s="51">
        <v>2823.4802999999938</v>
      </c>
      <c r="AQ68" s="16">
        <v>5.9999999999999867</v>
      </c>
      <c r="AR68" s="43">
        <v>6.9446757429669512</v>
      </c>
      <c r="AS68" s="44">
        <v>-57.689802947443553</v>
      </c>
      <c r="AT68" s="51">
        <v>-606.61846739503005</v>
      </c>
      <c r="AU68" s="43">
        <v>-14.234115483089553</v>
      </c>
      <c r="AV68" s="44">
        <v>45.816923009102446</v>
      </c>
      <c r="AW68" s="50">
        <v>888.32037243639377</v>
      </c>
    </row>
    <row r="69" spans="5:49" ht="18" customHeight="1">
      <c r="E69" s="42">
        <f t="shared" si="27"/>
        <v>6.0999999999999943</v>
      </c>
      <c r="F69" s="43">
        <f t="shared" si="28"/>
        <v>6.7837981031212182</v>
      </c>
      <c r="G69" s="44">
        <f t="shared" si="29"/>
        <v>-57.003425234578344</v>
      </c>
      <c r="H69" s="51">
        <f t="shared" si="30"/>
        <v>-612.35300434211035</v>
      </c>
      <c r="I69" s="43">
        <f t="shared" si="31"/>
        <v>-4.9681950541011002</v>
      </c>
      <c r="J69" s="44">
        <f t="shared" si="32"/>
        <v>-47.951524091733681</v>
      </c>
      <c r="K69" s="51">
        <f t="shared" si="33"/>
        <v>1837.6239697446206</v>
      </c>
      <c r="L69" s="51"/>
      <c r="M69" s="16">
        <v>6.0999999999999863</v>
      </c>
      <c r="N69" s="43">
        <v>6.7837983673423885</v>
      </c>
      <c r="O69" s="44">
        <v>-57.003426368508094</v>
      </c>
      <c r="P69" s="51">
        <v>-612.35299479160915</v>
      </c>
      <c r="Q69" s="43">
        <v>-4.9681950593985302</v>
      </c>
      <c r="R69" s="44">
        <v>-47.951524064816681</v>
      </c>
      <c r="S69" s="51">
        <v>1837.6239697685503</v>
      </c>
      <c r="T69" s="4"/>
      <c r="U69" s="16">
        <f t="shared" si="14"/>
        <v>-7.9936057773011271E-15</v>
      </c>
      <c r="V69" s="17">
        <f t="shared" si="15"/>
        <v>2.642211702763575E-7</v>
      </c>
      <c r="W69" s="18">
        <f t="shared" si="16"/>
        <v>-1.1339297500967405E-6</v>
      </c>
      <c r="X69" s="19">
        <f t="shared" si="17"/>
        <v>9.5505012041030568E-6</v>
      </c>
      <c r="Y69" s="17">
        <f t="shared" si="18"/>
        <v>-5.2974300501773541E-9</v>
      </c>
      <c r="Z69" s="18">
        <f t="shared" si="19"/>
        <v>2.6917000184312201E-8</v>
      </c>
      <c r="AA69" s="19">
        <f t="shared" si="20"/>
        <v>2.3929715098347515E-8</v>
      </c>
      <c r="AF69" s="16">
        <v>6.0999999999999863</v>
      </c>
      <c r="AG69" s="43">
        <v>0</v>
      </c>
      <c r="AH69" s="44">
        <v>-200</v>
      </c>
      <c r="AI69" s="51">
        <v>-1220.0000000000002</v>
      </c>
      <c r="AJ69" s="43">
        <v>-9.8066499999999994</v>
      </c>
      <c r="AK69" s="44">
        <v>440.17943499999728</v>
      </c>
      <c r="AL69" s="51">
        <v>2867.5472767499937</v>
      </c>
      <c r="AQ69" s="16">
        <v>6.0999999999999863</v>
      </c>
      <c r="AR69" s="43">
        <v>6.7837983673423885</v>
      </c>
      <c r="AS69" s="44">
        <v>-57.003426368508094</v>
      </c>
      <c r="AT69" s="51">
        <v>-612.35299479160915</v>
      </c>
      <c r="AU69" s="43">
        <v>-13.972592471842859</v>
      </c>
      <c r="AV69" s="44">
        <v>44.406694316621625</v>
      </c>
      <c r="AW69" s="50">
        <v>892.83133536556943</v>
      </c>
    </row>
    <row r="70" spans="5:49" ht="18" customHeight="1">
      <c r="E70" s="42">
        <f t="shared" si="27"/>
        <v>6.199999999999994</v>
      </c>
      <c r="F70" s="43">
        <f t="shared" si="28"/>
        <v>6.6284460722371534</v>
      </c>
      <c r="G70" s="44">
        <f t="shared" si="29"/>
        <v>-56.332858005821286</v>
      </c>
      <c r="H70" s="51">
        <f t="shared" si="30"/>
        <v>-618.01968904757848</v>
      </c>
      <c r="I70" s="43">
        <f t="shared" si="31"/>
        <v>-4.8708929749232288</v>
      </c>
      <c r="J70" s="44">
        <f t="shared" si="32"/>
        <v>-48.443470522176099</v>
      </c>
      <c r="K70" s="51">
        <f t="shared" si="33"/>
        <v>1832.8041389283244</v>
      </c>
      <c r="L70" s="51"/>
      <c r="M70" s="16">
        <v>6.199999999999986</v>
      </c>
      <c r="N70" s="43">
        <v>6.628446327647926</v>
      </c>
      <c r="O70" s="44">
        <v>-56.332859114704988</v>
      </c>
      <c r="P70" s="51">
        <v>-618.0196796012674</v>
      </c>
      <c r="Q70" s="43">
        <v>-4.8708929803642746</v>
      </c>
      <c r="R70" s="44">
        <v>-48.443470494803066</v>
      </c>
      <c r="S70" s="51">
        <v>1832.8041389521325</v>
      </c>
      <c r="T70" s="4"/>
      <c r="U70" s="16">
        <f t="shared" si="14"/>
        <v>-7.9936057773011271E-15</v>
      </c>
      <c r="V70" s="17">
        <f t="shared" si="15"/>
        <v>2.5541077253166122E-7</v>
      </c>
      <c r="W70" s="18">
        <f t="shared" si="16"/>
        <v>-1.1088837013062403E-6</v>
      </c>
      <c r="X70" s="19">
        <f t="shared" si="17"/>
        <v>9.4463110826836783E-6</v>
      </c>
      <c r="Y70" s="17">
        <f t="shared" si="18"/>
        <v>-5.4410458361076053E-9</v>
      </c>
      <c r="Z70" s="18">
        <f t="shared" si="19"/>
        <v>2.7373033617550391E-8</v>
      </c>
      <c r="AA70" s="19">
        <f t="shared" si="20"/>
        <v>2.3808070181985386E-8</v>
      </c>
      <c r="AF70" s="16">
        <v>6.199999999999986</v>
      </c>
      <c r="AG70" s="43">
        <v>0</v>
      </c>
      <c r="AH70" s="44">
        <v>-200</v>
      </c>
      <c r="AI70" s="51">
        <v>-1240.0000000000002</v>
      </c>
      <c r="AJ70" s="43">
        <v>-9.8066499999999994</v>
      </c>
      <c r="AK70" s="44">
        <v>439.19876999999724</v>
      </c>
      <c r="AL70" s="51">
        <v>2911.5161869999938</v>
      </c>
      <c r="AQ70" s="16">
        <v>6.199999999999986</v>
      </c>
      <c r="AR70" s="43">
        <v>6.628446327647926</v>
      </c>
      <c r="AS70" s="44">
        <v>-56.332859114704988</v>
      </c>
      <c r="AT70" s="51">
        <v>-618.0196796012674</v>
      </c>
      <c r="AU70" s="43">
        <v>-13.723542981739872</v>
      </c>
      <c r="AV70" s="44">
        <v>43.021988783766382</v>
      </c>
      <c r="AW70" s="50">
        <v>897.20256197841252</v>
      </c>
    </row>
    <row r="71" spans="5:49" ht="18" customHeight="1">
      <c r="E71" s="42">
        <f t="shared" si="27"/>
        <v>6.2999999999999936</v>
      </c>
      <c r="F71" s="43">
        <f t="shared" si="28"/>
        <v>6.4783692198276634</v>
      </c>
      <c r="G71" s="44">
        <f t="shared" si="29"/>
        <v>-55.677560196391973</v>
      </c>
      <c r="H71" s="51">
        <f t="shared" si="30"/>
        <v>-623.62008489692425</v>
      </c>
      <c r="I71" s="43">
        <f t="shared" si="31"/>
        <v>-4.774566194361598</v>
      </c>
      <c r="J71" s="44">
        <f t="shared" si="32"/>
        <v>-48.925735199588267</v>
      </c>
      <c r="K71" s="51">
        <f t="shared" si="33"/>
        <v>1827.9355983694204</v>
      </c>
      <c r="L71" s="51"/>
      <c r="M71" s="16">
        <v>6.2999999999999856</v>
      </c>
      <c r="N71" s="43">
        <v>6.4783694668106069</v>
      </c>
      <c r="O71" s="44">
        <v>-55.677561281028922</v>
      </c>
      <c r="P71" s="51">
        <v>-623.62007555278547</v>
      </c>
      <c r="Q71" s="43">
        <v>-4.7745661999449176</v>
      </c>
      <c r="R71" s="44">
        <v>-48.925735171769446</v>
      </c>
      <c r="S71" s="51">
        <v>1827.9355983931093</v>
      </c>
      <c r="T71" s="4"/>
      <c r="U71" s="16">
        <f t="shared" si="14"/>
        <v>-7.9936057773011271E-15</v>
      </c>
      <c r="V71" s="17">
        <f t="shared" si="15"/>
        <v>2.4698294343039606E-7</v>
      </c>
      <c r="W71" s="18">
        <f t="shared" si="16"/>
        <v>-1.0846369491446239E-6</v>
      </c>
      <c r="X71" s="19">
        <f t="shared" si="17"/>
        <v>9.3441387889470207E-6</v>
      </c>
      <c r="Y71" s="17">
        <f t="shared" si="18"/>
        <v>-5.5833195844456895E-9</v>
      </c>
      <c r="Z71" s="18">
        <f t="shared" si="19"/>
        <v>2.781882102453892E-8</v>
      </c>
      <c r="AA71" s="19">
        <f t="shared" si="20"/>
        <v>2.3688926376053132E-8</v>
      </c>
      <c r="AF71" s="16">
        <v>6.2999999999999856</v>
      </c>
      <c r="AG71" s="43">
        <v>0</v>
      </c>
      <c r="AH71" s="44">
        <v>-200</v>
      </c>
      <c r="AI71" s="51">
        <v>-1260.0000000000002</v>
      </c>
      <c r="AJ71" s="43">
        <v>-9.8066499999999994</v>
      </c>
      <c r="AK71" s="44">
        <v>438.21810499999719</v>
      </c>
      <c r="AL71" s="51">
        <v>2955.3870307499933</v>
      </c>
      <c r="AQ71" s="16">
        <v>6.2999999999999856</v>
      </c>
      <c r="AR71" s="43">
        <v>6.4783694668106069</v>
      </c>
      <c r="AS71" s="44">
        <v>-55.677561281028922</v>
      </c>
      <c r="AT71" s="51">
        <v>-623.62007555278547</v>
      </c>
      <c r="AU71" s="43">
        <v>-13.486334297275471</v>
      </c>
      <c r="AV71" s="44">
        <v>41.661591075579281</v>
      </c>
      <c r="AW71" s="50">
        <v>901.43654329683307</v>
      </c>
    </row>
    <row r="72" spans="5:49" ht="18" customHeight="1">
      <c r="E72" s="42">
        <f t="shared" si="27"/>
        <v>6.3999999999999932</v>
      </c>
      <c r="F72" s="43">
        <f t="shared" si="28"/>
        <v>6.3333313874320369</v>
      </c>
      <c r="G72" s="44">
        <f t="shared" si="29"/>
        <v>-55.037016209033666</v>
      </c>
      <c r="H72" s="51">
        <f t="shared" si="30"/>
        <v>-629.15569285543199</v>
      </c>
      <c r="I72" s="43">
        <f t="shared" si="31"/>
        <v>-4.679250615442732</v>
      </c>
      <c r="J72" s="44">
        <f t="shared" si="32"/>
        <v>-49.398417470624231</v>
      </c>
      <c r="K72" s="51">
        <f t="shared" si="33"/>
        <v>1823.0193113057978</v>
      </c>
      <c r="L72" s="51"/>
      <c r="M72" s="16">
        <v>6.3999999999999853</v>
      </c>
      <c r="N72" s="43">
        <v>6.3333316263495085</v>
      </c>
      <c r="O72" s="44">
        <v>-55.037017270190773</v>
      </c>
      <c r="P72" s="51">
        <v>-629.15568361149622</v>
      </c>
      <c r="Q72" s="43">
        <v>-4.6792506211667693</v>
      </c>
      <c r="R72" s="44">
        <v>-49.398417442370445</v>
      </c>
      <c r="S72" s="51">
        <v>1823.0193113293719</v>
      </c>
      <c r="T72" s="4"/>
      <c r="U72" s="16">
        <f t="shared" ref="U72:U135" si="34">M72-E72</f>
        <v>-7.9936057773011271E-15</v>
      </c>
      <c r="V72" s="17">
        <f t="shared" ref="V72:V135" si="35">N72-F72</f>
        <v>2.3891747158444332E-7</v>
      </c>
      <c r="W72" s="18">
        <f t="shared" ref="W72:W135" si="36">O72-G72</f>
        <v>-1.0611571070739956E-6</v>
      </c>
      <c r="X72" s="19">
        <f t="shared" ref="X72:X135" si="37">P72-H72</f>
        <v>9.2439357786133769E-6</v>
      </c>
      <c r="Y72" s="17">
        <f t="shared" ref="Y72:Y135" si="38">Q72-I72</f>
        <v>-5.7240372441924592E-9</v>
      </c>
      <c r="Z72" s="18">
        <f t="shared" ref="Z72:Z135" si="39">R72-J72</f>
        <v>2.8253786865661823E-8</v>
      </c>
      <c r="AA72" s="19">
        <f t="shared" ref="AA72:AA135" si="40">S72-K72</f>
        <v>2.35741026699543E-8</v>
      </c>
      <c r="AF72" s="16">
        <v>6.3999999999999853</v>
      </c>
      <c r="AG72" s="43">
        <v>0</v>
      </c>
      <c r="AH72" s="44">
        <v>-200</v>
      </c>
      <c r="AI72" s="51">
        <v>-1280.0000000000002</v>
      </c>
      <c r="AJ72" s="43">
        <v>-9.8066499999999994</v>
      </c>
      <c r="AK72" s="44">
        <v>437.23743999999715</v>
      </c>
      <c r="AL72" s="51">
        <v>2999.1598079999931</v>
      </c>
      <c r="AQ72" s="16">
        <v>6.3999999999999853</v>
      </c>
      <c r="AR72" s="43">
        <v>6.3333316263495085</v>
      </c>
      <c r="AS72" s="44">
        <v>-55.037017270190773</v>
      </c>
      <c r="AT72" s="51">
        <v>-629.15568361149622</v>
      </c>
      <c r="AU72" s="43">
        <v>-13.260377640606938</v>
      </c>
      <c r="AV72" s="44">
        <v>40.324346901706939</v>
      </c>
      <c r="AW72" s="50">
        <v>905.53565189809467</v>
      </c>
    </row>
    <row r="73" spans="5:49" ht="18" customHeight="1">
      <c r="E73" s="42">
        <f t="shared" ref="E73:E136" si="41">E72+$C$8</f>
        <v>6.4999999999999929</v>
      </c>
      <c r="F73" s="43">
        <f t="shared" ref="F73:F136" si="42">-($C$12/$C$10)*$G73-SIGN($G73)*($C$13/$C$10)*$G73^2</f>
        <v>6.1931094855737836</v>
      </c>
      <c r="G73" s="44">
        <f t="shared" ref="G73:G136" si="43">$C$14*EXP(-($C$12/$C$10)*$E73)/(1+SIGN($C$14)*($C$13/$C$12)*$C$14*(1-EXP(-($C$12/$C$10)*$E73)))</f>
        <v>-54.410733401446407</v>
      </c>
      <c r="H73" s="51">
        <f t="shared" ref="H73:H136" si="44">$C$15+SIGN($C$14)*($C$10/$C$13)*LN(1+SIGN($C$14)*($C$13/$C$12)*$C$14*(1-EXP(-($C$12/$C$10)*$E73)))</f>
        <v>-634.62796348729921</v>
      </c>
      <c r="I73" s="43">
        <f t="shared" ref="I73:I136" si="45">-$C$11-($C$12/$C$10)*$J73-SIGN($J73)*($C$13/$C$10)*$J73^2</f>
        <v>-4.584979572646553</v>
      </c>
      <c r="J73" s="44">
        <f t="shared" ref="J73:J136" si="46">-($C$28*($C$29-$C$16)-$C$29*($C$28+$C$16)*EXP(-($C$31/$C$30)*$E73))/(($C$29-$C$16)+($C$28+$C$16)*EXP(-($C$31/$C$30)*$E73))</f>
        <v>-49.861620143336516</v>
      </c>
      <c r="K73" s="51">
        <f t="shared" ref="K73:K136" si="47">$C$17-$C$28*$E73-($C$10/$C$13)*LN((($C$29-$C$16)+($C$28+$C$16)*EXP(-($C$31/$C$30)*$E73))/($C$28+$C$29))</f>
        <v>1818.0562308654694</v>
      </c>
      <c r="L73" s="51"/>
      <c r="M73" s="16">
        <v>6.4999999999999849</v>
      </c>
      <c r="N73" s="43">
        <v>6.1931097167691949</v>
      </c>
      <c r="O73" s="44">
        <v>-54.410734439859823</v>
      </c>
      <c r="P73" s="51">
        <v>-634.6279543416432</v>
      </c>
      <c r="Q73" s="43">
        <v>-4.584979578509552</v>
      </c>
      <c r="R73" s="44">
        <v>-49.861620114659097</v>
      </c>
      <c r="S73" s="51">
        <v>1818.0562308889353</v>
      </c>
      <c r="T73" s="4"/>
      <c r="U73" s="16">
        <f t="shared" si="34"/>
        <v>-7.9936057773011271E-15</v>
      </c>
      <c r="V73" s="17">
        <f t="shared" si="35"/>
        <v>2.3119541125993237E-7</v>
      </c>
      <c r="W73" s="18">
        <f t="shared" si="36"/>
        <v>-1.0384134156993241E-6</v>
      </c>
      <c r="X73" s="19">
        <f t="shared" si="37"/>
        <v>9.1456560085134697E-6</v>
      </c>
      <c r="Y73" s="17">
        <f t="shared" si="38"/>
        <v>-5.8629989752034817E-9</v>
      </c>
      <c r="Z73" s="18">
        <f t="shared" si="39"/>
        <v>2.8677419550149352E-8</v>
      </c>
      <c r="AA73" s="19">
        <f t="shared" si="40"/>
        <v>2.3465872800443321E-8</v>
      </c>
      <c r="AF73" s="16">
        <v>6.4999999999999849</v>
      </c>
      <c r="AG73" s="43">
        <v>0</v>
      </c>
      <c r="AH73" s="44">
        <v>-200</v>
      </c>
      <c r="AI73" s="51">
        <v>-1300.0000000000002</v>
      </c>
      <c r="AJ73" s="43">
        <v>-9.8066499999999994</v>
      </c>
      <c r="AK73" s="44">
        <v>436.25677499999711</v>
      </c>
      <c r="AL73" s="51">
        <v>3042.8345187499931</v>
      </c>
      <c r="AQ73" s="16">
        <v>6.4999999999999849</v>
      </c>
      <c r="AR73" s="43">
        <v>6.1931097167691949</v>
      </c>
      <c r="AS73" s="44">
        <v>-54.410734439859823</v>
      </c>
      <c r="AT73" s="51">
        <v>-634.6279543416432</v>
      </c>
      <c r="AU73" s="43">
        <v>-13.045124734132136</v>
      </c>
      <c r="AV73" s="44">
        <v>39.009158797298142</v>
      </c>
      <c r="AW73" s="50">
        <v>909.50214780545548</v>
      </c>
    </row>
    <row r="74" spans="5:49" ht="18" customHeight="1">
      <c r="E74" s="42">
        <f t="shared" si="41"/>
        <v>6.5999999999999925</v>
      </c>
      <c r="F74" s="43">
        <f t="shared" si="42"/>
        <v>6.0574926353863869</v>
      </c>
      <c r="G74" s="44">
        <f t="shared" si="43"/>
        <v>-53.798240822874561</v>
      </c>
      <c r="H74" s="51">
        <f t="shared" si="44"/>
        <v>-640.03829918724239</v>
      </c>
      <c r="I74" s="43">
        <f t="shared" si="45"/>
        <v>-4.4917838907489109</v>
      </c>
      <c r="J74" s="44">
        <f t="shared" si="46"/>
        <v>-50.315449233237018</v>
      </c>
      <c r="K74" s="51">
        <f t="shared" si="47"/>
        <v>1813.0472997331783</v>
      </c>
      <c r="L74" s="51"/>
      <c r="M74" s="16">
        <v>6.5999999999999845</v>
      </c>
      <c r="N74" s="43">
        <v>6.0574928591853041</v>
      </c>
      <c r="O74" s="44">
        <v>-53.798241839250885</v>
      </c>
      <c r="P74" s="51">
        <v>-640.03829013799134</v>
      </c>
      <c r="Q74" s="43">
        <v>-4.4917838967489017</v>
      </c>
      <c r="R74" s="44">
        <v>-50.315449204147818</v>
      </c>
      <c r="S74" s="51">
        <v>1813.047299756545</v>
      </c>
      <c r="T74" s="4"/>
      <c r="U74" s="16">
        <f t="shared" si="34"/>
        <v>-7.9936057773011271E-15</v>
      </c>
      <c r="V74" s="17">
        <f t="shared" si="35"/>
        <v>2.237989171760546E-7</v>
      </c>
      <c r="W74" s="18">
        <f t="shared" si="36"/>
        <v>-1.0163763235482293E-6</v>
      </c>
      <c r="X74" s="19">
        <f t="shared" si="37"/>
        <v>9.0492510480544297E-6</v>
      </c>
      <c r="Y74" s="17">
        <f t="shared" si="38"/>
        <v>-5.9999907264796093E-9</v>
      </c>
      <c r="Z74" s="18">
        <f t="shared" si="39"/>
        <v>2.9089200381804403E-8</v>
      </c>
      <c r="AA74" s="19">
        <f t="shared" si="40"/>
        <v>2.3366737877950072E-8</v>
      </c>
      <c r="AF74" s="16">
        <v>6.5999999999999845</v>
      </c>
      <c r="AG74" s="43">
        <v>0</v>
      </c>
      <c r="AH74" s="44">
        <v>-200</v>
      </c>
      <c r="AI74" s="51">
        <v>-1320.0000000000002</v>
      </c>
      <c r="AJ74" s="43">
        <v>-9.8066499999999994</v>
      </c>
      <c r="AK74" s="44">
        <v>435.27610999999706</v>
      </c>
      <c r="AL74" s="51">
        <v>3086.4111629999929</v>
      </c>
      <c r="AQ74" s="16">
        <v>6.5999999999999845</v>
      </c>
      <c r="AR74" s="43">
        <v>6.0574928591853041</v>
      </c>
      <c r="AS74" s="44">
        <v>-53.798241839250885</v>
      </c>
      <c r="AT74" s="51">
        <v>-640.03829013799134</v>
      </c>
      <c r="AU74" s="43">
        <v>-12.840064680598845</v>
      </c>
      <c r="AV74" s="44">
        <v>37.714982231478331</v>
      </c>
      <c r="AW74" s="50">
        <v>913.33818397354059</v>
      </c>
    </row>
    <row r="75" spans="5:49" ht="18" customHeight="1">
      <c r="E75" s="42">
        <f t="shared" si="41"/>
        <v>6.6999999999999922</v>
      </c>
      <c r="F75" s="43">
        <f t="shared" si="42"/>
        <v>5.926281375300678</v>
      </c>
      <c r="G75" s="44">
        <f t="shared" si="43"/>
        <v>-53.19908803322916</v>
      </c>
      <c r="H75" s="51">
        <f t="shared" si="44"/>
        <v>-645.38805628995112</v>
      </c>
      <c r="I75" s="43">
        <f t="shared" si="45"/>
        <v>-4.3996919466488951</v>
      </c>
      <c r="J75" s="44">
        <f t="shared" si="46"/>
        <v>-50.76001371539477</v>
      </c>
      <c r="K75" s="51">
        <f t="shared" si="47"/>
        <v>1807.9934498420992</v>
      </c>
      <c r="L75" s="51"/>
      <c r="M75" s="16">
        <v>6.6999999999999842</v>
      </c>
      <c r="N75" s="43">
        <v>5.9262815920119278</v>
      </c>
      <c r="O75" s="44">
        <v>-53.199089028246959</v>
      </c>
      <c r="P75" s="51">
        <v>-645.38804733527581</v>
      </c>
      <c r="Q75" s="43">
        <v>-4.3996919527837219</v>
      </c>
      <c r="R75" s="44">
        <v>-50.760013685906088</v>
      </c>
      <c r="S75" s="51">
        <v>1807.9934498653768</v>
      </c>
      <c r="T75" s="4"/>
      <c r="U75" s="16">
        <f t="shared" si="34"/>
        <v>-7.9936057773011271E-15</v>
      </c>
      <c r="V75" s="17">
        <f t="shared" si="35"/>
        <v>2.1671124983413392E-7</v>
      </c>
      <c r="W75" s="18">
        <f t="shared" si="36"/>
        <v>-9.9501779970978532E-7</v>
      </c>
      <c r="X75" s="19">
        <f t="shared" si="37"/>
        <v>8.9546753088143305E-6</v>
      </c>
      <c r="Y75" s="17">
        <f t="shared" si="38"/>
        <v>-6.1348268687311247E-9</v>
      </c>
      <c r="Z75" s="18">
        <f t="shared" si="39"/>
        <v>2.9488681718703447E-8</v>
      </c>
      <c r="AA75" s="19">
        <f t="shared" si="40"/>
        <v>2.3277607397176325E-8</v>
      </c>
      <c r="AF75" s="16">
        <v>6.6999999999999842</v>
      </c>
      <c r="AG75" s="43">
        <v>0</v>
      </c>
      <c r="AH75" s="44">
        <v>-200</v>
      </c>
      <c r="AI75" s="51">
        <v>-1340.0000000000002</v>
      </c>
      <c r="AJ75" s="43">
        <v>-9.8066499999999994</v>
      </c>
      <c r="AK75" s="44">
        <v>434.29544499999702</v>
      </c>
      <c r="AL75" s="51">
        <v>3129.8897407499926</v>
      </c>
      <c r="AQ75" s="16">
        <v>6.6999999999999842</v>
      </c>
      <c r="AR75" s="43">
        <v>5.9262815920119278</v>
      </c>
      <c r="AS75" s="44">
        <v>-53.199089028246959</v>
      </c>
      <c r="AT75" s="51">
        <v>-645.38804733527581</v>
      </c>
      <c r="AU75" s="43">
        <v>-12.644721128078636</v>
      </c>
      <c r="AV75" s="44">
        <v>36.440822013314047</v>
      </c>
      <c r="AW75" s="50">
        <v>917.04581139967604</v>
      </c>
    </row>
    <row r="76" spans="5:49" ht="18" customHeight="1">
      <c r="E76" s="42">
        <f t="shared" si="41"/>
        <v>6.7999999999999918</v>
      </c>
      <c r="F76" s="43">
        <f t="shared" si="42"/>
        <v>5.7992869272185521</v>
      </c>
      <c r="G76" s="44">
        <f t="shared" si="43"/>
        <v>-52.612843998523473</v>
      </c>
      <c r="H76" s="51">
        <f t="shared" si="44"/>
        <v>-650.67854706531375</v>
      </c>
      <c r="I76" s="43">
        <f t="shared" si="45"/>
        <v>-4.3087297338020631</v>
      </c>
      <c r="J76" s="44">
        <f t="shared" si="46"/>
        <v>-51.195425282849683</v>
      </c>
      <c r="K76" s="51">
        <f t="shared" si="47"/>
        <v>1802.8956020900141</v>
      </c>
      <c r="L76" s="51"/>
      <c r="M76" s="16">
        <v>6.7999999999999838</v>
      </c>
      <c r="N76" s="43">
        <v>5.7992871371352415</v>
      </c>
      <c r="O76" s="44">
        <v>-52.612844972834665</v>
      </c>
      <c r="P76" s="51">
        <v>-650.67853820342907</v>
      </c>
      <c r="Q76" s="43">
        <v>-4.3087297400693734</v>
      </c>
      <c r="R76" s="44">
        <v>-51.195425252974282</v>
      </c>
      <c r="S76" s="51">
        <v>1802.8956021132155</v>
      </c>
      <c r="T76" s="4"/>
      <c r="U76" s="16">
        <f t="shared" si="34"/>
        <v>-7.9936057773011271E-15</v>
      </c>
      <c r="V76" s="17">
        <f t="shared" si="35"/>
        <v>2.0991668936432006E-7</v>
      </c>
      <c r="W76" s="18">
        <f t="shared" si="36"/>
        <v>-9.7431119172597391E-7</v>
      </c>
      <c r="X76" s="19">
        <f t="shared" si="37"/>
        <v>8.8618846803001361E-6</v>
      </c>
      <c r="Y76" s="17">
        <f t="shared" si="38"/>
        <v>-6.2673102263488545E-9</v>
      </c>
      <c r="Z76" s="18">
        <f t="shared" si="39"/>
        <v>2.9875401708068239E-8</v>
      </c>
      <c r="AA76" s="19">
        <f t="shared" si="40"/>
        <v>2.3201437215902843E-8</v>
      </c>
      <c r="AF76" s="16">
        <v>6.7999999999999838</v>
      </c>
      <c r="AG76" s="43">
        <v>0</v>
      </c>
      <c r="AH76" s="44">
        <v>-200</v>
      </c>
      <c r="AI76" s="51">
        <v>-1360.0000000000002</v>
      </c>
      <c r="AJ76" s="43">
        <v>-9.8066499999999994</v>
      </c>
      <c r="AK76" s="44">
        <v>433.31477999999697</v>
      </c>
      <c r="AL76" s="51">
        <v>3173.2702519999925</v>
      </c>
      <c r="AQ76" s="16">
        <v>6.7999999999999838</v>
      </c>
      <c r="AR76" s="43">
        <v>5.7992871371352415</v>
      </c>
      <c r="AS76" s="44">
        <v>-52.612844972834665</v>
      </c>
      <c r="AT76" s="51">
        <v>-650.67853820342907</v>
      </c>
      <c r="AU76" s="43">
        <v>-12.458649690896378</v>
      </c>
      <c r="AV76" s="44">
        <v>35.185728968255724</v>
      </c>
      <c r="AW76" s="50">
        <v>920.62698388955494</v>
      </c>
    </row>
    <row r="77" spans="5:49" ht="18" customHeight="1">
      <c r="E77" s="42">
        <f t="shared" si="41"/>
        <v>6.8999999999999915</v>
      </c>
      <c r="F77" s="43">
        <f t="shared" si="42"/>
        <v>5.6763305171292533</v>
      </c>
      <c r="G77" s="44">
        <f t="shared" si="43"/>
        <v>-52.039096056929196</v>
      </c>
      <c r="H77" s="51">
        <f t="shared" si="44"/>
        <v>-655.91104160676343</v>
      </c>
      <c r="I77" s="43">
        <f t="shared" si="45"/>
        <v>-4.2189209288956491</v>
      </c>
      <c r="J77" s="44">
        <f t="shared" si="46"/>
        <v>-51.621798111584738</v>
      </c>
      <c r="K77" s="51">
        <f t="shared" si="47"/>
        <v>1797.7546660793241</v>
      </c>
      <c r="L77" s="51"/>
      <c r="M77" s="16">
        <v>6.8999999999999835</v>
      </c>
      <c r="N77" s="43">
        <v>5.676330720529692</v>
      </c>
      <c r="O77" s="44">
        <v>-52.03909701116023</v>
      </c>
      <c r="P77" s="51">
        <v>-655.91103283592793</v>
      </c>
      <c r="Q77" s="43">
        <v>-4.218920935292906</v>
      </c>
      <c r="R77" s="44">
        <v>-51.621798081335825</v>
      </c>
      <c r="S77" s="51">
        <v>1797.7546661024639</v>
      </c>
      <c r="T77" s="4"/>
      <c r="U77" s="16">
        <f t="shared" si="34"/>
        <v>-7.9936057773011271E-15</v>
      </c>
      <c r="V77" s="17">
        <f t="shared" si="35"/>
        <v>2.0340043871414082E-7</v>
      </c>
      <c r="W77" s="18">
        <f t="shared" si="36"/>
        <v>-9.542310337451454E-7</v>
      </c>
      <c r="X77" s="19">
        <f t="shared" si="37"/>
        <v>8.7708355067661614E-6</v>
      </c>
      <c r="Y77" s="17">
        <f t="shared" si="38"/>
        <v>-6.3972569463999207E-9</v>
      </c>
      <c r="Z77" s="18">
        <f t="shared" si="39"/>
        <v>3.0248912707975251E-8</v>
      </c>
      <c r="AA77" s="19">
        <f t="shared" si="40"/>
        <v>2.3139818949857727E-8</v>
      </c>
      <c r="AF77" s="16">
        <v>6.8999999999999835</v>
      </c>
      <c r="AG77" s="43">
        <v>0</v>
      </c>
      <c r="AH77" s="44">
        <v>-200</v>
      </c>
      <c r="AI77" s="51">
        <v>-1380.0000000000002</v>
      </c>
      <c r="AJ77" s="43">
        <v>-9.8066499999999994</v>
      </c>
      <c r="AK77" s="44">
        <v>432.33411499999693</v>
      </c>
      <c r="AL77" s="51">
        <v>3216.5526967499927</v>
      </c>
      <c r="AQ77" s="16">
        <v>6.8999999999999835</v>
      </c>
      <c r="AR77" s="43">
        <v>5.676330720529692</v>
      </c>
      <c r="AS77" s="44">
        <v>-52.03909701116023</v>
      </c>
      <c r="AT77" s="51">
        <v>-655.91103283592793</v>
      </c>
      <c r="AU77" s="43">
        <v>-12.281435600891493</v>
      </c>
      <c r="AV77" s="44">
        <v>33.948796860769932</v>
      </c>
      <c r="AW77" s="50">
        <v>924.08356250305019</v>
      </c>
    </row>
    <row r="78" spans="5:49" ht="18" customHeight="1">
      <c r="E78" s="42">
        <f t="shared" si="41"/>
        <v>6.9999999999999911</v>
      </c>
      <c r="F78" s="43">
        <f t="shared" si="42"/>
        <v>5.5572427456005338</v>
      </c>
      <c r="G78" s="44">
        <f t="shared" si="43"/>
        <v>-51.477448950240962</v>
      </c>
      <c r="H78" s="51">
        <f t="shared" si="44"/>
        <v>-661.08676961954188</v>
      </c>
      <c r="I78" s="43">
        <f t="shared" si="45"/>
        <v>-4.1302869604176422</v>
      </c>
      <c r="J78" s="44">
        <f t="shared" si="46"/>
        <v>-52.039248632263323</v>
      </c>
      <c r="K78" s="51">
        <f t="shared" si="47"/>
        <v>1792.5715398802242</v>
      </c>
      <c r="L78" s="51"/>
      <c r="M78" s="16">
        <v>6.9999999999999831</v>
      </c>
      <c r="N78" s="43">
        <v>5.5572429427490855</v>
      </c>
      <c r="O78" s="44">
        <v>-51.477449884993895</v>
      </c>
      <c r="P78" s="51">
        <v>-661.08676093805798</v>
      </c>
      <c r="Q78" s="43">
        <v>-4.1302869669421325</v>
      </c>
      <c r="R78" s="44">
        <v>-52.039248601654478</v>
      </c>
      <c r="S78" s="51">
        <v>1792.5715399033184</v>
      </c>
      <c r="T78" s="4"/>
      <c r="U78" s="16">
        <f t="shared" si="34"/>
        <v>-7.9936057773011271E-15</v>
      </c>
      <c r="V78" s="17">
        <f t="shared" si="35"/>
        <v>1.9714855170605006E-7</v>
      </c>
      <c r="W78" s="18">
        <f t="shared" si="36"/>
        <v>-9.3475293283518113E-7</v>
      </c>
      <c r="X78" s="19">
        <f t="shared" si="37"/>
        <v>8.6814839050930459E-6</v>
      </c>
      <c r="Y78" s="17">
        <f t="shared" si="38"/>
        <v>-6.524490281378803E-9</v>
      </c>
      <c r="Z78" s="18">
        <f t="shared" si="39"/>
        <v>3.0608845236201887E-8</v>
      </c>
      <c r="AA78" s="19">
        <f t="shared" si="40"/>
        <v>2.3094116841093637E-8</v>
      </c>
      <c r="AF78" s="16">
        <v>6.9999999999999831</v>
      </c>
      <c r="AG78" s="43">
        <v>0</v>
      </c>
      <c r="AH78" s="44">
        <v>-200</v>
      </c>
      <c r="AI78" s="51">
        <v>-1400.0000000000002</v>
      </c>
      <c r="AJ78" s="43">
        <v>-9.8066499999999994</v>
      </c>
      <c r="AK78" s="44">
        <v>431.35344999999688</v>
      </c>
      <c r="AL78" s="51">
        <v>3259.7370749999923</v>
      </c>
      <c r="AQ78" s="16">
        <v>6.9999999999999831</v>
      </c>
      <c r="AR78" s="43">
        <v>5.5572429427490855</v>
      </c>
      <c r="AS78" s="44">
        <v>-51.477449884993895</v>
      </c>
      <c r="AT78" s="51">
        <v>-661.08676093805798</v>
      </c>
      <c r="AU78" s="43">
        <v>-12.112691566264559</v>
      </c>
      <c r="AV78" s="44">
        <v>32.729159541287643</v>
      </c>
      <c r="AW78" s="50">
        <v>927.41731970367857</v>
      </c>
    </row>
    <row r="79" spans="5:49" ht="18" customHeight="1">
      <c r="E79" s="42">
        <f t="shared" si="41"/>
        <v>7.0999999999999908</v>
      </c>
      <c r="F79" s="43">
        <f t="shared" si="42"/>
        <v>5.4418630040036176</v>
      </c>
      <c r="G79" s="44">
        <f t="shared" si="43"/>
        <v>-50.927523915971797</v>
      </c>
      <c r="H79" s="51">
        <f t="shared" si="44"/>
        <v>-666.20692211518383</v>
      </c>
      <c r="I79" s="43">
        <f t="shared" si="45"/>
        <v>-4.0428470787879496</v>
      </c>
      <c r="J79" s="44">
        <f t="shared" si="46"/>
        <v>-52.447895308904101</v>
      </c>
      <c r="K79" s="51">
        <f t="shared" si="47"/>
        <v>1787.3471098163598</v>
      </c>
      <c r="L79" s="51"/>
      <c r="M79" s="16">
        <v>7.0999999999999828</v>
      </c>
      <c r="N79" s="43">
        <v>5.4418631951515639</v>
      </c>
      <c r="O79" s="44">
        <v>-50.927524831825643</v>
      </c>
      <c r="P79" s="51">
        <v>-666.20691352139409</v>
      </c>
      <c r="Q79" s="43">
        <v>-4.0428470854367902</v>
      </c>
      <c r="R79" s="44">
        <v>-52.44789527794925</v>
      </c>
      <c r="S79" s="51">
        <v>1787.3471098394264</v>
      </c>
      <c r="T79" s="4"/>
      <c r="U79" s="16">
        <f t="shared" si="34"/>
        <v>-7.9936057773011271E-15</v>
      </c>
      <c r="V79" s="17">
        <f t="shared" si="35"/>
        <v>1.9114794636010402E-7</v>
      </c>
      <c r="W79" s="18">
        <f t="shared" si="36"/>
        <v>-9.1585384609516041E-7</v>
      </c>
      <c r="X79" s="19">
        <f t="shared" si="37"/>
        <v>8.5937897438270738E-6</v>
      </c>
      <c r="Y79" s="17">
        <f t="shared" si="38"/>
        <v>-6.6488405892073388E-9</v>
      </c>
      <c r="Z79" s="18">
        <f t="shared" si="39"/>
        <v>3.0954851126807625E-8</v>
      </c>
      <c r="AA79" s="19">
        <f t="shared" si="40"/>
        <v>2.3066604626365006E-8</v>
      </c>
      <c r="AF79" s="16">
        <v>7.0999999999999828</v>
      </c>
      <c r="AG79" s="43">
        <v>0</v>
      </c>
      <c r="AH79" s="44">
        <v>-200</v>
      </c>
      <c r="AI79" s="51">
        <v>-1420.0000000000002</v>
      </c>
      <c r="AJ79" s="43">
        <v>-9.8066499999999994</v>
      </c>
      <c r="AK79" s="44">
        <v>430.37278499999684</v>
      </c>
      <c r="AL79" s="51">
        <v>3302.8233867499921</v>
      </c>
      <c r="AQ79" s="16">
        <v>7.0999999999999828</v>
      </c>
      <c r="AR79" s="43">
        <v>5.4418631951515639</v>
      </c>
      <c r="AS79" s="44">
        <v>-50.927524831825643</v>
      </c>
      <c r="AT79" s="51">
        <v>-666.20691352139409</v>
      </c>
      <c r="AU79" s="43">
        <v>-11.95205581778729</v>
      </c>
      <c r="AV79" s="44">
        <v>31.525988297740859</v>
      </c>
      <c r="AW79" s="50">
        <v>930.62994323314581</v>
      </c>
    </row>
    <row r="80" spans="5:49" ht="18" customHeight="1">
      <c r="E80" s="42">
        <f t="shared" si="41"/>
        <v>7.1999999999999904</v>
      </c>
      <c r="F80" s="43">
        <f t="shared" si="42"/>
        <v>5.3300389327140598</v>
      </c>
      <c r="G80" s="44">
        <f t="shared" si="43"/>
        <v>-50.388957835698328</v>
      </c>
      <c r="H80" s="51">
        <f t="shared" si="44"/>
        <v>-671.27265301804903</v>
      </c>
      <c r="I80" s="43">
        <f t="shared" si="45"/>
        <v>-3.9566184277365091</v>
      </c>
      <c r="J80" s="44">
        <f t="shared" si="46"/>
        <v>-52.847858424634012</v>
      </c>
      <c r="K80" s="51">
        <f t="shared" si="47"/>
        <v>1782.082250272264</v>
      </c>
      <c r="L80" s="51"/>
      <c r="M80" s="16">
        <v>7.1999999999999824</v>
      </c>
      <c r="N80" s="43">
        <v>5.3300391181002906</v>
      </c>
      <c r="O80" s="44">
        <v>-50.388958733209805</v>
      </c>
      <c r="P80" s="51">
        <v>-671.27264451033841</v>
      </c>
      <c r="Q80" s="43">
        <v>-3.9566184345066553</v>
      </c>
      <c r="R80" s="44">
        <v>-52.847858393347444</v>
      </c>
      <c r="S80" s="51">
        <v>1782.0822502953224</v>
      </c>
      <c r="T80" s="4"/>
      <c r="U80" s="16">
        <f t="shared" si="34"/>
        <v>-7.9936057773011271E-15</v>
      </c>
      <c r="V80" s="17">
        <f t="shared" si="35"/>
        <v>1.8538623081099104E-7</v>
      </c>
      <c r="W80" s="18">
        <f t="shared" si="36"/>
        <v>-8.9751147669403508E-7</v>
      </c>
      <c r="X80" s="19">
        <f t="shared" si="37"/>
        <v>8.507710617777775E-6</v>
      </c>
      <c r="Y80" s="17">
        <f t="shared" si="38"/>
        <v>-6.7701462214131425E-9</v>
      </c>
      <c r="Z80" s="18">
        <f t="shared" si="39"/>
        <v>3.1286568002997228E-8</v>
      </c>
      <c r="AA80" s="19">
        <f t="shared" si="40"/>
        <v>2.305841917404905E-8</v>
      </c>
      <c r="AF80" s="16">
        <v>7.1999999999999824</v>
      </c>
      <c r="AG80" s="43">
        <v>0</v>
      </c>
      <c r="AH80" s="44">
        <v>-200</v>
      </c>
      <c r="AI80" s="51">
        <v>-1440.0000000000002</v>
      </c>
      <c r="AJ80" s="43">
        <v>-9.8066499999999994</v>
      </c>
      <c r="AK80" s="44">
        <v>429.39211999999679</v>
      </c>
      <c r="AL80" s="51">
        <v>3345.8116319999922</v>
      </c>
      <c r="AQ80" s="16">
        <v>7.1999999999999824</v>
      </c>
      <c r="AR80" s="43">
        <v>5.3300391181002906</v>
      </c>
      <c r="AS80" s="44">
        <v>-50.388958733209805</v>
      </c>
      <c r="AT80" s="51">
        <v>-671.27264451033841</v>
      </c>
      <c r="AU80" s="43">
        <v>-11.799190324373114</v>
      </c>
      <c r="AV80" s="44">
        <v>30.338489393868723</v>
      </c>
      <c r="AW80" s="50">
        <v>933.72303973052487</v>
      </c>
    </row>
    <row r="81" spans="5:49" ht="18" customHeight="1">
      <c r="E81" s="42">
        <f t="shared" si="41"/>
        <v>7.2999999999999901</v>
      </c>
      <c r="F81" s="43">
        <f t="shared" si="42"/>
        <v>5.2216259178737774</v>
      </c>
      <c r="G81" s="44">
        <f t="shared" si="43"/>
        <v>-49.86140243562965</v>
      </c>
      <c r="H81" s="51">
        <f t="shared" si="44"/>
        <v>-676.28508068934354</v>
      </c>
      <c r="I81" s="43">
        <f t="shared" si="45"/>
        <v>-3.8716161166303058</v>
      </c>
      <c r="J81" s="44">
        <f t="shared" si="46"/>
        <v>-53.239259874628935</v>
      </c>
      <c r="K81" s="51">
        <f t="shared" si="47"/>
        <v>1776.7778235218591</v>
      </c>
      <c r="L81" s="51"/>
      <c r="M81" s="16">
        <v>7.2999999999999821</v>
      </c>
      <c r="N81" s="43">
        <v>5.2216260977255722</v>
      </c>
      <c r="O81" s="44">
        <v>-49.861403315334492</v>
      </c>
      <c r="P81" s="51">
        <v>-676.28507226613578</v>
      </c>
      <c r="Q81" s="43">
        <v>-3.8716161235185602</v>
      </c>
      <c r="R81" s="44">
        <v>-53.239259843025209</v>
      </c>
      <c r="S81" s="51">
        <v>1776.7778235449305</v>
      </c>
      <c r="T81" s="4"/>
      <c r="U81" s="16">
        <f t="shared" si="34"/>
        <v>-7.9936057773011271E-15</v>
      </c>
      <c r="V81" s="17">
        <f t="shared" si="35"/>
        <v>1.798517947904088E-7</v>
      </c>
      <c r="W81" s="18">
        <f t="shared" si="36"/>
        <v>-8.7970484230481816E-7</v>
      </c>
      <c r="X81" s="19">
        <f t="shared" si="37"/>
        <v>8.4232077597334865E-6</v>
      </c>
      <c r="Y81" s="17">
        <f t="shared" si="38"/>
        <v>-6.8882544113080257E-9</v>
      </c>
      <c r="Z81" s="18">
        <f t="shared" si="39"/>
        <v>3.1603725858531106E-8</v>
      </c>
      <c r="AA81" s="19">
        <f t="shared" si="40"/>
        <v>2.3071379473549314E-8</v>
      </c>
      <c r="AF81" s="16">
        <v>7.2999999999999821</v>
      </c>
      <c r="AG81" s="43">
        <v>0</v>
      </c>
      <c r="AH81" s="44">
        <v>-200</v>
      </c>
      <c r="AI81" s="51">
        <v>-1460.0000000000002</v>
      </c>
      <c r="AJ81" s="43">
        <v>-9.8066499999999994</v>
      </c>
      <c r="AK81" s="44">
        <v>428.41145499999675</v>
      </c>
      <c r="AL81" s="51">
        <v>3388.7018107499916</v>
      </c>
      <c r="AQ81" s="16">
        <v>7.2999999999999821</v>
      </c>
      <c r="AR81" s="43">
        <v>5.2216260977255722</v>
      </c>
      <c r="AS81" s="44">
        <v>-49.861403315334492</v>
      </c>
      <c r="AT81" s="51">
        <v>-676.28507226613578</v>
      </c>
      <c r="AU81" s="43">
        <v>-11.653779161959141</v>
      </c>
      <c r="AV81" s="44">
        <v>29.165901778174696</v>
      </c>
      <c r="AW81" s="50">
        <v>936.69813811392476</v>
      </c>
    </row>
    <row r="82" spans="5:49" ht="18" customHeight="1">
      <c r="E82" s="42">
        <f t="shared" si="41"/>
        <v>7.3999999999999897</v>
      </c>
      <c r="F82" s="43">
        <f t="shared" si="42"/>
        <v>5.1164866236097177</v>
      </c>
      <c r="G82" s="44">
        <f t="shared" si="43"/>
        <v>-49.344523535703537</v>
      </c>
      <c r="H82" s="51">
        <f t="shared" si="44"/>
        <v>-681.24528937364312</v>
      </c>
      <c r="I82" s="43">
        <f t="shared" si="45"/>
        <v>-3.7878532934683458</v>
      </c>
      <c r="J82" s="44">
        <f t="shared" si="46"/>
        <v>-53.622222966322646</v>
      </c>
      <c r="K82" s="51">
        <f t="shared" si="47"/>
        <v>1771.4346795773026</v>
      </c>
      <c r="L82" s="51"/>
      <c r="M82" s="16">
        <v>7.3999999999999817</v>
      </c>
      <c r="N82" s="43">
        <v>5.1164867981433559</v>
      </c>
      <c r="O82" s="44">
        <v>-49.344524398117208</v>
      </c>
      <c r="P82" s="51">
        <v>-681.24528103340162</v>
      </c>
      <c r="Q82" s="43">
        <v>-3.7878533004713653</v>
      </c>
      <c r="R82" s="44">
        <v>-53.622222934416619</v>
      </c>
      <c r="S82" s="51">
        <v>1771.4346796004097</v>
      </c>
      <c r="T82" s="4"/>
      <c r="U82" s="16">
        <f t="shared" si="34"/>
        <v>-7.9936057773011271E-15</v>
      </c>
      <c r="V82" s="17">
        <f t="shared" si="35"/>
        <v>1.7453363820862933E-7</v>
      </c>
      <c r="W82" s="18">
        <f t="shared" si="36"/>
        <v>-8.624136711432584E-7</v>
      </c>
      <c r="X82" s="19">
        <f t="shared" si="37"/>
        <v>8.3402414929878432E-6</v>
      </c>
      <c r="Y82" s="17">
        <f t="shared" si="38"/>
        <v>-7.0030194976311577E-9</v>
      </c>
      <c r="Z82" s="18">
        <f t="shared" si="39"/>
        <v>3.1906026265460241E-8</v>
      </c>
      <c r="AA82" s="19">
        <f t="shared" si="40"/>
        <v>2.3107077140593901E-8</v>
      </c>
      <c r="AF82" s="16">
        <v>7.3999999999999817</v>
      </c>
      <c r="AG82" s="43">
        <v>0</v>
      </c>
      <c r="AH82" s="44">
        <v>-200</v>
      </c>
      <c r="AI82" s="51">
        <v>-1480.0000000000002</v>
      </c>
      <c r="AJ82" s="43">
        <v>-9.8066499999999994</v>
      </c>
      <c r="AK82" s="44">
        <v>427.4307899999967</v>
      </c>
      <c r="AL82" s="51">
        <v>3431.4939229999914</v>
      </c>
      <c r="AQ82" s="16">
        <v>7.3999999999999817</v>
      </c>
      <c r="AR82" s="43">
        <v>5.1164867981433559</v>
      </c>
      <c r="AS82" s="44">
        <v>-49.344524398117208</v>
      </c>
      <c r="AT82" s="51">
        <v>-681.24528103340162</v>
      </c>
      <c r="AU82" s="43">
        <v>-11.515527021373742</v>
      </c>
      <c r="AV82" s="44">
        <v>28.007494948933541</v>
      </c>
      <c r="AW82" s="50">
        <v>939.55669274097397</v>
      </c>
    </row>
    <row r="83" spans="5:49" ht="18" customHeight="1">
      <c r="E83" s="42">
        <f t="shared" si="41"/>
        <v>7.4999999999999893</v>
      </c>
      <c r="F83" s="43">
        <f t="shared" si="42"/>
        <v>5.014490556882202</v>
      </c>
      <c r="G83" s="44">
        <f t="shared" si="43"/>
        <v>-48.838000343805909</v>
      </c>
      <c r="H83" s="51">
        <f t="shared" si="44"/>
        <v>-686.15433057261873</v>
      </c>
      <c r="I83" s="43">
        <f t="shared" si="45"/>
        <v>-3.7053412182808296</v>
      </c>
      <c r="J83" s="44">
        <f t="shared" si="46"/>
        <v>-53.996872226937739</v>
      </c>
      <c r="K83" s="51">
        <f t="shared" si="47"/>
        <v>1766.0536560574456</v>
      </c>
      <c r="L83" s="51"/>
      <c r="M83" s="16">
        <v>7.4999999999999813</v>
      </c>
      <c r="N83" s="43">
        <v>5.0144907263036238</v>
      </c>
      <c r="O83" s="44">
        <v>-48.838001189424716</v>
      </c>
      <c r="P83" s="51">
        <v>-686.15432231384352</v>
      </c>
      <c r="Q83" s="43">
        <v>-3.7053412253951334</v>
      </c>
      <c r="R83" s="44">
        <v>-53.996872194744498</v>
      </c>
      <c r="S83" s="51">
        <v>1766.0536560806122</v>
      </c>
      <c r="T83" s="4"/>
      <c r="U83" s="16">
        <f t="shared" si="34"/>
        <v>-7.9936057773011271E-15</v>
      </c>
      <c r="V83" s="17">
        <f t="shared" si="35"/>
        <v>1.6942142178066888E-7</v>
      </c>
      <c r="W83" s="18">
        <f t="shared" si="36"/>
        <v>-8.4561880697719971E-7</v>
      </c>
      <c r="X83" s="19">
        <f t="shared" si="37"/>
        <v>8.258775210379099E-6</v>
      </c>
      <c r="Y83" s="17">
        <f t="shared" si="38"/>
        <v>-7.1143038127274849E-9</v>
      </c>
      <c r="Z83" s="18">
        <f t="shared" si="39"/>
        <v>3.2193241850109189E-8</v>
      </c>
      <c r="AA83" s="19">
        <f t="shared" si="40"/>
        <v>2.3166649043560028E-8</v>
      </c>
      <c r="AF83" s="16">
        <v>7.4999999999999813</v>
      </c>
      <c r="AG83" s="43">
        <v>0</v>
      </c>
      <c r="AH83" s="44">
        <v>-200</v>
      </c>
      <c r="AI83" s="51">
        <v>-1500.0000000000002</v>
      </c>
      <c r="AJ83" s="43">
        <v>-9.8066499999999994</v>
      </c>
      <c r="AK83" s="44">
        <v>426.45012499999666</v>
      </c>
      <c r="AL83" s="51">
        <v>3474.1879687499913</v>
      </c>
      <c r="AQ83" s="16">
        <v>7.4999999999999813</v>
      </c>
      <c r="AR83" s="43">
        <v>5.0144907263036238</v>
      </c>
      <c r="AS83" s="44">
        <v>-48.838001189424716</v>
      </c>
      <c r="AT83" s="51">
        <v>-686.15432231384352</v>
      </c>
      <c r="AU83" s="43">
        <v>-11.384157842386045</v>
      </c>
      <c r="AV83" s="44">
        <v>26.862566962001598</v>
      </c>
      <c r="AW83" s="50">
        <v>942.30008636304979</v>
      </c>
    </row>
    <row r="84" spans="5:49" ht="18" customHeight="1">
      <c r="E84" s="42">
        <f t="shared" si="41"/>
        <v>7.599999999999989</v>
      </c>
      <c r="F84" s="43">
        <f t="shared" si="42"/>
        <v>4.9155136623877418</v>
      </c>
      <c r="G84" s="44">
        <f t="shared" si="43"/>
        <v>-48.341524791983062</v>
      </c>
      <c r="H84" s="51">
        <f t="shared" si="44"/>
        <v>-691.01322435030056</v>
      </c>
      <c r="I84" s="43">
        <f t="shared" si="45"/>
        <v>-3.6240893366859286</v>
      </c>
      <c r="J84" s="44">
        <f t="shared" si="46"/>
        <v>-54.363333218366215</v>
      </c>
      <c r="K84" s="51">
        <f t="shared" si="47"/>
        <v>1760.6355780751724</v>
      </c>
      <c r="L84" s="51"/>
      <c r="M84" s="16">
        <v>7.599999999999981</v>
      </c>
      <c r="N84" s="43">
        <v>4.915513826893104</v>
      </c>
      <c r="O84" s="44">
        <v>-48.341525621284852</v>
      </c>
      <c r="P84" s="51">
        <v>-691.01321617152917</v>
      </c>
      <c r="Q84" s="43">
        <v>-3.624089343907916</v>
      </c>
      <c r="R84" s="44">
        <v>-54.363333185901041</v>
      </c>
      <c r="S84" s="51">
        <v>1760.6355780984231</v>
      </c>
      <c r="T84" s="4"/>
      <c r="U84" s="16">
        <f t="shared" si="34"/>
        <v>-7.9936057773011271E-15</v>
      </c>
      <c r="V84" s="17">
        <f t="shared" si="35"/>
        <v>1.6450536222123446E-7</v>
      </c>
      <c r="W84" s="18">
        <f t="shared" si="36"/>
        <v>-8.2930178990636705E-7</v>
      </c>
      <c r="X84" s="19">
        <f t="shared" si="37"/>
        <v>8.1787713952508057E-6</v>
      </c>
      <c r="Y84" s="17">
        <f t="shared" si="38"/>
        <v>-7.2219874525103478E-9</v>
      </c>
      <c r="Z84" s="18">
        <f t="shared" si="39"/>
        <v>3.2465173660511937E-8</v>
      </c>
      <c r="AA84" s="19">
        <f t="shared" si="40"/>
        <v>2.3250777303474024E-8</v>
      </c>
      <c r="AF84" s="16">
        <v>7.599999999999981</v>
      </c>
      <c r="AG84" s="43">
        <v>0</v>
      </c>
      <c r="AH84" s="44">
        <v>-200</v>
      </c>
      <c r="AI84" s="51">
        <v>-1520.0000000000002</v>
      </c>
      <c r="AJ84" s="43">
        <v>-9.8066499999999994</v>
      </c>
      <c r="AK84" s="44">
        <v>425.46945999999662</v>
      </c>
      <c r="AL84" s="51">
        <v>3516.7839479999911</v>
      </c>
      <c r="AQ84" s="16">
        <v>7.599999999999981</v>
      </c>
      <c r="AR84" s="43">
        <v>4.915513826893104</v>
      </c>
      <c r="AS84" s="44">
        <v>-48.341525621284852</v>
      </c>
      <c r="AT84" s="51">
        <v>-691.01321617152917</v>
      </c>
      <c r="AU84" s="43">
        <v>-11.259413562480905</v>
      </c>
      <c r="AV84" s="44">
        <v>25.730442569395574</v>
      </c>
      <c r="AW84" s="50">
        <v>944.92963288692215</v>
      </c>
    </row>
    <row r="85" spans="5:49" ht="18" customHeight="1">
      <c r="E85" s="42">
        <f t="shared" si="41"/>
        <v>7.6999999999999886</v>
      </c>
      <c r="F85" s="43">
        <f t="shared" si="42"/>
        <v>4.8194379451669533</v>
      </c>
      <c r="G85" s="44">
        <f t="shared" si="43"/>
        <v>-47.854800911758893</v>
      </c>
      <c r="H85" s="51">
        <f t="shared" si="44"/>
        <v>-695.82296057394967</v>
      </c>
      <c r="I85" s="43">
        <f t="shared" si="45"/>
        <v>-3.5441053533744933</v>
      </c>
      <c r="J85" s="44">
        <f t="shared" si="46"/>
        <v>-54.721732359404001</v>
      </c>
      <c r="K85" s="51">
        <f t="shared" si="47"/>
        <v>1755.1812581428806</v>
      </c>
      <c r="L85" s="51"/>
      <c r="M85" s="16">
        <v>7.6999999999999806</v>
      </c>
      <c r="N85" s="43">
        <v>4.8194381049432202</v>
      </c>
      <c r="O85" s="44">
        <v>-47.854801725204126</v>
      </c>
      <c r="P85" s="51">
        <v>-695.82295247375373</v>
      </c>
      <c r="Q85" s="43">
        <v>-3.5441053607004394</v>
      </c>
      <c r="R85" s="44">
        <v>-54.721732326682364</v>
      </c>
      <c r="S85" s="51">
        <v>1755.1812581662418</v>
      </c>
      <c r="T85" s="4"/>
      <c r="U85" s="16">
        <f t="shared" si="34"/>
        <v>-7.9936057773011271E-15</v>
      </c>
      <c r="V85" s="17">
        <f t="shared" si="35"/>
        <v>1.5977626688368218E-7</v>
      </c>
      <c r="W85" s="18">
        <f t="shared" si="36"/>
        <v>-8.1344523295001636E-7</v>
      </c>
      <c r="X85" s="19">
        <f t="shared" si="37"/>
        <v>8.1001959415516467E-6</v>
      </c>
      <c r="Y85" s="17">
        <f t="shared" si="38"/>
        <v>-7.3259460720009884E-9</v>
      </c>
      <c r="Z85" s="18">
        <f t="shared" si="39"/>
        <v>3.2721636955557187E-8</v>
      </c>
      <c r="AA85" s="19">
        <f t="shared" si="40"/>
        <v>2.3361280909739435E-8</v>
      </c>
      <c r="AF85" s="16">
        <v>7.6999999999999806</v>
      </c>
      <c r="AG85" s="43">
        <v>0</v>
      </c>
      <c r="AH85" s="44">
        <v>-200</v>
      </c>
      <c r="AI85" s="51">
        <v>-1540.0000000000002</v>
      </c>
      <c r="AJ85" s="43">
        <v>-9.8066499999999994</v>
      </c>
      <c r="AK85" s="44">
        <v>424.48879499999657</v>
      </c>
      <c r="AL85" s="51">
        <v>3559.2818607499908</v>
      </c>
      <c r="AQ85" s="16">
        <v>7.6999999999999806</v>
      </c>
      <c r="AR85" s="43">
        <v>4.8194381049432202</v>
      </c>
      <c r="AS85" s="44">
        <v>-47.854801725204126</v>
      </c>
      <c r="AT85" s="51">
        <v>-695.82295247375373</v>
      </c>
      <c r="AU85" s="43">
        <v>-11.141052970096808</v>
      </c>
      <c r="AV85" s="44">
        <v>24.610471477689732</v>
      </c>
      <c r="AW85" s="50">
        <v>947.44657995633384</v>
      </c>
    </row>
    <row r="86" spans="5:49" ht="18" customHeight="1">
      <c r="E86" s="42">
        <f t="shared" si="41"/>
        <v>7.7999999999999883</v>
      </c>
      <c r="F86" s="43">
        <f t="shared" si="42"/>
        <v>4.726151118773382</v>
      </c>
      <c r="G86" s="44">
        <f t="shared" si="43"/>
        <v>-47.377544245897212</v>
      </c>
      <c r="H86" s="51">
        <f t="shared" si="44"/>
        <v>-700.58450009429509</v>
      </c>
      <c r="I86" s="43">
        <f t="shared" si="45"/>
        <v>-3.4653953053097082</v>
      </c>
      <c r="J86" s="44">
        <f t="shared" si="46"/>
        <v>-55.072196755321478</v>
      </c>
      <c r="K86" s="51">
        <f t="shared" si="47"/>
        <v>1749.6914960953764</v>
      </c>
      <c r="L86" s="51"/>
      <c r="M86" s="16">
        <v>7.7999999999999803</v>
      </c>
      <c r="N86" s="43">
        <v>4.7261512739987603</v>
      </c>
      <c r="O86" s="44">
        <v>-47.377545043929373</v>
      </c>
      <c r="P86" s="51">
        <v>-700.58449207128251</v>
      </c>
      <c r="Q86" s="43">
        <v>-3.4653953127357893</v>
      </c>
      <c r="R86" s="44">
        <v>-55.072196722358981</v>
      </c>
      <c r="S86" s="51">
        <v>1749.6914961188747</v>
      </c>
      <c r="T86" s="4"/>
      <c r="U86" s="16">
        <f t="shared" si="34"/>
        <v>-7.9936057773011271E-15</v>
      </c>
      <c r="V86" s="17">
        <f t="shared" si="35"/>
        <v>1.5522537832879379E-7</v>
      </c>
      <c r="W86" s="18">
        <f t="shared" si="36"/>
        <v>-7.9803216124219034E-7</v>
      </c>
      <c r="X86" s="19">
        <f t="shared" si="37"/>
        <v>8.0230125831803889E-6</v>
      </c>
      <c r="Y86" s="17">
        <f t="shared" si="38"/>
        <v>-7.4260810833948199E-9</v>
      </c>
      <c r="Z86" s="18">
        <f t="shared" si="39"/>
        <v>3.2962496732125146E-8</v>
      </c>
      <c r="AA86" s="19">
        <f t="shared" si="40"/>
        <v>2.3498387236031704E-8</v>
      </c>
      <c r="AF86" s="16">
        <v>7.7999999999999803</v>
      </c>
      <c r="AG86" s="43">
        <v>0</v>
      </c>
      <c r="AH86" s="44">
        <v>-200</v>
      </c>
      <c r="AI86" s="51">
        <v>-1560.0000000000002</v>
      </c>
      <c r="AJ86" s="43">
        <v>-9.8066499999999994</v>
      </c>
      <c r="AK86" s="44">
        <v>423.50812999999653</v>
      </c>
      <c r="AL86" s="51">
        <v>3601.6817069999906</v>
      </c>
      <c r="AQ86" s="16">
        <v>7.7999999999999803</v>
      </c>
      <c r="AR86" s="43">
        <v>4.7261512739987603</v>
      </c>
      <c r="AS86" s="44">
        <v>-47.377545043929373</v>
      </c>
      <c r="AT86" s="51">
        <v>-700.58449207128251</v>
      </c>
      <c r="AU86" s="43">
        <v>-11.028850653124275</v>
      </c>
      <c r="AV86" s="44">
        <v>23.502026716253717</v>
      </c>
      <c r="AW86" s="50">
        <v>949.85211136499242</v>
      </c>
    </row>
    <row r="87" spans="5:49" ht="18" customHeight="1">
      <c r="E87" s="42">
        <f t="shared" si="41"/>
        <v>7.8999999999999879</v>
      </c>
      <c r="F87" s="43">
        <f t="shared" si="42"/>
        <v>4.6355462770432405</v>
      </c>
      <c r="G87" s="44">
        <f t="shared" si="43"/>
        <v>-46.909481294150375</v>
      </c>
      <c r="H87" s="51">
        <f t="shared" si="44"/>
        <v>-705.29877586867667</v>
      </c>
      <c r="I87" s="43">
        <f t="shared" si="45"/>
        <v>-3.38796363444518</v>
      </c>
      <c r="J87" s="44">
        <f t="shared" si="46"/>
        <v>-55.414854034731349</v>
      </c>
      <c r="K87" s="51">
        <f t="shared" si="47"/>
        <v>1744.1670790294406</v>
      </c>
      <c r="L87" s="51"/>
      <c r="M87" s="16">
        <v>7.8999999999999799</v>
      </c>
      <c r="N87" s="43">
        <v>4.6355464278877028</v>
      </c>
      <c r="O87" s="44">
        <v>-46.90948207719692</v>
      </c>
      <c r="P87" s="51">
        <v>-705.298767921489</v>
      </c>
      <c r="Q87" s="43">
        <v>-3.3879636419674686</v>
      </c>
      <c r="R87" s="44">
        <v>-55.414854001543723</v>
      </c>
      <c r="S87" s="51">
        <v>1744.167079053105</v>
      </c>
      <c r="T87" s="4"/>
      <c r="U87" s="16">
        <f t="shared" si="34"/>
        <v>-7.9936057773011271E-15</v>
      </c>
      <c r="V87" s="17">
        <f t="shared" si="35"/>
        <v>1.5084446225444026E-7</v>
      </c>
      <c r="W87" s="18">
        <f t="shared" si="36"/>
        <v>-7.8304654493877024E-7</v>
      </c>
      <c r="X87" s="19">
        <f t="shared" si="37"/>
        <v>7.9471876688330667E-6</v>
      </c>
      <c r="Y87" s="17">
        <f t="shared" si="38"/>
        <v>-7.5222885698167374E-9</v>
      </c>
      <c r="Z87" s="18">
        <f t="shared" si="39"/>
        <v>3.3187625092523376E-8</v>
      </c>
      <c r="AA87" s="19">
        <f t="shared" si="40"/>
        <v>2.3664370019105263E-8</v>
      </c>
      <c r="AF87" s="16">
        <v>7.8999999999999799</v>
      </c>
      <c r="AG87" s="43">
        <v>0</v>
      </c>
      <c r="AH87" s="44">
        <v>-200</v>
      </c>
      <c r="AI87" s="51">
        <v>-1580.0000000000002</v>
      </c>
      <c r="AJ87" s="43">
        <v>-9.8066499999999994</v>
      </c>
      <c r="AK87" s="44">
        <v>422.52746499999648</v>
      </c>
      <c r="AL87" s="51">
        <v>3643.9834867499908</v>
      </c>
      <c r="AQ87" s="16">
        <v>7.8999999999999799</v>
      </c>
      <c r="AR87" s="43">
        <v>4.6355464278877028</v>
      </c>
      <c r="AS87" s="44">
        <v>-46.90948207719692</v>
      </c>
      <c r="AT87" s="51">
        <v>-705.298767921489</v>
      </c>
      <c r="AU87" s="43">
        <v>-10.922596034404842</v>
      </c>
      <c r="AV87" s="44">
        <v>22.404503106225278</v>
      </c>
      <c r="AW87" s="50">
        <v>952.14734931149349</v>
      </c>
    </row>
    <row r="88" spans="5:49" ht="18" customHeight="1">
      <c r="E88" s="42">
        <f t="shared" si="41"/>
        <v>7.9999999999999876</v>
      </c>
      <c r="F88" s="43">
        <f t="shared" si="42"/>
        <v>4.5475215876743054</v>
      </c>
      <c r="G88" s="44">
        <f t="shared" si="43"/>
        <v>-46.450348990727022</v>
      </c>
      <c r="H88" s="51">
        <f t="shared" si="44"/>
        <v>-709.96669403035935</v>
      </c>
      <c r="I88" s="43">
        <f t="shared" si="45"/>
        <v>-3.3118132597808234</v>
      </c>
      <c r="J88" s="44">
        <f t="shared" si="46"/>
        <v>-55.74983219369674</v>
      </c>
      <c r="K88" s="51">
        <f t="shared" si="47"/>
        <v>1738.6087812593535</v>
      </c>
      <c r="L88" s="51"/>
      <c r="M88" s="16">
        <v>7.9999999999999796</v>
      </c>
      <c r="N88" s="43">
        <v>4.5475217343000258</v>
      </c>
      <c r="O88" s="44">
        <v>-46.450349759200016</v>
      </c>
      <c r="P88" s="51">
        <v>-709.96668615767169</v>
      </c>
      <c r="Q88" s="43">
        <v>-3.3118132673953014</v>
      </c>
      <c r="R88" s="44">
        <v>-55.74983216029981</v>
      </c>
      <c r="S88" s="51">
        <v>1738.6087812832122</v>
      </c>
      <c r="T88" s="4"/>
      <c r="U88" s="16">
        <f t="shared" si="34"/>
        <v>-7.9936057773011271E-15</v>
      </c>
      <c r="V88" s="17">
        <f t="shared" si="35"/>
        <v>1.4662572045409661E-7</v>
      </c>
      <c r="W88" s="18">
        <f t="shared" si="36"/>
        <v>-7.6847299368409949E-7</v>
      </c>
      <c r="X88" s="19">
        <f t="shared" si="37"/>
        <v>7.8726876608925522E-6</v>
      </c>
      <c r="Y88" s="17">
        <f t="shared" si="38"/>
        <v>-7.6144779370679316E-9</v>
      </c>
      <c r="Z88" s="18">
        <f t="shared" si="39"/>
        <v>3.3396929666196229E-8</v>
      </c>
      <c r="AA88" s="19">
        <f t="shared" si="40"/>
        <v>2.3858774511609226E-8</v>
      </c>
      <c r="AF88" s="16">
        <v>7.9999999999999796</v>
      </c>
      <c r="AG88" s="43">
        <v>0</v>
      </c>
      <c r="AH88" s="44">
        <v>-200</v>
      </c>
      <c r="AI88" s="51">
        <v>-1600.0000000000002</v>
      </c>
      <c r="AJ88" s="43">
        <v>-9.8066499999999994</v>
      </c>
      <c r="AK88" s="44">
        <v>421.54679999999644</v>
      </c>
      <c r="AL88" s="51">
        <v>3686.1871999999903</v>
      </c>
      <c r="AQ88" s="16">
        <v>7.9999999999999796</v>
      </c>
      <c r="AR88" s="43">
        <v>4.5475217343000258</v>
      </c>
      <c r="AS88" s="44">
        <v>-46.450349759200016</v>
      </c>
      <c r="AT88" s="51">
        <v>-709.96668615767169</v>
      </c>
      <c r="AU88" s="43">
        <v>-10.82209248681035</v>
      </c>
      <c r="AV88" s="44">
        <v>21.317315821895523</v>
      </c>
      <c r="AW88" s="50">
        <v>954.33335650583035</v>
      </c>
    </row>
    <row r="89" spans="5:49" ht="18" customHeight="1">
      <c r="E89" s="42">
        <f t="shared" si="41"/>
        <v>8.0999999999999872</v>
      </c>
      <c r="F89" s="43">
        <f t="shared" si="42"/>
        <v>4.4619800059731833</v>
      </c>
      <c r="G89" s="44">
        <f t="shared" si="43"/>
        <v>-45.999894211379896</v>
      </c>
      <c r="H89" s="51">
        <f t="shared" si="44"/>
        <v>-714.58913490709858</v>
      </c>
      <c r="I89" s="43">
        <f t="shared" si="45"/>
        <v>-3.2369456485915888</v>
      </c>
      <c r="J89" s="44">
        <f t="shared" si="46"/>
        <v>-56.077259447004835</v>
      </c>
      <c r="K89" s="51">
        <f t="shared" si="47"/>
        <v>1733.0173642876414</v>
      </c>
      <c r="L89" s="51"/>
      <c r="M89" s="16">
        <v>8.0999999999999801</v>
      </c>
      <c r="N89" s="43">
        <v>4.4619801485349964</v>
      </c>
      <c r="O89" s="44">
        <v>-45.999894965676887</v>
      </c>
      <c r="P89" s="51">
        <v>-714.58912710761558</v>
      </c>
      <c r="Q89" s="43">
        <v>-3.2369456562941696</v>
      </c>
      <c r="R89" s="44">
        <v>-56.077259413414446</v>
      </c>
      <c r="S89" s="51">
        <v>1733.0173643117241</v>
      </c>
      <c r="T89" s="4"/>
      <c r="U89" s="16">
        <f t="shared" si="34"/>
        <v>0</v>
      </c>
      <c r="V89" s="17">
        <f t="shared" si="35"/>
        <v>1.4256181302130244E-7</v>
      </c>
      <c r="W89" s="18">
        <f t="shared" si="36"/>
        <v>-7.5429699109008652E-7</v>
      </c>
      <c r="X89" s="19">
        <f t="shared" si="37"/>
        <v>7.7994830007810378E-6</v>
      </c>
      <c r="Y89" s="17">
        <f t="shared" si="38"/>
        <v>-7.7025807954100856E-9</v>
      </c>
      <c r="Z89" s="18">
        <f t="shared" si="39"/>
        <v>3.3590389136861631E-8</v>
      </c>
      <c r="AA89" s="19">
        <f t="shared" si="40"/>
        <v>2.408273758192081E-8</v>
      </c>
      <c r="AF89" s="16">
        <v>8.0999999999999801</v>
      </c>
      <c r="AG89" s="43">
        <v>0</v>
      </c>
      <c r="AH89" s="44">
        <v>-200</v>
      </c>
      <c r="AI89" s="51">
        <v>-1620.0000000000002</v>
      </c>
      <c r="AJ89" s="43">
        <v>-9.8066499999999994</v>
      </c>
      <c r="AK89" s="44">
        <v>420.56613499999639</v>
      </c>
      <c r="AL89" s="51">
        <v>3728.2928467499901</v>
      </c>
      <c r="AQ89" s="16">
        <v>8.0999999999999801</v>
      </c>
      <c r="AR89" s="43">
        <v>4.4619801485349964</v>
      </c>
      <c r="AS89" s="44">
        <v>-45.999894965676887</v>
      </c>
      <c r="AT89" s="51">
        <v>-714.58912710761558</v>
      </c>
      <c r="AU89" s="43">
        <v>-10.727156521231286</v>
      </c>
      <c r="AV89" s="44">
        <v>20.239899036888083</v>
      </c>
      <c r="AW89" s="50">
        <v>956.41113813634081</v>
      </c>
    </row>
    <row r="90" spans="5:49" ht="18" customHeight="1">
      <c r="E90" s="42">
        <f t="shared" si="41"/>
        <v>8.1999999999999869</v>
      </c>
      <c r="F90" s="43">
        <f t="shared" si="42"/>
        <v>4.3788290072682372</v>
      </c>
      <c r="G90" s="44">
        <f t="shared" si="43"/>
        <v>-45.557873308174543</v>
      </c>
      <c r="H90" s="51">
        <f t="shared" si="44"/>
        <v>-719.16695399180207</v>
      </c>
      <c r="I90" s="43">
        <f t="shared" si="45"/>
        <v>-3.1633608866790555</v>
      </c>
      <c r="J90" s="44">
        <f t="shared" si="46"/>
        <v>-56.397264086515605</v>
      </c>
      <c r="K90" s="51">
        <f t="shared" si="47"/>
        <v>1727.3935767903477</v>
      </c>
      <c r="L90" s="51"/>
      <c r="M90" s="16">
        <v>8.1999999999999815</v>
      </c>
      <c r="N90" s="43">
        <v>4.3788291459139561</v>
      </c>
      <c r="O90" s="44">
        <v>-45.557874048678798</v>
      </c>
      <c r="P90" s="51">
        <v>-719.16694626426215</v>
      </c>
      <c r="Q90" s="43">
        <v>-3.1633608944655718</v>
      </c>
      <c r="R90" s="44">
        <v>-56.397264052747666</v>
      </c>
      <c r="S90" s="51">
        <v>1727.3935768146846</v>
      </c>
      <c r="T90" s="4"/>
      <c r="U90" s="16">
        <f t="shared" si="34"/>
        <v>0</v>
      </c>
      <c r="V90" s="17">
        <f t="shared" si="35"/>
        <v>1.3864571890565003E-7</v>
      </c>
      <c r="W90" s="18">
        <f t="shared" si="36"/>
        <v>-7.4050425524774255E-7</v>
      </c>
      <c r="X90" s="19">
        <f t="shared" si="37"/>
        <v>7.7275399235077202E-6</v>
      </c>
      <c r="Y90" s="17">
        <f t="shared" si="38"/>
        <v>-7.7865163206070065E-9</v>
      </c>
      <c r="Z90" s="18">
        <f t="shared" si="39"/>
        <v>3.3767939555673365E-8</v>
      </c>
      <c r="AA90" s="19">
        <f t="shared" si="40"/>
        <v>2.4336941351066343E-8</v>
      </c>
      <c r="AF90" s="16">
        <v>8.1999999999999815</v>
      </c>
      <c r="AG90" s="43">
        <v>0</v>
      </c>
      <c r="AH90" s="44">
        <v>-200</v>
      </c>
      <c r="AI90" s="51">
        <v>-1640.0000000000002</v>
      </c>
      <c r="AJ90" s="43">
        <v>-9.8066499999999994</v>
      </c>
      <c r="AK90" s="44">
        <v>419.58546999999635</v>
      </c>
      <c r="AL90" s="51">
        <v>3770.3004269999901</v>
      </c>
      <c r="AQ90" s="16">
        <v>8.1999999999999815</v>
      </c>
      <c r="AR90" s="43">
        <v>4.3788291459139561</v>
      </c>
      <c r="AS90" s="44">
        <v>-45.557874048678798</v>
      </c>
      <c r="AT90" s="51">
        <v>-719.16694626426215</v>
      </c>
      <c r="AU90" s="43">
        <v>-10.63761704147227</v>
      </c>
      <c r="AV90" s="44">
        <v>19.171704648146658</v>
      </c>
      <c r="AW90" s="50">
        <v>958.38164370521918</v>
      </c>
    </row>
    <row r="91" spans="5:49" ht="18" customHeight="1">
      <c r="E91" s="42">
        <f t="shared" si="41"/>
        <v>8.2999999999999865</v>
      </c>
      <c r="F91" s="43">
        <f t="shared" si="42"/>
        <v>4.2979803366096174</v>
      </c>
      <c r="G91" s="44">
        <f t="shared" si="43"/>
        <v>-45.124051670139934</v>
      </c>
      <c r="H91" s="51">
        <f t="shared" si="44"/>
        <v>-723.70098286799532</v>
      </c>
      <c r="I91" s="43">
        <f t="shared" si="45"/>
        <v>-3.0910577475104617</v>
      </c>
      <c r="J91" s="44">
        <f t="shared" si="46"/>
        <v>-56.709974346481289</v>
      </c>
      <c r="K91" s="51">
        <f t="shared" si="47"/>
        <v>1721.7381546161164</v>
      </c>
      <c r="L91" s="51"/>
      <c r="M91" s="16">
        <v>8.2999999999999829</v>
      </c>
      <c r="N91" s="43">
        <v>4.2979804714804848</v>
      </c>
      <c r="O91" s="44">
        <v>-45.124052397221469</v>
      </c>
      <c r="P91" s="51">
        <v>-723.70097521116497</v>
      </c>
      <c r="Q91" s="43">
        <v>-3.091057755376692</v>
      </c>
      <c r="R91" s="44">
        <v>-56.709974312551708</v>
      </c>
      <c r="S91" s="51">
        <v>1721.738154640738</v>
      </c>
      <c r="T91" s="4"/>
      <c r="U91" s="16">
        <f t="shared" si="34"/>
        <v>0</v>
      </c>
      <c r="V91" s="17">
        <f t="shared" si="35"/>
        <v>1.3487086736319043E-7</v>
      </c>
      <c r="W91" s="18">
        <f t="shared" si="36"/>
        <v>-7.2708153453504565E-7</v>
      </c>
      <c r="X91" s="19">
        <f t="shared" si="37"/>
        <v>7.6568303484236822E-6</v>
      </c>
      <c r="Y91" s="17">
        <f t="shared" si="38"/>
        <v>-7.8662303337750927E-9</v>
      </c>
      <c r="Z91" s="18">
        <f t="shared" si="39"/>
        <v>3.392958092263143E-8</v>
      </c>
      <c r="AA91" s="19">
        <f t="shared" si="40"/>
        <v>2.462161319272127E-8</v>
      </c>
      <c r="AF91" s="16">
        <v>8.2999999999999829</v>
      </c>
      <c r="AG91" s="43">
        <v>0</v>
      </c>
      <c r="AH91" s="44">
        <v>-200</v>
      </c>
      <c r="AI91" s="51">
        <v>-1660.0000000000002</v>
      </c>
      <c r="AJ91" s="43">
        <v>-9.8066499999999994</v>
      </c>
      <c r="AK91" s="44">
        <v>418.6048049999963</v>
      </c>
      <c r="AL91" s="51">
        <v>3812.2099407499895</v>
      </c>
      <c r="AQ91" s="16">
        <v>8.2999999999999829</v>
      </c>
      <c r="AR91" s="43">
        <v>4.2979804714804848</v>
      </c>
      <c r="AS91" s="44">
        <v>-45.124052397221469</v>
      </c>
      <c r="AT91" s="51">
        <v>-723.70097521116497</v>
      </c>
      <c r="AU91" s="43">
        <v>-10.553314660652072</v>
      </c>
      <c r="AV91" s="44">
        <v>18.112201071315123</v>
      </c>
      <c r="AW91" s="50">
        <v>960.24576874004731</v>
      </c>
    </row>
    <row r="92" spans="5:49" ht="18" customHeight="1">
      <c r="E92" s="42">
        <f t="shared" si="41"/>
        <v>8.3999999999999861</v>
      </c>
      <c r="F92" s="43">
        <f t="shared" si="42"/>
        <v>4.2193497744922297</v>
      </c>
      <c r="G92" s="44">
        <f t="shared" si="43"/>
        <v>-44.698203308139426</v>
      </c>
      <c r="H92" s="51">
        <f t="shared" si="44"/>
        <v>-728.19203009255716</v>
      </c>
      <c r="I92" s="43">
        <f t="shared" si="45"/>
        <v>-3.0200337601237131</v>
      </c>
      <c r="J92" s="44">
        <f t="shared" si="46"/>
        <v>-57.015518275718982</v>
      </c>
      <c r="K92" s="51">
        <f t="shared" si="47"/>
        <v>1716.051820798401</v>
      </c>
      <c r="L92" s="51"/>
      <c r="M92" s="16">
        <v>8.3999999999999844</v>
      </c>
      <c r="N92" s="43">
        <v>4.2193499057232051</v>
      </c>
      <c r="O92" s="44">
        <v>-44.698204022155238</v>
      </c>
      <c r="P92" s="51">
        <v>-728.19202250523358</v>
      </c>
      <c r="Q92" s="43">
        <v>-3.0200337680653906</v>
      </c>
      <c r="R92" s="44">
        <v>-57.015518241643612</v>
      </c>
      <c r="S92" s="51">
        <v>1716.0518208233389</v>
      </c>
      <c r="T92" s="4"/>
      <c r="U92" s="16">
        <f t="shared" si="34"/>
        <v>0</v>
      </c>
      <c r="V92" s="17">
        <f t="shared" si="35"/>
        <v>1.3123097541978268E-7</v>
      </c>
      <c r="W92" s="18">
        <f t="shared" si="36"/>
        <v>-7.1401581180907669E-7</v>
      </c>
      <c r="X92" s="19">
        <f t="shared" si="37"/>
        <v>7.5873235800827388E-6</v>
      </c>
      <c r="Y92" s="17">
        <f t="shared" si="38"/>
        <v>-7.9416775378149396E-9</v>
      </c>
      <c r="Z92" s="18">
        <f t="shared" si="39"/>
        <v>3.4075370081154688E-8</v>
      </c>
      <c r="AA92" s="19">
        <f t="shared" si="40"/>
        <v>2.4937889975262806E-8</v>
      </c>
      <c r="AF92" s="16">
        <v>8.3999999999999844</v>
      </c>
      <c r="AG92" s="43">
        <v>0</v>
      </c>
      <c r="AH92" s="44">
        <v>-200</v>
      </c>
      <c r="AI92" s="51">
        <v>-1680.0000000000002</v>
      </c>
      <c r="AJ92" s="43">
        <v>-9.8066499999999994</v>
      </c>
      <c r="AK92" s="44">
        <v>417.62413999999626</v>
      </c>
      <c r="AL92" s="51">
        <v>3854.0213879999892</v>
      </c>
      <c r="AQ92" s="16">
        <v>8.3999999999999844</v>
      </c>
      <c r="AR92" s="43">
        <v>4.2193499057232051</v>
      </c>
      <c r="AS92" s="44">
        <v>-44.698204022155238</v>
      </c>
      <c r="AT92" s="51">
        <v>-728.19202250523358</v>
      </c>
      <c r="AU92" s="43">
        <v>-10.474101074242832</v>
      </c>
      <c r="AV92" s="44">
        <v>17.060872101607174</v>
      </c>
      <c r="AW92" s="50">
        <v>962.00435638818567</v>
      </c>
    </row>
    <row r="93" spans="5:49" ht="18" customHeight="1">
      <c r="E93" s="42">
        <f t="shared" si="41"/>
        <v>8.4999999999999858</v>
      </c>
      <c r="F93" s="43">
        <f t="shared" si="42"/>
        <v>4.1428569174395813</v>
      </c>
      <c r="G93" s="44">
        <f t="shared" si="43"/>
        <v>-44.280110462415863</v>
      </c>
      <c r="H93" s="51">
        <f t="shared" si="44"/>
        <v>-732.64088203810388</v>
      </c>
      <c r="I93" s="43">
        <f t="shared" si="45"/>
        <v>-2.9502852756903426</v>
      </c>
      <c r="J93" s="44">
        <f t="shared" si="46"/>
        <v>-57.314023616507328</v>
      </c>
      <c r="K93" s="51">
        <f t="shared" si="47"/>
        <v>1710.3352855801188</v>
      </c>
      <c r="L93" s="51"/>
      <c r="M93" s="16">
        <v>8.4999999999999858</v>
      </c>
      <c r="N93" s="43">
        <v>4.1428570451596984</v>
      </c>
      <c r="O93" s="44">
        <v>-44.28011116371065</v>
      </c>
      <c r="P93" s="51">
        <v>-732.64087451911189</v>
      </c>
      <c r="Q93" s="43">
        <v>-2.9502852837031437</v>
      </c>
      <c r="R93" s="44">
        <v>-57.314023582302021</v>
      </c>
      <c r="S93" s="51">
        <v>1710.3352856054044</v>
      </c>
      <c r="T93" s="4"/>
      <c r="U93" s="16">
        <f t="shared" si="34"/>
        <v>0</v>
      </c>
      <c r="V93" s="17">
        <f t="shared" si="35"/>
        <v>1.2772011714901055E-7</v>
      </c>
      <c r="W93" s="18">
        <f t="shared" si="36"/>
        <v>-7.0129478757507968E-7</v>
      </c>
      <c r="X93" s="19">
        <f t="shared" si="37"/>
        <v>7.5189919925833237E-6</v>
      </c>
      <c r="Y93" s="17">
        <f t="shared" si="38"/>
        <v>-8.0128010893076862E-9</v>
      </c>
      <c r="Z93" s="18">
        <f t="shared" si="39"/>
        <v>3.4205307031243137E-8</v>
      </c>
      <c r="AA93" s="19">
        <f t="shared" si="40"/>
        <v>2.5285544325015508E-8</v>
      </c>
      <c r="AF93" s="16">
        <v>8.4999999999999858</v>
      </c>
      <c r="AG93" s="43">
        <v>0</v>
      </c>
      <c r="AH93" s="44">
        <v>-200</v>
      </c>
      <c r="AI93" s="51">
        <v>-1700.0000000000002</v>
      </c>
      <c r="AJ93" s="43">
        <v>-9.8066499999999994</v>
      </c>
      <c r="AK93" s="44">
        <v>416.64347499999622</v>
      </c>
      <c r="AL93" s="51">
        <v>3895.7347687499891</v>
      </c>
      <c r="AQ93" s="16">
        <v>8.4999999999999858</v>
      </c>
      <c r="AR93" s="43">
        <v>4.1428570451596984</v>
      </c>
      <c r="AS93" s="44">
        <v>-44.28011116371065</v>
      </c>
      <c r="AT93" s="51">
        <v>-732.64087451911189</v>
      </c>
      <c r="AU93" s="43">
        <v>-10.399838485365928</v>
      </c>
      <c r="AV93" s="44">
        <v>16.017215834724599</v>
      </c>
      <c r="AW93" s="50">
        <v>963.65819890029729</v>
      </c>
    </row>
    <row r="94" spans="5:49" ht="18" customHeight="1">
      <c r="E94" s="42">
        <f t="shared" si="41"/>
        <v>8.5999999999999854</v>
      </c>
      <c r="F94" s="43">
        <f t="shared" si="42"/>
        <v>4.0684249723811412</v>
      </c>
      <c r="G94" s="44">
        <f t="shared" si="43"/>
        <v>-43.869563231380802</v>
      </c>
      <c r="H94" s="51">
        <f t="shared" si="44"/>
        <v>-737.04830369719139</v>
      </c>
      <c r="I94" s="43">
        <f t="shared" si="45"/>
        <v>-2.8818075326409502</v>
      </c>
      <c r="J94" s="44">
        <f t="shared" si="46"/>
        <v>-57.605617690068676</v>
      </c>
      <c r="K94" s="51">
        <f t="shared" si="47"/>
        <v>1704.5892464500851</v>
      </c>
      <c r="L94" s="51"/>
      <c r="M94" s="16">
        <v>8.5999999999999872</v>
      </c>
      <c r="N94" s="43">
        <v>4.0684250967138018</v>
      </c>
      <c r="O94" s="44">
        <v>-43.869563920287405</v>
      </c>
      <c r="P94" s="51">
        <v>-737.04829624538456</v>
      </c>
      <c r="Q94" s="43">
        <v>-2.8818075407205379</v>
      </c>
      <c r="R94" s="44">
        <v>-57.60561765574915</v>
      </c>
      <c r="S94" s="51">
        <v>1704.5892464757499</v>
      </c>
      <c r="T94" s="4"/>
      <c r="U94" s="16">
        <f t="shared" si="34"/>
        <v>0</v>
      </c>
      <c r="V94" s="17">
        <f t="shared" si="35"/>
        <v>1.2433266061151471E-7</v>
      </c>
      <c r="W94" s="18">
        <f t="shared" si="36"/>
        <v>-6.8890660287479477E-7</v>
      </c>
      <c r="X94" s="19">
        <f t="shared" si="37"/>
        <v>7.4518068231554935E-6</v>
      </c>
      <c r="Y94" s="17">
        <f t="shared" si="38"/>
        <v>-8.0795876655770371E-9</v>
      </c>
      <c r="Z94" s="18">
        <f t="shared" si="39"/>
        <v>3.4319526776016573E-8</v>
      </c>
      <c r="AA94" s="19">
        <f t="shared" si="40"/>
        <v>2.5664803615654819E-8</v>
      </c>
      <c r="AF94" s="16">
        <v>8.5999999999999872</v>
      </c>
      <c r="AG94" s="43">
        <v>0</v>
      </c>
      <c r="AH94" s="44">
        <v>-200</v>
      </c>
      <c r="AI94" s="51">
        <v>-1720.0000000000002</v>
      </c>
      <c r="AJ94" s="43">
        <v>-9.8066499999999994</v>
      </c>
      <c r="AK94" s="44">
        <v>415.66280999999617</v>
      </c>
      <c r="AL94" s="51">
        <v>3937.3500829999889</v>
      </c>
      <c r="AQ94" s="16">
        <v>8.5999999999999872</v>
      </c>
      <c r="AR94" s="43">
        <v>4.0684250967138018</v>
      </c>
      <c r="AS94" s="44">
        <v>-43.869563920287405</v>
      </c>
      <c r="AT94" s="51">
        <v>-737.04829624538456</v>
      </c>
      <c r="AU94" s="43">
        <v>-10.330399078396541</v>
      </c>
      <c r="AV94" s="44">
        <v>14.980743642799331</v>
      </c>
      <c r="AW94" s="50">
        <v>965.20803900875524</v>
      </c>
    </row>
    <row r="95" spans="5:49" ht="18" customHeight="1">
      <c r="E95" s="42">
        <f t="shared" si="41"/>
        <v>8.6999999999999851</v>
      </c>
      <c r="F95" s="43">
        <f t="shared" si="42"/>
        <v>3.9959805638408934</v>
      </c>
      <c r="G95" s="44">
        <f t="shared" si="43"/>
        <v>-43.466359220317194</v>
      </c>
      <c r="H95" s="51">
        <f t="shared" si="44"/>
        <v>-741.41503945041018</v>
      </c>
      <c r="I95" s="43">
        <f t="shared" si="45"/>
        <v>-2.8145947202701143</v>
      </c>
      <c r="J95" s="44">
        <f t="shared" si="46"/>
        <v>-57.890427288488056</v>
      </c>
      <c r="K95" s="51">
        <f t="shared" si="47"/>
        <v>1698.8143881905746</v>
      </c>
      <c r="L95" s="51"/>
      <c r="M95" s="16">
        <v>8.6999999999999886</v>
      </c>
      <c r="N95" s="43">
        <v>3.9959806849041821</v>
      </c>
      <c r="O95" s="44">
        <v>-43.466359897157226</v>
      </c>
      <c r="P95" s="51">
        <v>-741.4150320646678</v>
      </c>
      <c r="Q95" s="43">
        <v>-2.8145947284121098</v>
      </c>
      <c r="R95" s="44">
        <v>-57.890427254069991</v>
      </c>
      <c r="S95" s="51">
        <v>1698.8143882166507</v>
      </c>
      <c r="T95" s="4"/>
      <c r="U95" s="16">
        <f t="shared" si="34"/>
        <v>0</v>
      </c>
      <c r="V95" s="17">
        <f t="shared" si="35"/>
        <v>1.2106328872718564E-7</v>
      </c>
      <c r="W95" s="18">
        <f t="shared" si="36"/>
        <v>-6.7684003113299696E-7</v>
      </c>
      <c r="X95" s="19">
        <f t="shared" si="37"/>
        <v>7.3857423785739229E-6</v>
      </c>
      <c r="Y95" s="17">
        <f t="shared" si="38"/>
        <v>-8.1419955222372664E-9</v>
      </c>
      <c r="Z95" s="18">
        <f t="shared" si="39"/>
        <v>3.4418064842611784E-8</v>
      </c>
      <c r="AA95" s="19">
        <f t="shared" si="40"/>
        <v>2.6076122594531626E-8</v>
      </c>
      <c r="AF95" s="16">
        <v>8.6999999999999886</v>
      </c>
      <c r="AG95" s="43">
        <v>0</v>
      </c>
      <c r="AH95" s="44">
        <v>-200</v>
      </c>
      <c r="AI95" s="51">
        <v>-1740.0000000000002</v>
      </c>
      <c r="AJ95" s="43">
        <v>-9.8066499999999994</v>
      </c>
      <c r="AK95" s="44">
        <v>414.68214499999613</v>
      </c>
      <c r="AL95" s="51">
        <v>3978.8673307499885</v>
      </c>
      <c r="AQ95" s="16">
        <v>8.6999999999999886</v>
      </c>
      <c r="AR95" s="43">
        <v>3.9959806849041821</v>
      </c>
      <c r="AS95" s="44">
        <v>-43.466359897157226</v>
      </c>
      <c r="AT95" s="51">
        <v>-741.4150320646678</v>
      </c>
      <c r="AU95" s="43">
        <v>-10.265664537320793</v>
      </c>
      <c r="AV95" s="44">
        <v>13.950979200709293</v>
      </c>
      <c r="AW95" s="50">
        <v>966.65457120619965</v>
      </c>
    </row>
    <row r="96" spans="5:49" ht="18" customHeight="1">
      <c r="E96" s="42">
        <f t="shared" si="41"/>
        <v>8.7999999999999847</v>
      </c>
      <c r="F96" s="43">
        <f t="shared" si="42"/>
        <v>3.9254535530330501</v>
      </c>
      <c r="G96" s="44">
        <f t="shared" si="43"/>
        <v>-43.07030320876116</v>
      </c>
      <c r="H96" s="51">
        <f t="shared" si="44"/>
        <v>-745.74181380028574</v>
      </c>
      <c r="I96" s="43">
        <f t="shared" si="45"/>
        <v>-2.7486400407489233</v>
      </c>
      <c r="J96" s="44">
        <f t="shared" si="46"/>
        <v>-58.168578572913859</v>
      </c>
      <c r="K96" s="51">
        <f t="shared" si="47"/>
        <v>1693.0113829353791</v>
      </c>
      <c r="L96" s="51"/>
      <c r="M96" s="16">
        <v>8.7999999999999901</v>
      </c>
      <c r="N96" s="43">
        <v>3.9254536709399517</v>
      </c>
      <c r="O96" s="44">
        <v>-43.070303873845177</v>
      </c>
      <c r="P96" s="51">
        <v>-745.74180647951528</v>
      </c>
      <c r="Q96" s="43">
        <v>-2.7486400489489471</v>
      </c>
      <c r="R96" s="44">
        <v>-58.168578538412767</v>
      </c>
      <c r="S96" s="51">
        <v>1693.0113829618981</v>
      </c>
      <c r="T96" s="4"/>
      <c r="U96" s="16">
        <f t="shared" si="34"/>
        <v>0</v>
      </c>
      <c r="V96" s="17">
        <f t="shared" si="35"/>
        <v>1.179069015755374E-7</v>
      </c>
      <c r="W96" s="18">
        <f t="shared" si="36"/>
        <v>-6.6508401630471781E-7</v>
      </c>
      <c r="X96" s="19">
        <f t="shared" si="37"/>
        <v>7.3207704645028571E-6</v>
      </c>
      <c r="Y96" s="17">
        <f t="shared" si="38"/>
        <v>-8.2000237711099544E-9</v>
      </c>
      <c r="Z96" s="18">
        <f t="shared" si="39"/>
        <v>3.4501091761285352E-8</v>
      </c>
      <c r="AA96" s="19">
        <f t="shared" si="40"/>
        <v>2.6519046514295042E-8</v>
      </c>
      <c r="AF96" s="16">
        <v>8.7999999999999901</v>
      </c>
      <c r="AG96" s="43">
        <v>0</v>
      </c>
      <c r="AH96" s="44">
        <v>-200</v>
      </c>
      <c r="AI96" s="51">
        <v>-1760.0000000000002</v>
      </c>
      <c r="AJ96" s="43">
        <v>-9.8066499999999994</v>
      </c>
      <c r="AK96" s="44">
        <v>413.70147999999608</v>
      </c>
      <c r="AL96" s="51">
        <v>4020.2865119999883</v>
      </c>
      <c r="AQ96" s="16">
        <v>8.7999999999999901</v>
      </c>
      <c r="AR96" s="43">
        <v>3.9254536709399517</v>
      </c>
      <c r="AS96" s="44">
        <v>-43.070303873845177</v>
      </c>
      <c r="AT96" s="51">
        <v>-745.74180647951528</v>
      </c>
      <c r="AU96" s="43">
        <v>-10.205525605643624</v>
      </c>
      <c r="AV96" s="44">
        <v>12.927457558455693</v>
      </c>
      <c r="AW96" s="50">
        <v>967.99844292906414</v>
      </c>
    </row>
    <row r="97" spans="5:49" ht="18" customHeight="1">
      <c r="E97" s="42">
        <f t="shared" si="41"/>
        <v>8.8999999999999844</v>
      </c>
      <c r="F97" s="43">
        <f t="shared" si="42"/>
        <v>3.8567768680316497</v>
      </c>
      <c r="G97" s="44">
        <f t="shared" si="43"/>
        <v>-42.681206835412851</v>
      </c>
      <c r="H97" s="51">
        <f t="shared" si="44"/>
        <v>-750.02933207281478</v>
      </c>
      <c r="I97" s="43">
        <f t="shared" si="45"/>
        <v>-2.6839357694843926</v>
      </c>
      <c r="J97" s="44">
        <f t="shared" si="46"/>
        <v>-58.440196977877392</v>
      </c>
      <c r="K97" s="51">
        <f t="shared" si="47"/>
        <v>1687.1808902377329</v>
      </c>
      <c r="L97" s="51"/>
      <c r="M97" s="16">
        <v>8.8999999999999915</v>
      </c>
      <c r="N97" s="43">
        <v>3.856776982890378</v>
      </c>
      <c r="O97" s="44">
        <v>-42.681207489041192</v>
      </c>
      <c r="P97" s="51">
        <v>-750.02932481594689</v>
      </c>
      <c r="Q97" s="43">
        <v>-2.6839357777380481</v>
      </c>
      <c r="R97" s="44">
        <v>-58.440196943308663</v>
      </c>
      <c r="S97" s="51">
        <v>1687.1808902647272</v>
      </c>
      <c r="T97" s="4"/>
      <c r="U97" s="16">
        <f t="shared" si="34"/>
        <v>0</v>
      </c>
      <c r="V97" s="17">
        <f t="shared" si="35"/>
        <v>1.148587283061886E-7</v>
      </c>
      <c r="W97" s="18">
        <f t="shared" si="36"/>
        <v>-6.5362834078541709E-7</v>
      </c>
      <c r="X97" s="19">
        <f t="shared" si="37"/>
        <v>7.2568678888274007E-6</v>
      </c>
      <c r="Y97" s="17">
        <f t="shared" si="38"/>
        <v>-8.2536555368051268E-9</v>
      </c>
      <c r="Z97" s="18">
        <f t="shared" si="39"/>
        <v>3.4568728324302356E-8</v>
      </c>
      <c r="AA97" s="19">
        <f t="shared" si="40"/>
        <v>2.6994257495971397E-8</v>
      </c>
      <c r="AF97" s="16">
        <v>8.8999999999999915</v>
      </c>
      <c r="AG97" s="43">
        <v>0</v>
      </c>
      <c r="AH97" s="44">
        <v>-200</v>
      </c>
      <c r="AI97" s="51">
        <v>-1780.0000000000002</v>
      </c>
      <c r="AJ97" s="43">
        <v>-9.8066499999999994</v>
      </c>
      <c r="AK97" s="44">
        <v>412.72081499999604</v>
      </c>
      <c r="AL97" s="51">
        <v>4061.6076267499884</v>
      </c>
      <c r="AQ97" s="16">
        <v>8.8999999999999915</v>
      </c>
      <c r="AR97" s="43">
        <v>3.856776982890378</v>
      </c>
      <c r="AS97" s="44">
        <v>-42.681207489041192</v>
      </c>
      <c r="AT97" s="51">
        <v>-750.02932481594689</v>
      </c>
      <c r="AU97" s="43">
        <v>-10.149881684966502</v>
      </c>
      <c r="AV97" s="44">
        <v>11.909724255593302</v>
      </c>
      <c r="AW97" s="50">
        <v>969.24025565047612</v>
      </c>
    </row>
    <row r="98" spans="5:49" ht="18" customHeight="1">
      <c r="E98" s="42">
        <f t="shared" si="41"/>
        <v>8.999999999999984</v>
      </c>
      <c r="F98" s="43">
        <f t="shared" si="42"/>
        <v>3.789886344246431</v>
      </c>
      <c r="G98" s="44">
        <f t="shared" si="43"/>
        <v>-42.298888299510189</v>
      </c>
      <c r="H98" s="51">
        <f t="shared" si="44"/>
        <v>-754.27828108831068</v>
      </c>
      <c r="I98" s="43">
        <f t="shared" si="45"/>
        <v>-2.6204733137751068</v>
      </c>
      <c r="J98" s="44">
        <f t="shared" si="46"/>
        <v>-58.70540712156366</v>
      </c>
      <c r="K98" s="51">
        <f t="shared" si="47"/>
        <v>1681.3235571475116</v>
      </c>
      <c r="L98" s="51"/>
      <c r="M98" s="16">
        <v>8.9999999999999929</v>
      </c>
      <c r="N98" s="43">
        <v>3.7898864561606156</v>
      </c>
      <c r="O98" s="44">
        <v>-42.298888941973111</v>
      </c>
      <c r="P98" s="51">
        <v>-754.27827389430183</v>
      </c>
      <c r="Q98" s="43">
        <v>-2.6204733220780048</v>
      </c>
      <c r="R98" s="44">
        <v>-58.705407086942522</v>
      </c>
      <c r="S98" s="51">
        <v>1681.3235571750133</v>
      </c>
      <c r="T98" s="4"/>
      <c r="U98" s="16">
        <f t="shared" si="34"/>
        <v>0</v>
      </c>
      <c r="V98" s="17">
        <f t="shared" si="35"/>
        <v>1.1191418458622593E-7</v>
      </c>
      <c r="W98" s="18">
        <f t="shared" si="36"/>
        <v>-6.4246292197367438E-7</v>
      </c>
      <c r="X98" s="19">
        <f t="shared" si="37"/>
        <v>7.1940088446353911E-6</v>
      </c>
      <c r="Y98" s="17">
        <f t="shared" si="38"/>
        <v>-8.3028979247501411E-9</v>
      </c>
      <c r="Z98" s="18">
        <f t="shared" si="39"/>
        <v>3.4621137956492021E-8</v>
      </c>
      <c r="AA98" s="19">
        <f t="shared" si="40"/>
        <v>2.7501755539560691E-8</v>
      </c>
      <c r="AF98" s="16">
        <v>8.9999999999999929</v>
      </c>
      <c r="AG98" s="43">
        <v>0</v>
      </c>
      <c r="AH98" s="44">
        <v>-200</v>
      </c>
      <c r="AI98" s="51">
        <v>-1800.0000000000002</v>
      </c>
      <c r="AJ98" s="43">
        <v>-9.8066499999999994</v>
      </c>
      <c r="AK98" s="44">
        <v>411.74014999999599</v>
      </c>
      <c r="AL98" s="51">
        <v>4102.8306749999883</v>
      </c>
      <c r="AQ98" s="16">
        <v>8.9999999999999929</v>
      </c>
      <c r="AR98" s="43">
        <v>3.7898864561606156</v>
      </c>
      <c r="AS98" s="44">
        <v>-42.298888941973111</v>
      </c>
      <c r="AT98" s="51">
        <v>-754.27827389430183</v>
      </c>
      <c r="AU98" s="43">
        <v>-10.098640469645412</v>
      </c>
      <c r="AV98" s="44">
        <v>10.897334473978502</v>
      </c>
      <c r="AW98" s="50">
        <v>970.38056588654388</v>
      </c>
    </row>
    <row r="99" spans="5:49" ht="18" customHeight="1">
      <c r="E99" s="42">
        <f t="shared" si="41"/>
        <v>9.0999999999999837</v>
      </c>
      <c r="F99" s="43">
        <f t="shared" si="42"/>
        <v>3.7247205744959446</v>
      </c>
      <c r="G99" s="44">
        <f t="shared" si="43"/>
        <v>-41.923172077668468</v>
      </c>
      <c r="H99" s="51">
        <f t="shared" si="44"/>
        <v>-758.48932980317738</v>
      </c>
      <c r="I99" s="43">
        <f t="shared" si="45"/>
        <v>-2.5582432697220909</v>
      </c>
      <c r="J99" s="44">
        <f t="shared" si="46"/>
        <v>-58.964332721860785</v>
      </c>
      <c r="K99" s="51">
        <f t="shared" si="47"/>
        <v>1675.4400182971117</v>
      </c>
      <c r="L99" s="51"/>
      <c r="M99" s="16">
        <v>9.0999999999999943</v>
      </c>
      <c r="N99" s="43">
        <v>3.7247206835648687</v>
      </c>
      <c r="O99" s="44">
        <v>-41.923172709246586</v>
      </c>
      <c r="P99" s="51">
        <v>-758.48932267100884</v>
      </c>
      <c r="Q99" s="43">
        <v>-2.5582432780698561</v>
      </c>
      <c r="R99" s="44">
        <v>-58.964332687202237</v>
      </c>
      <c r="S99" s="51">
        <v>1675.4400183251521</v>
      </c>
      <c r="T99" s="4"/>
      <c r="U99" s="16">
        <f t="shared" si="34"/>
        <v>0</v>
      </c>
      <c r="V99" s="17">
        <f t="shared" si="35"/>
        <v>1.090689241145526E-7</v>
      </c>
      <c r="W99" s="18">
        <f t="shared" si="36"/>
        <v>-6.3157811780456541E-7</v>
      </c>
      <c r="X99" s="19">
        <f t="shared" si="37"/>
        <v>7.1321685481962049E-6</v>
      </c>
      <c r="Y99" s="17">
        <f t="shared" si="38"/>
        <v>-8.3477651457997126E-9</v>
      </c>
      <c r="Z99" s="18">
        <f t="shared" si="39"/>
        <v>3.465854803152979E-8</v>
      </c>
      <c r="AA99" s="19">
        <f t="shared" si="40"/>
        <v>2.8040403776685707E-8</v>
      </c>
      <c r="AF99" s="16">
        <v>9.0999999999999943</v>
      </c>
      <c r="AG99" s="43">
        <v>0</v>
      </c>
      <c r="AH99" s="44">
        <v>-200</v>
      </c>
      <c r="AI99" s="51">
        <v>-1820.0000000000002</v>
      </c>
      <c r="AJ99" s="43">
        <v>-9.8066499999999994</v>
      </c>
      <c r="AK99" s="44">
        <v>410.75948499999595</v>
      </c>
      <c r="AL99" s="51">
        <v>4143.9556567499885</v>
      </c>
      <c r="AQ99" s="16">
        <v>9.0999999999999943</v>
      </c>
      <c r="AR99" s="43">
        <v>3.7247206835648687</v>
      </c>
      <c r="AS99" s="44">
        <v>-41.923172709246586</v>
      </c>
      <c r="AT99" s="51">
        <v>-758.48932267100884</v>
      </c>
      <c r="AU99" s="43">
        <v>-10.051717615205066</v>
      </c>
      <c r="AV99" s="44">
        <v>9.8898522253454004</v>
      </c>
      <c r="AW99" s="50">
        <v>971.41988611969009</v>
      </c>
    </row>
    <row r="100" spans="5:49" ht="18" customHeight="1">
      <c r="E100" s="42">
        <f t="shared" si="41"/>
        <v>9.1999999999999833</v>
      </c>
      <c r="F100" s="43">
        <f t="shared" si="42"/>
        <v>3.6612207680238686</v>
      </c>
      <c r="G100" s="44">
        <f t="shared" si="43"/>
        <v>-41.553888655260451</v>
      </c>
      <c r="H100" s="51">
        <f t="shared" si="44"/>
        <v>-762.66312992410064</v>
      </c>
      <c r="I100" s="43">
        <f t="shared" si="45"/>
        <v>-2.497235477362894</v>
      </c>
      <c r="J100" s="44">
        <f t="shared" si="46"/>
        <v>-59.217096518011786</v>
      </c>
      <c r="K100" s="51">
        <f t="shared" si="47"/>
        <v>1669.5308959954421</v>
      </c>
      <c r="L100" s="51"/>
      <c r="M100" s="16">
        <v>9.1999999999999957</v>
      </c>
      <c r="N100" s="43">
        <v>3.6612208743427117</v>
      </c>
      <c r="O100" s="44">
        <v>-41.553889276225306</v>
      </c>
      <c r="P100" s="51">
        <v>-762.66312285277547</v>
      </c>
      <c r="Q100" s="43">
        <v>-2.4972354857511574</v>
      </c>
      <c r="R100" s="44">
        <v>-59.217096483330671</v>
      </c>
      <c r="S100" s="51">
        <v>1669.5308960240532</v>
      </c>
      <c r="T100" s="4"/>
      <c r="U100" s="16">
        <f t="shared" si="34"/>
        <v>0</v>
      </c>
      <c r="V100" s="17">
        <f t="shared" si="35"/>
        <v>1.0631884306278039E-7</v>
      </c>
      <c r="W100" s="18">
        <f t="shared" si="36"/>
        <v>-6.2096485464735451E-7</v>
      </c>
      <c r="X100" s="19">
        <f t="shared" si="37"/>
        <v>7.0713251716369996E-6</v>
      </c>
      <c r="Y100" s="17">
        <f t="shared" si="38"/>
        <v>-8.3882634172027792E-9</v>
      </c>
      <c r="Z100" s="18">
        <f t="shared" si="39"/>
        <v>3.4681114868817531E-8</v>
      </c>
      <c r="AA100" s="19">
        <f t="shared" si="40"/>
        <v>2.861111170204822E-8</v>
      </c>
      <c r="AF100" s="16">
        <v>9.1999999999999957</v>
      </c>
      <c r="AG100" s="43">
        <v>0</v>
      </c>
      <c r="AH100" s="44">
        <v>-200</v>
      </c>
      <c r="AI100" s="51">
        <v>-1840.0000000000002</v>
      </c>
      <c r="AJ100" s="43">
        <v>-9.8066499999999994</v>
      </c>
      <c r="AK100" s="44">
        <v>409.7788199999959</v>
      </c>
      <c r="AL100" s="51">
        <v>4184.9825719999881</v>
      </c>
      <c r="AQ100" s="16">
        <v>9.1999999999999957</v>
      </c>
      <c r="AR100" s="43">
        <v>3.6612208743427117</v>
      </c>
      <c r="AS100" s="44">
        <v>-41.553889276225306</v>
      </c>
      <c r="AT100" s="51">
        <v>-762.66312285277547</v>
      </c>
      <c r="AU100" s="43">
        <v>-10.009036438427476</v>
      </c>
      <c r="AV100" s="44">
        <v>8.8868495704404076</v>
      </c>
      <c r="AW100" s="50">
        <v>972.35868564234602</v>
      </c>
    </row>
    <row r="101" spans="5:49" ht="18" customHeight="1">
      <c r="E101" s="42">
        <f t="shared" si="41"/>
        <v>9.2999999999999829</v>
      </c>
      <c r="F101" s="43">
        <f t="shared" si="42"/>
        <v>3.5993306178540685</v>
      </c>
      <c r="G101" s="44">
        <f t="shared" si="43"/>
        <v>-41.190874271473653</v>
      </c>
      <c r="H101" s="51">
        <f t="shared" si="44"/>
        <v>-766.80031649606121</v>
      </c>
      <c r="I101" s="43">
        <f t="shared" si="45"/>
        <v>-2.4374390740051242</v>
      </c>
      <c r="J101" s="44">
        <f t="shared" si="46"/>
        <v>-59.463820197690062</v>
      </c>
      <c r="K101" s="51">
        <f t="shared" si="47"/>
        <v>1663.5968003294809</v>
      </c>
      <c r="L101" s="51"/>
      <c r="M101" s="16">
        <v>9.2999999999999972</v>
      </c>
      <c r="N101" s="43">
        <v>3.5993307215140655</v>
      </c>
      <c r="O101" s="44">
        <v>-41.190874882087819</v>
      </c>
      <c r="P101" s="51">
        <v>-766.80030948460649</v>
      </c>
      <c r="Q101" s="43">
        <v>-2.4374390824295471</v>
      </c>
      <c r="R101" s="44">
        <v>-59.463820163000996</v>
      </c>
      <c r="S101" s="51">
        <v>1663.5968003586938</v>
      </c>
      <c r="T101" s="4"/>
      <c r="U101" s="16">
        <f t="shared" si="34"/>
        <v>1.4210854715202004E-14</v>
      </c>
      <c r="V101" s="17">
        <f t="shared" si="35"/>
        <v>1.036599970305474E-7</v>
      </c>
      <c r="W101" s="18">
        <f t="shared" si="36"/>
        <v>-6.1061416545271641E-7</v>
      </c>
      <c r="X101" s="19">
        <f t="shared" si="37"/>
        <v>7.0114547270350158E-6</v>
      </c>
      <c r="Y101" s="17">
        <f t="shared" si="38"/>
        <v>-8.4244229370256107E-9</v>
      </c>
      <c r="Z101" s="18">
        <f t="shared" si="39"/>
        <v>3.4689065842030686E-8</v>
      </c>
      <c r="AA101" s="19">
        <f t="shared" si="40"/>
        <v>2.9212969820946455E-8</v>
      </c>
      <c r="AF101" s="16">
        <v>9.2999999999999972</v>
      </c>
      <c r="AG101" s="43">
        <v>0</v>
      </c>
      <c r="AH101" s="44">
        <v>-200</v>
      </c>
      <c r="AI101" s="51">
        <v>-1860.0000000000002</v>
      </c>
      <c r="AJ101" s="43">
        <v>-9.8066499999999994</v>
      </c>
      <c r="AK101" s="44">
        <v>408.79815499999586</v>
      </c>
      <c r="AL101" s="51">
        <v>4225.911420749987</v>
      </c>
      <c r="AQ101" s="16">
        <v>9.2999999999999972</v>
      </c>
      <c r="AR101" s="43">
        <v>3.5993307215140655</v>
      </c>
      <c r="AS101" s="44">
        <v>-41.190874882087819</v>
      </c>
      <c r="AT101" s="51">
        <v>-766.80030948460649</v>
      </c>
      <c r="AU101" s="43">
        <v>-9.970527647255242</v>
      </c>
      <c r="AV101" s="44">
        <v>7.887905866642603</v>
      </c>
      <c r="AW101" s="50">
        <v>973.19739132400866</v>
      </c>
    </row>
    <row r="102" spans="5:49" ht="18" customHeight="1">
      <c r="E102" s="42">
        <f t="shared" si="41"/>
        <v>9.3999999999999826</v>
      </c>
      <c r="F102" s="43">
        <f t="shared" si="42"/>
        <v>3.5389961759252087</v>
      </c>
      <c r="G102" s="44">
        <f t="shared" si="43"/>
        <v>-40.833970677237723</v>
      </c>
      <c r="H102" s="51">
        <f t="shared" si="44"/>
        <v>-770.9015084655133</v>
      </c>
      <c r="I102" s="43">
        <f t="shared" si="45"/>
        <v>-2.3788425457435611</v>
      </c>
      <c r="J102" s="44">
        <f t="shared" si="46"/>
        <v>-59.704624329317454</v>
      </c>
      <c r="K102" s="51">
        <f t="shared" si="47"/>
        <v>1657.6383292728588</v>
      </c>
      <c r="L102" s="51"/>
      <c r="M102" s="16">
        <v>9.3999999999999986</v>
      </c>
      <c r="N102" s="43">
        <v>3.5389962770138812</v>
      </c>
      <c r="O102" s="44">
        <v>-40.833971277755388</v>
      </c>
      <c r="P102" s="51">
        <v>-770.90150151297769</v>
      </c>
      <c r="Q102" s="43">
        <v>-2.3788425541998368</v>
      </c>
      <c r="R102" s="44">
        <v>-59.704624294634783</v>
      </c>
      <c r="S102" s="51">
        <v>1657.6383293027045</v>
      </c>
      <c r="T102" s="4"/>
      <c r="U102" s="16">
        <f t="shared" si="34"/>
        <v>1.5987211554602254E-14</v>
      </c>
      <c r="V102" s="17">
        <f t="shared" si="35"/>
        <v>1.0108867254388088E-7</v>
      </c>
      <c r="W102" s="18">
        <f t="shared" si="36"/>
        <v>-6.0051766581636912E-7</v>
      </c>
      <c r="X102" s="19">
        <f t="shared" si="37"/>
        <v>6.9525356138910865E-6</v>
      </c>
      <c r="Y102" s="17">
        <f t="shared" si="38"/>
        <v>-8.4562756796913163E-9</v>
      </c>
      <c r="Z102" s="18">
        <f t="shared" si="39"/>
        <v>3.4682670957408845E-8</v>
      </c>
      <c r="AA102" s="19">
        <f t="shared" si="40"/>
        <v>2.984575075970497E-8</v>
      </c>
      <c r="AF102" s="16">
        <v>9.3999999999999986</v>
      </c>
      <c r="AG102" s="43">
        <v>0</v>
      </c>
      <c r="AH102" s="44">
        <v>-200</v>
      </c>
      <c r="AI102" s="51">
        <v>-1880.0000000000002</v>
      </c>
      <c r="AJ102" s="43">
        <v>-9.8066499999999994</v>
      </c>
      <c r="AK102" s="44">
        <v>407.81748999999581</v>
      </c>
      <c r="AL102" s="51">
        <v>4266.7422029999871</v>
      </c>
      <c r="AQ102" s="16">
        <v>9.3999999999999986</v>
      </c>
      <c r="AR102" s="43">
        <v>3.5389962770138812</v>
      </c>
      <c r="AS102" s="44">
        <v>-40.833971277755388</v>
      </c>
      <c r="AT102" s="51">
        <v>-770.90150151297769</v>
      </c>
      <c r="AU102" s="43">
        <v>-9.9361290988539146</v>
      </c>
      <c r="AV102" s="44">
        <v>6.8926070411728313</v>
      </c>
      <c r="AW102" s="50">
        <v>973.93638830436282</v>
      </c>
    </row>
    <row r="103" spans="5:49" ht="18" customHeight="1">
      <c r="E103" s="42">
        <f t="shared" si="41"/>
        <v>9.4999999999999822</v>
      </c>
      <c r="F103" s="43">
        <f t="shared" si="42"/>
        <v>3.4801657354880904</v>
      </c>
      <c r="G103" s="44">
        <f t="shared" si="43"/>
        <v>-40.483024905271904</v>
      </c>
      <c r="H103" s="51">
        <f t="shared" si="44"/>
        <v>-774.96730921996027</v>
      </c>
      <c r="I103" s="43">
        <f t="shared" si="45"/>
        <v>-2.3214337771520777</v>
      </c>
      <c r="J103" s="44">
        <f t="shared" si="46"/>
        <v>-59.939628299442717</v>
      </c>
      <c r="K103" s="51">
        <f t="shared" si="47"/>
        <v>1651.6560688009563</v>
      </c>
      <c r="L103" s="51"/>
      <c r="M103" s="16">
        <v>9.5</v>
      </c>
      <c r="N103" s="43">
        <v>3.4801658340893971</v>
      </c>
      <c r="O103" s="44">
        <v>-40.483025495939046</v>
      </c>
      <c r="P103" s="51">
        <v>-774.96730232541393</v>
      </c>
      <c r="Q103" s="43">
        <v>-2.3214337856359357</v>
      </c>
      <c r="R103" s="44">
        <v>-59.939628264780559</v>
      </c>
      <c r="S103" s="51">
        <v>1651.6560688314653</v>
      </c>
      <c r="T103" s="4"/>
      <c r="U103" s="16">
        <f t="shared" si="34"/>
        <v>1.7763568394002505E-14</v>
      </c>
      <c r="V103" s="17">
        <f t="shared" si="35"/>
        <v>9.8601306675050182E-8</v>
      </c>
      <c r="W103" s="18">
        <f t="shared" si="36"/>
        <v>-5.9066714186428726E-7</v>
      </c>
      <c r="X103" s="19">
        <f t="shared" si="37"/>
        <v>6.8945463453928824E-6</v>
      </c>
      <c r="Y103" s="17">
        <f t="shared" si="38"/>
        <v>-8.4838580605151037E-9</v>
      </c>
      <c r="Z103" s="18">
        <f t="shared" si="39"/>
        <v>3.4662157588627451E-8</v>
      </c>
      <c r="AA103" s="19">
        <f t="shared" si="40"/>
        <v>3.0508999770972878E-8</v>
      </c>
      <c r="AF103" s="16">
        <v>9.5</v>
      </c>
      <c r="AG103" s="43">
        <v>0</v>
      </c>
      <c r="AH103" s="44">
        <v>-200</v>
      </c>
      <c r="AI103" s="51">
        <v>-1900.0000000000002</v>
      </c>
      <c r="AJ103" s="43">
        <v>-9.8066499999999994</v>
      </c>
      <c r="AK103" s="44">
        <v>406.83682499999577</v>
      </c>
      <c r="AL103" s="51">
        <v>4307.4749187499865</v>
      </c>
      <c r="AQ103" s="16">
        <v>9.5</v>
      </c>
      <c r="AR103" s="43">
        <v>3.4801658340893971</v>
      </c>
      <c r="AS103" s="44">
        <v>-40.483025495939046</v>
      </c>
      <c r="AT103" s="51">
        <v>-774.96730232541393</v>
      </c>
      <c r="AU103" s="43">
        <v>-9.9057855843663081</v>
      </c>
      <c r="AV103" s="44">
        <v>5.900544887150482</v>
      </c>
      <c r="AW103" s="50">
        <v>974.57602061488865</v>
      </c>
    </row>
    <row r="104" spans="5:49" ht="18" customHeight="1">
      <c r="E104" s="42">
        <f t="shared" si="41"/>
        <v>9.5999999999999819</v>
      </c>
      <c r="F104" s="43">
        <f t="shared" si="42"/>
        <v>3.4227897202867066</v>
      </c>
      <c r="G104" s="44">
        <f t="shared" si="43"/>
        <v>-40.137889051549287</v>
      </c>
      <c r="H104" s="51">
        <f t="shared" si="44"/>
        <v>-778.99830710511503</v>
      </c>
      <c r="I104" s="43">
        <f t="shared" si="45"/>
        <v>-2.2652000991481831</v>
      </c>
      <c r="J104" s="44">
        <f t="shared" si="46"/>
        <v>-60.16895025499791</v>
      </c>
      <c r="K104" s="51">
        <f t="shared" si="47"/>
        <v>1645.6505930120188</v>
      </c>
      <c r="L104" s="51"/>
      <c r="M104" s="16">
        <v>9.6000000000000014</v>
      </c>
      <c r="N104" s="43">
        <v>3.4227898164812256</v>
      </c>
      <c r="O104" s="44">
        <v>-40.137889632604036</v>
      </c>
      <c r="P104" s="51">
        <v>-778.99830026764971</v>
      </c>
      <c r="Q104" s="43">
        <v>-2.2652001076553976</v>
      </c>
      <c r="R104" s="44">
        <v>-60.168950220370107</v>
      </c>
      <c r="S104" s="51">
        <v>1645.6505930432215</v>
      </c>
      <c r="T104" s="4"/>
      <c r="U104" s="16">
        <f t="shared" si="34"/>
        <v>1.9539925233402755E-14</v>
      </c>
      <c r="V104" s="17">
        <f t="shared" si="35"/>
        <v>9.6194519016989943E-8</v>
      </c>
      <c r="W104" s="18">
        <f t="shared" si="36"/>
        <v>-5.8105474920466804E-7</v>
      </c>
      <c r="X104" s="19">
        <f t="shared" si="37"/>
        <v>6.8374653210412362E-6</v>
      </c>
      <c r="Y104" s="17">
        <f t="shared" si="38"/>
        <v>-8.5072144884179579E-9</v>
      </c>
      <c r="Z104" s="18">
        <f t="shared" si="39"/>
        <v>3.462780284735345E-8</v>
      </c>
      <c r="AA104" s="19">
        <f t="shared" si="40"/>
        <v>3.1202716854750179E-8</v>
      </c>
      <c r="AF104" s="16">
        <v>9.6000000000000014</v>
      </c>
      <c r="AG104" s="43">
        <v>0</v>
      </c>
      <c r="AH104" s="44">
        <v>-200</v>
      </c>
      <c r="AI104" s="51">
        <v>-1920.0000000000002</v>
      </c>
      <c r="AJ104" s="43">
        <v>-9.8066499999999994</v>
      </c>
      <c r="AK104" s="44">
        <v>405.85615999999573</v>
      </c>
      <c r="AL104" s="51">
        <v>4348.1095679999853</v>
      </c>
      <c r="AQ104" s="16">
        <v>9.6000000000000014</v>
      </c>
      <c r="AR104" s="43">
        <v>3.4227898164812256</v>
      </c>
      <c r="AS104" s="44">
        <v>-40.137889632604036</v>
      </c>
      <c r="AT104" s="51">
        <v>-778.99830026764971</v>
      </c>
      <c r="AU104" s="43">
        <v>-9.8794486390663181</v>
      </c>
      <c r="AV104" s="44">
        <v>4.9113163798947852</v>
      </c>
      <c r="AW104" s="50">
        <v>975.11659173110877</v>
      </c>
    </row>
    <row r="105" spans="5:49" ht="18" customHeight="1">
      <c r="E105" s="42">
        <f t="shared" si="41"/>
        <v>9.6999999999999815</v>
      </c>
      <c r="F105" s="43">
        <f t="shared" si="42"/>
        <v>3.3668205800795388</v>
      </c>
      <c r="G105" s="44">
        <f t="shared" si="43"/>
        <v>-39.798420067522322</v>
      </c>
      <c r="H105" s="51">
        <f t="shared" si="44"/>
        <v>-782.99507592075247</v>
      </c>
      <c r="I105" s="43">
        <f t="shared" si="45"/>
        <v>-2.2101283350341214</v>
      </c>
      <c r="J105" s="44">
        <f t="shared" si="46"/>
        <v>-60.392707050249982</v>
      </c>
      <c r="K105" s="51">
        <f t="shared" si="47"/>
        <v>1639.6224642538091</v>
      </c>
      <c r="L105" s="51"/>
      <c r="M105" s="16">
        <v>9.7000000000000028</v>
      </c>
      <c r="N105" s="43">
        <v>3.366820673944642</v>
      </c>
      <c r="O105" s="44">
        <v>-39.798420639195378</v>
      </c>
      <c r="P105" s="51">
        <v>-782.99506913947857</v>
      </c>
      <c r="Q105" s="43">
        <v>-2.2101283435605081</v>
      </c>
      <c r="R105" s="44">
        <v>-60.392707015670119</v>
      </c>
      <c r="S105" s="51">
        <v>1639.6224642857348</v>
      </c>
      <c r="T105" s="4"/>
      <c r="U105" s="16">
        <f t="shared" si="34"/>
        <v>2.1316282072803006E-14</v>
      </c>
      <c r="V105" s="17">
        <f t="shared" si="35"/>
        <v>9.3865103245605042E-8</v>
      </c>
      <c r="W105" s="18">
        <f t="shared" si="36"/>
        <v>-5.7167305556049541E-7</v>
      </c>
      <c r="X105" s="19">
        <f t="shared" si="37"/>
        <v>6.7812738961947616E-6</v>
      </c>
      <c r="Y105" s="17">
        <f t="shared" si="38"/>
        <v>-8.5263867077856048E-9</v>
      </c>
      <c r="Z105" s="18">
        <f t="shared" si="39"/>
        <v>3.4579862528971717E-8</v>
      </c>
      <c r="AA105" s="19">
        <f t="shared" si="40"/>
        <v>3.1925765142659657E-8</v>
      </c>
      <c r="AF105" s="16">
        <v>9.7000000000000028</v>
      </c>
      <c r="AG105" s="43">
        <v>0</v>
      </c>
      <c r="AH105" s="44">
        <v>-200</v>
      </c>
      <c r="AI105" s="51">
        <v>-1940.0000000000002</v>
      </c>
      <c r="AJ105" s="43">
        <v>-9.8066499999999994</v>
      </c>
      <c r="AK105" s="44">
        <v>404.87549499999568</v>
      </c>
      <c r="AL105" s="51">
        <v>4388.6461507499853</v>
      </c>
      <c r="AQ105" s="16">
        <v>9.7000000000000028</v>
      </c>
      <c r="AR105" s="43">
        <v>3.366820673944642</v>
      </c>
      <c r="AS105" s="44">
        <v>-39.798420639195378</v>
      </c>
      <c r="AT105" s="51">
        <v>-782.99506913947857</v>
      </c>
      <c r="AU105" s="43">
        <v>-9.8570763767824978</v>
      </c>
      <c r="AV105" s="44">
        <v>3.9245230109884801</v>
      </c>
      <c r="AW105" s="50">
        <v>975.55836505737329</v>
      </c>
    </row>
    <row r="106" spans="5:49" ht="18" customHeight="1">
      <c r="E106" s="42">
        <f t="shared" si="41"/>
        <v>9.7999999999999812</v>
      </c>
      <c r="F106" s="43">
        <f t="shared" si="42"/>
        <v>3.3122126920899864</v>
      </c>
      <c r="G106" s="44">
        <f t="shared" si="43"/>
        <v>-39.46447956249709</v>
      </c>
      <c r="H106" s="51">
        <f t="shared" si="44"/>
        <v>-786.9581753962874</v>
      </c>
      <c r="I106" s="43">
        <f t="shared" si="45"/>
        <v>-2.1562048447239412</v>
      </c>
      <c r="J106" s="44">
        <f t="shared" si="46"/>
        <v>-60.611014198265686</v>
      </c>
      <c r="K106" s="51">
        <f t="shared" si="47"/>
        <v>1633.5722332553369</v>
      </c>
      <c r="L106" s="51"/>
      <c r="M106" s="16">
        <v>9.8000000000000043</v>
      </c>
      <c r="N106" s="43">
        <v>3.3122127836999553</v>
      </c>
      <c r="O106" s="44">
        <v>-39.464480125011761</v>
      </c>
      <c r="P106" s="51">
        <v>-786.95816867033739</v>
      </c>
      <c r="Q106" s="43">
        <v>-2.1562048532653773</v>
      </c>
      <c r="R106" s="44">
        <v>-60.611014163747036</v>
      </c>
      <c r="S106" s="51">
        <v>1633.5722332880143</v>
      </c>
      <c r="T106" s="4"/>
      <c r="U106" s="16">
        <f t="shared" si="34"/>
        <v>2.3092638912203256E-14</v>
      </c>
      <c r="V106" s="17">
        <f t="shared" si="35"/>
        <v>9.160996894408413E-8</v>
      </c>
      <c r="W106" s="18">
        <f t="shared" si="36"/>
        <v>-5.6251467128731747E-7</v>
      </c>
      <c r="X106" s="19">
        <f t="shared" si="37"/>
        <v>6.7259500156069407E-6</v>
      </c>
      <c r="Y106" s="17">
        <f t="shared" si="38"/>
        <v>-8.5414360029290037E-9</v>
      </c>
      <c r="Z106" s="18">
        <f t="shared" si="39"/>
        <v>3.4518649272285984E-8</v>
      </c>
      <c r="AA106" s="19">
        <f t="shared" si="40"/>
        <v>3.2677462513674982E-8</v>
      </c>
      <c r="AF106" s="16">
        <v>9.8000000000000043</v>
      </c>
      <c r="AG106" s="43">
        <v>0</v>
      </c>
      <c r="AH106" s="44">
        <v>-200</v>
      </c>
      <c r="AI106" s="51">
        <v>-1960.0000000000002</v>
      </c>
      <c r="AJ106" s="43">
        <v>-9.8066499999999994</v>
      </c>
      <c r="AK106" s="44">
        <v>403.89482999999564</v>
      </c>
      <c r="AL106" s="51">
        <v>4429.0846669999846</v>
      </c>
      <c r="AQ106" s="16">
        <v>9.8000000000000043</v>
      </c>
      <c r="AR106" s="43">
        <v>3.3122127836999553</v>
      </c>
      <c r="AS106" s="44">
        <v>-39.464480125011761</v>
      </c>
      <c r="AT106" s="51">
        <v>-786.95816867033739</v>
      </c>
      <c r="AU106" s="43">
        <v>-9.8386333476139765</v>
      </c>
      <c r="AV106" s="44">
        <v>2.9397701377269665</v>
      </c>
      <c r="AW106" s="50">
        <v>975.90156434583969</v>
      </c>
    </row>
    <row r="107" spans="5:49" ht="18" customHeight="1">
      <c r="E107" s="42">
        <f t="shared" si="41"/>
        <v>9.8999999999999808</v>
      </c>
      <c r="F107" s="43">
        <f t="shared" si="42"/>
        <v>3.2589222680042274</v>
      </c>
      <c r="G107" s="44">
        <f t="shared" si="43"/>
        <v>-39.135933615580981</v>
      </c>
      <c r="H107" s="51">
        <f t="shared" si="44"/>
        <v>-790.88815164708865</v>
      </c>
      <c r="I107" s="43">
        <f t="shared" si="45"/>
        <v>-2.1034155671710568</v>
      </c>
      <c r="J107" s="44">
        <f t="shared" si="46"/>
        <v>-60.823985826709013</v>
      </c>
      <c r="K107" s="51">
        <f t="shared" si="47"/>
        <v>1627.5004392632243</v>
      </c>
      <c r="L107" s="51"/>
      <c r="M107" s="16">
        <v>9.9000000000000057</v>
      </c>
      <c r="N107" s="43">
        <v>3.2589223574304484</v>
      </c>
      <c r="O107" s="44">
        <v>-39.135934169153799</v>
      </c>
      <c r="P107" s="51">
        <v>-790.88814497561191</v>
      </c>
      <c r="Q107" s="43">
        <v>-2.1034155757234778</v>
      </c>
      <c r="R107" s="44">
        <v>-60.823985792264551</v>
      </c>
      <c r="S107" s="51">
        <v>1627.5004392966821</v>
      </c>
      <c r="T107" s="4"/>
      <c r="U107" s="16">
        <f t="shared" si="34"/>
        <v>2.4868995751603507E-14</v>
      </c>
      <c r="V107" s="17">
        <f t="shared" si="35"/>
        <v>8.9426221094868197E-8</v>
      </c>
      <c r="W107" s="18">
        <f t="shared" si="36"/>
        <v>-5.5357281780743506E-7</v>
      </c>
      <c r="X107" s="19">
        <f t="shared" si="37"/>
        <v>6.671476739938953E-6</v>
      </c>
      <c r="Y107" s="17">
        <f t="shared" si="38"/>
        <v>-8.5524209936238549E-9</v>
      </c>
      <c r="Z107" s="18">
        <f t="shared" si="39"/>
        <v>3.4444461505245272E-8</v>
      </c>
      <c r="AA107" s="19">
        <f t="shared" si="40"/>
        <v>3.3457808967796154E-8</v>
      </c>
      <c r="AF107" s="16">
        <v>9.9000000000000057</v>
      </c>
      <c r="AG107" s="43">
        <v>0</v>
      </c>
      <c r="AH107" s="44">
        <v>-200</v>
      </c>
      <c r="AI107" s="51">
        <v>-1980.0000000000002</v>
      </c>
      <c r="AJ107" s="43">
        <v>-9.8066499999999994</v>
      </c>
      <c r="AK107" s="44">
        <v>402.91416499999559</v>
      </c>
      <c r="AL107" s="51">
        <v>4469.4251167499833</v>
      </c>
      <c r="AQ107" s="16">
        <v>9.9000000000000057</v>
      </c>
      <c r="AR107" s="43">
        <v>3.2589223574304484</v>
      </c>
      <c r="AS107" s="44">
        <v>-39.135934169153799</v>
      </c>
      <c r="AT107" s="51">
        <v>-790.88814497561191</v>
      </c>
      <c r="AU107" s="43">
        <v>-9.8240904181048609</v>
      </c>
      <c r="AV107" s="44">
        <v>1.9566663456665701</v>
      </c>
      <c r="AW107" s="50">
        <v>976.14637405107169</v>
      </c>
    </row>
    <row r="108" spans="5:49" ht="18" customHeight="1">
      <c r="E108" s="42">
        <f t="shared" si="41"/>
        <v>9.9999999999999805</v>
      </c>
      <c r="F108" s="43">
        <f t="shared" si="42"/>
        <v>3.2069072661628399</v>
      </c>
      <c r="G108" s="44">
        <f t="shared" si="43"/>
        <v>-38.812652596669381</v>
      </c>
      <c r="H108" s="51">
        <f t="shared" si="44"/>
        <v>-794.78553761242688</v>
      </c>
      <c r="I108" s="43">
        <f t="shared" si="45"/>
        <v>-2.0517460610152547</v>
      </c>
      <c r="J108" s="44">
        <f t="shared" si="46"/>
        <v>-61.031734637792262</v>
      </c>
      <c r="K108" s="51">
        <f t="shared" si="47"/>
        <v>1621.4076101822827</v>
      </c>
      <c r="L108" s="51"/>
      <c r="M108" s="16">
        <v>10.000000000000007</v>
      </c>
      <c r="N108" s="43">
        <v>3.2069073534738912</v>
      </c>
      <c r="O108" s="44">
        <v>-38.812653141510054</v>
      </c>
      <c r="P108" s="51">
        <v>-794.7855309945927</v>
      </c>
      <c r="Q108" s="43">
        <v>-2.051746069574663</v>
      </c>
      <c r="R108" s="44">
        <v>-61.031734603434643</v>
      </c>
      <c r="S108" s="51">
        <v>1621.4076102165488</v>
      </c>
      <c r="T108" s="4"/>
      <c r="U108" s="16">
        <f t="shared" si="34"/>
        <v>2.6645352591003757E-14</v>
      </c>
      <c r="V108" s="17">
        <f t="shared" si="35"/>
        <v>8.7311051277794149E-8</v>
      </c>
      <c r="W108" s="18">
        <f t="shared" si="36"/>
        <v>-5.4484067391058488E-7</v>
      </c>
      <c r="X108" s="19">
        <f t="shared" si="37"/>
        <v>6.617834173994197E-6</v>
      </c>
      <c r="Y108" s="17">
        <f t="shared" si="38"/>
        <v>-8.5594082932516358E-9</v>
      </c>
      <c r="Z108" s="18">
        <f t="shared" si="39"/>
        <v>3.4357618972080672E-8</v>
      </c>
      <c r="AA108" s="19">
        <f t="shared" si="40"/>
        <v>3.4266122383996844E-8</v>
      </c>
      <c r="AF108" s="16">
        <v>10.000000000000007</v>
      </c>
      <c r="AG108" s="43">
        <v>0</v>
      </c>
      <c r="AH108" s="44">
        <v>-200</v>
      </c>
      <c r="AI108" s="51">
        <v>-2000.0000000000002</v>
      </c>
      <c r="AJ108" s="43">
        <v>-9.8066499999999994</v>
      </c>
      <c r="AK108" s="44">
        <v>401.93349999999555</v>
      </c>
      <c r="AL108" s="51">
        <v>4509.6674999999832</v>
      </c>
      <c r="AQ108" s="16">
        <v>10.000000000000007</v>
      </c>
      <c r="AR108" s="43">
        <v>3.2069073534738912</v>
      </c>
      <c r="AS108" s="44">
        <v>-38.812653141510054</v>
      </c>
      <c r="AT108" s="51">
        <v>-794.7855309945927</v>
      </c>
      <c r="AU108" s="43">
        <v>-9.813424673179135</v>
      </c>
      <c r="AV108" s="44">
        <v>0.97482282206207682</v>
      </c>
      <c r="AW108" s="50">
        <v>976.29293962145573</v>
      </c>
    </row>
    <row r="109" spans="5:49" ht="18" customHeight="1">
      <c r="E109" s="42">
        <f t="shared" si="41"/>
        <v>10.09999999999998</v>
      </c>
      <c r="F109" s="43">
        <f t="shared" si="42"/>
        <v>3.1561273086169455</v>
      </c>
      <c r="G109" s="44">
        <f t="shared" si="43"/>
        <v>-38.494510995966131</v>
      </c>
      <c r="H109" s="51">
        <f t="shared" si="44"/>
        <v>-798.6508534759663</v>
      </c>
      <c r="I109" s="43">
        <f t="shared" si="45"/>
        <v>-2.001181543472323</v>
      </c>
      <c r="J109" s="44">
        <f t="shared" si="46"/>
        <v>-61.234371872203674</v>
      </c>
      <c r="K109" s="51">
        <f t="shared" si="47"/>
        <v>1615.2942627198945</v>
      </c>
      <c r="L109" s="51"/>
      <c r="M109" s="16">
        <v>10.100000000000009</v>
      </c>
      <c r="N109" s="43">
        <v>3.1561273938787577</v>
      </c>
      <c r="O109" s="44">
        <v>-38.494511532277997</v>
      </c>
      <c r="P109" s="51">
        <v>-798.6508469109616</v>
      </c>
      <c r="Q109" s="43">
        <v>-2.001181552034792</v>
      </c>
      <c r="R109" s="44">
        <v>-61.234371837945233</v>
      </c>
      <c r="S109" s="51">
        <v>1615.294262754996</v>
      </c>
      <c r="T109" s="4"/>
      <c r="U109" s="16">
        <f t="shared" si="34"/>
        <v>2.8421709430404007E-14</v>
      </c>
      <c r="V109" s="17">
        <f t="shared" si="35"/>
        <v>8.5261812277082072E-8</v>
      </c>
      <c r="W109" s="18">
        <f t="shared" si="36"/>
        <v>-5.3631186602842718E-7</v>
      </c>
      <c r="X109" s="19">
        <f t="shared" si="37"/>
        <v>6.5650046963128261E-6</v>
      </c>
      <c r="Y109" s="17">
        <f t="shared" si="38"/>
        <v>-8.5624689560859224E-9</v>
      </c>
      <c r="Z109" s="18">
        <f t="shared" si="39"/>
        <v>3.4258441417023278E-8</v>
      </c>
      <c r="AA109" s="19">
        <f t="shared" si="40"/>
        <v>3.5101493267575279E-8</v>
      </c>
      <c r="AF109" s="16">
        <v>10.100000000000009</v>
      </c>
      <c r="AG109" s="43">
        <v>0</v>
      </c>
      <c r="AH109" s="44">
        <v>-200</v>
      </c>
      <c r="AI109" s="51">
        <v>-2020.0000000000002</v>
      </c>
      <c r="AJ109" s="43">
        <v>-9.8066499999999994</v>
      </c>
      <c r="AK109" s="44">
        <v>400.9528349999955</v>
      </c>
      <c r="AL109" s="51">
        <v>4549.8118167499824</v>
      </c>
      <c r="AQ109" s="16">
        <v>10.100000000000009</v>
      </c>
      <c r="AR109" s="43">
        <v>3.1561273938787577</v>
      </c>
      <c r="AS109" s="44">
        <v>-38.494511532277997</v>
      </c>
      <c r="AT109" s="51">
        <v>-798.6508469109616</v>
      </c>
      <c r="AU109" s="43">
        <v>-9.8066191881251683</v>
      </c>
      <c r="AV109" s="44">
        <v>-6.1472594468841386E-3</v>
      </c>
      <c r="AW109" s="50">
        <v>976.34136772841578</v>
      </c>
    </row>
    <row r="110" spans="5:49" ht="18" customHeight="1">
      <c r="E110" s="42">
        <f t="shared" si="41"/>
        <v>10.19999999999998</v>
      </c>
      <c r="F110" s="43">
        <f t="shared" si="42"/>
        <v>3.1065436027436197</v>
      </c>
      <c r="G110" s="44">
        <f t="shared" si="43"/>
        <v>-38.181387261568794</v>
      </c>
      <c r="H110" s="51">
        <f t="shared" si="44"/>
        <v>-802.48460706960611</v>
      </c>
      <c r="I110" s="43">
        <f t="shared" si="45"/>
        <v>-1.9517069274930288</v>
      </c>
      <c r="J110" s="44">
        <f t="shared" si="46"/>
        <v>-61.432007276837311</v>
      </c>
      <c r="K110" s="51">
        <f t="shared" si="47"/>
        <v>1609.1609025338093</v>
      </c>
      <c r="L110" s="51"/>
      <c r="M110" s="16">
        <v>10.20000000000001</v>
      </c>
      <c r="N110" s="43">
        <v>3.1065436860195823</v>
      </c>
      <c r="O110" s="44">
        <v>-38.181387789548964</v>
      </c>
      <c r="P110" s="51">
        <v>-802.48460055663577</v>
      </c>
      <c r="Q110" s="43">
        <v>-1.9517069360547046</v>
      </c>
      <c r="R110" s="44">
        <v>-61.432007242690048</v>
      </c>
      <c r="S110" s="51">
        <v>1609.1609025697724</v>
      </c>
      <c r="T110" s="4"/>
      <c r="U110" s="16">
        <f t="shared" si="34"/>
        <v>3.0198066269804258E-14</v>
      </c>
      <c r="V110" s="17">
        <f t="shared" si="35"/>
        <v>8.3275962570183992E-8</v>
      </c>
      <c r="W110" s="18">
        <f t="shared" si="36"/>
        <v>-5.2798016980659668E-7</v>
      </c>
      <c r="X110" s="19">
        <f t="shared" si="37"/>
        <v>6.5129703443744802E-6</v>
      </c>
      <c r="Y110" s="17">
        <f t="shared" si="38"/>
        <v>-8.5616758127571302E-9</v>
      </c>
      <c r="Z110" s="18">
        <f t="shared" si="39"/>
        <v>3.4147262795158895E-8</v>
      </c>
      <c r="AA110" s="19">
        <f t="shared" si="40"/>
        <v>3.5963012123829685E-8</v>
      </c>
      <c r="AF110" s="16">
        <v>10.20000000000001</v>
      </c>
      <c r="AG110" s="43">
        <v>0</v>
      </c>
      <c r="AH110" s="44">
        <v>-200</v>
      </c>
      <c r="AI110" s="51">
        <v>-2040.0000000000002</v>
      </c>
      <c r="AJ110" s="43">
        <v>-9.8066499999999994</v>
      </c>
      <c r="AK110" s="44">
        <v>399.97216999999546</v>
      </c>
      <c r="AL110" s="51">
        <v>4589.858066999981</v>
      </c>
      <c r="AQ110" s="16">
        <v>10.20000000000001</v>
      </c>
      <c r="AR110" s="43">
        <v>3.1065436860195823</v>
      </c>
      <c r="AS110" s="44">
        <v>-38.181387789548964</v>
      </c>
      <c r="AT110" s="51">
        <v>-802.48460055663577</v>
      </c>
      <c r="AU110" s="43">
        <v>-9.7997711464848702</v>
      </c>
      <c r="AV110" s="44">
        <v>-0.98649877209091452</v>
      </c>
      <c r="AW110" s="50">
        <v>976.29172972001788</v>
      </c>
    </row>
    <row r="111" spans="5:49" ht="18" customHeight="1">
      <c r="E111" s="42">
        <f t="shared" si="41"/>
        <v>10.299999999999979</v>
      </c>
      <c r="F111" s="43">
        <f t="shared" si="42"/>
        <v>3.0581188671361943</v>
      </c>
      <c r="G111" s="44">
        <f t="shared" si="43"/>
        <v>-37.873163644675991</v>
      </c>
      <c r="H111" s="51">
        <f t="shared" si="44"/>
        <v>-806.2872942614689</v>
      </c>
      <c r="I111" s="43">
        <f t="shared" si="45"/>
        <v>-1.9033068572214811</v>
      </c>
      <c r="J111" s="44">
        <f t="shared" si="46"/>
        <v>-61.624749076153449</v>
      </c>
      <c r="K111" s="51">
        <f t="shared" si="47"/>
        <v>1603.0080243829843</v>
      </c>
      <c r="L111" s="51"/>
      <c r="M111" s="16">
        <v>10.300000000000011</v>
      </c>
      <c r="N111" s="43">
        <v>3.0581189484872628</v>
      </c>
      <c r="O111" s="44">
        <v>-37.873164164515522</v>
      </c>
      <c r="P111" s="51">
        <v>-806.28728779975609</v>
      </c>
      <c r="Q111" s="43">
        <v>-1.9033068657785792</v>
      </c>
      <c r="R111" s="44">
        <v>-61.624749042129068</v>
      </c>
      <c r="S111" s="51">
        <v>1603.008024419835</v>
      </c>
      <c r="T111" s="4"/>
      <c r="U111" s="16">
        <f t="shared" si="34"/>
        <v>3.1974423109204508E-14</v>
      </c>
      <c r="V111" s="17">
        <f t="shared" si="35"/>
        <v>8.1351068548229932E-8</v>
      </c>
      <c r="W111" s="18">
        <f t="shared" si="36"/>
        <v>-5.1983953142098471E-7</v>
      </c>
      <c r="X111" s="19">
        <f t="shared" si="37"/>
        <v>6.4617128145982861E-6</v>
      </c>
      <c r="Y111" s="17">
        <f t="shared" si="38"/>
        <v>-8.5570981411819957E-9</v>
      </c>
      <c r="Z111" s="18">
        <f t="shared" si="39"/>
        <v>3.4024381534436543E-8</v>
      </c>
      <c r="AA111" s="19">
        <f t="shared" si="40"/>
        <v>3.6850678952760063E-8</v>
      </c>
      <c r="AF111" s="16">
        <v>10.300000000000011</v>
      </c>
      <c r="AG111" s="43">
        <v>0</v>
      </c>
      <c r="AH111" s="44">
        <v>-200</v>
      </c>
      <c r="AI111" s="51">
        <v>-2060</v>
      </c>
      <c r="AJ111" s="43">
        <v>-9.8066499999999994</v>
      </c>
      <c r="AK111" s="44">
        <v>398.99150499999541</v>
      </c>
      <c r="AL111" s="51">
        <v>4629.8062507499808</v>
      </c>
      <c r="AQ111" s="16">
        <v>10.300000000000011</v>
      </c>
      <c r="AR111" s="43">
        <v>3.0581189484872628</v>
      </c>
      <c r="AS111" s="44">
        <v>-37.873164164515522</v>
      </c>
      <c r="AT111" s="51">
        <v>-806.28728779975609</v>
      </c>
      <c r="AU111" s="43">
        <v>-9.7890900261652813</v>
      </c>
      <c r="AV111" s="44">
        <v>-1.9659737121684278</v>
      </c>
      <c r="AW111" s="50">
        <v>976.14409719469893</v>
      </c>
    </row>
    <row r="112" spans="5:49" ht="18" customHeight="1">
      <c r="E112" s="42">
        <f t="shared" si="41"/>
        <v>10.399999999999979</v>
      </c>
      <c r="F112" s="43">
        <f t="shared" si="42"/>
        <v>3.0108172615050819</v>
      </c>
      <c r="G112" s="44">
        <f t="shared" si="43"/>
        <v>-37.56972605200275</v>
      </c>
      <c r="H112" s="51">
        <f t="shared" si="44"/>
        <v>-810.05939932877743</v>
      </c>
      <c r="I112" s="43">
        <f t="shared" si="45"/>
        <v>-1.85596574178573</v>
      </c>
      <c r="J112" s="44">
        <f t="shared" si="46"/>
        <v>-61.81270394700131</v>
      </c>
      <c r="K112" s="51">
        <f t="shared" si="47"/>
        <v>1596.8361122811166</v>
      </c>
      <c r="L112" s="51"/>
      <c r="M112" s="16">
        <v>10.400000000000013</v>
      </c>
      <c r="N112" s="43">
        <v>3.0108173409899313</v>
      </c>
      <c r="O112" s="44">
        <v>-37.569726563887151</v>
      </c>
      <c r="P112" s="51">
        <v>-810.05939291755942</v>
      </c>
      <c r="Q112" s="43">
        <v>-1.8559657503345601</v>
      </c>
      <c r="R112" s="44">
        <v>-61.812703913111115</v>
      </c>
      <c r="S112" s="51">
        <v>1596.8361123188793</v>
      </c>
      <c r="T112" s="4"/>
      <c r="U112" s="16">
        <f t="shared" si="34"/>
        <v>3.3750779948604759E-14</v>
      </c>
      <c r="V112" s="17">
        <f t="shared" si="35"/>
        <v>7.9484849369038102E-8</v>
      </c>
      <c r="W112" s="18">
        <f t="shared" si="36"/>
        <v>-5.11884401532825E-7</v>
      </c>
      <c r="X112" s="19">
        <f t="shared" si="37"/>
        <v>6.4112180098163662E-6</v>
      </c>
      <c r="Y112" s="17">
        <f t="shared" si="38"/>
        <v>-8.5488300882730073E-9</v>
      </c>
      <c r="Z112" s="18">
        <f t="shared" si="39"/>
        <v>3.3890195538788248E-8</v>
      </c>
      <c r="AA112" s="19">
        <f t="shared" si="40"/>
        <v>3.7762674764962867E-8</v>
      </c>
      <c r="AF112" s="16">
        <v>10.400000000000013</v>
      </c>
      <c r="AG112" s="43">
        <v>0</v>
      </c>
      <c r="AH112" s="44">
        <v>-200</v>
      </c>
      <c r="AI112" s="51">
        <v>-2080</v>
      </c>
      <c r="AJ112" s="43">
        <v>-9.8066499999999994</v>
      </c>
      <c r="AK112" s="44">
        <v>398.01083999999537</v>
      </c>
      <c r="AL112" s="51">
        <v>4669.6563679999799</v>
      </c>
      <c r="AQ112" s="16">
        <v>10.400000000000013</v>
      </c>
      <c r="AR112" s="43">
        <v>3.0108173409899313</v>
      </c>
      <c r="AS112" s="44">
        <v>-37.569726563887151</v>
      </c>
      <c r="AT112" s="51">
        <v>-810.05939291755942</v>
      </c>
      <c r="AU112" s="43">
        <v>-9.7745925479003599</v>
      </c>
      <c r="AV112" s="44">
        <v>-2.9441895581649176</v>
      </c>
      <c r="AW112" s="50">
        <v>975.89857694972511</v>
      </c>
    </row>
    <row r="113" spans="5:49" ht="18" customHeight="1">
      <c r="E113" s="42">
        <f t="shared" si="41"/>
        <v>10.499999999999979</v>
      </c>
      <c r="F113" s="43">
        <f t="shared" si="42"/>
        <v>2.9646043203431858</v>
      </c>
      <c r="G113" s="44">
        <f t="shared" si="43"/>
        <v>-37.270963905016615</v>
      </c>
      <c r="H113" s="51">
        <f t="shared" si="44"/>
        <v>-813.80139531630437</v>
      </c>
      <c r="I113" s="43">
        <f t="shared" si="45"/>
        <v>-1.8096677874559983</v>
      </c>
      <c r="J113" s="44">
        <f t="shared" si="46"/>
        <v>-61.995976996738698</v>
      </c>
      <c r="K113" s="51">
        <f t="shared" si="47"/>
        <v>1590.6456396525227</v>
      </c>
      <c r="L113" s="51"/>
      <c r="M113" s="16">
        <v>10.500000000000014</v>
      </c>
      <c r="N113" s="43">
        <v>2.9646043980182526</v>
      </c>
      <c r="O113" s="44">
        <v>-37.270964409125668</v>
      </c>
      <c r="P113" s="51">
        <v>-813.80138895483708</v>
      </c>
      <c r="Q113" s="43">
        <v>-1.8096677959929446</v>
      </c>
      <c r="R113" s="44">
        <v>-61.99597696299368</v>
      </c>
      <c r="S113" s="51">
        <v>1590.645639691222</v>
      </c>
      <c r="T113" s="4"/>
      <c r="U113" s="16">
        <f t="shared" si="34"/>
        <v>3.5527136788005009E-14</v>
      </c>
      <c r="V113" s="17">
        <f t="shared" si="35"/>
        <v>7.7675066822990857E-8</v>
      </c>
      <c r="W113" s="18">
        <f t="shared" si="36"/>
        <v>-5.041090531676673E-7</v>
      </c>
      <c r="X113" s="19">
        <f t="shared" si="37"/>
        <v>6.3614672853873344E-6</v>
      </c>
      <c r="Y113" s="17">
        <f t="shared" si="38"/>
        <v>-8.5369462610174196E-9</v>
      </c>
      <c r="Z113" s="18">
        <f t="shared" si="39"/>
        <v>3.3745017447017744E-8</v>
      </c>
      <c r="AA113" s="19">
        <f t="shared" si="40"/>
        <v>3.869922693411354E-8</v>
      </c>
      <c r="AF113" s="16">
        <v>10.500000000000014</v>
      </c>
      <c r="AG113" s="43">
        <v>0</v>
      </c>
      <c r="AH113" s="44">
        <v>-200</v>
      </c>
      <c r="AI113" s="51">
        <v>-2100</v>
      </c>
      <c r="AJ113" s="43">
        <v>-9.8066499999999994</v>
      </c>
      <c r="AK113" s="44">
        <v>397.03017499999532</v>
      </c>
      <c r="AL113" s="51">
        <v>4709.4084187499784</v>
      </c>
      <c r="AQ113" s="16">
        <v>10.500000000000014</v>
      </c>
      <c r="AR113" s="43">
        <v>2.9646043980182526</v>
      </c>
      <c r="AS113" s="44">
        <v>-37.270964409125668</v>
      </c>
      <c r="AT113" s="51">
        <v>-813.80138895483708</v>
      </c>
      <c r="AU113" s="43">
        <v>-9.7563013629577711</v>
      </c>
      <c r="AV113" s="44">
        <v>-3.920765757710762</v>
      </c>
      <c r="AW113" s="50">
        <v>975.55531394099853</v>
      </c>
    </row>
    <row r="114" spans="5:49" ht="18" customHeight="1">
      <c r="E114" s="42">
        <f t="shared" si="41"/>
        <v>10.599999999999978</v>
      </c>
      <c r="F114" s="43">
        <f t="shared" si="42"/>
        <v>2.9194468901262467</v>
      </c>
      <c r="G114" s="44">
        <f t="shared" si="43"/>
        <v>-36.976770005627252</v>
      </c>
      <c r="H114" s="51">
        <f t="shared" si="44"/>
        <v>-817.51374438108735</v>
      </c>
      <c r="I114" s="43">
        <f t="shared" si="45"/>
        <v>-1.7643970282079984</v>
      </c>
      <c r="J114" s="44">
        <f t="shared" si="46"/>
        <v>-62.174671744487576</v>
      </c>
      <c r="K114" s="51">
        <f t="shared" si="47"/>
        <v>1584.4370694900526</v>
      </c>
      <c r="L114" s="51"/>
      <c r="M114" s="16">
        <v>10.600000000000016</v>
      </c>
      <c r="N114" s="43">
        <v>2.9194469660458706</v>
      </c>
      <c r="O114" s="44">
        <v>-36.97677050213548</v>
      </c>
      <c r="P114" s="51">
        <v>-817.51373806864183</v>
      </c>
      <c r="Q114" s="43">
        <v>-1.7643970367295347</v>
      </c>
      <c r="R114" s="44">
        <v>-62.174671710898373</v>
      </c>
      <c r="S114" s="51">
        <v>1584.4370695297114</v>
      </c>
      <c r="T114" s="4"/>
      <c r="U114" s="16">
        <f t="shared" si="34"/>
        <v>3.730349362740526E-14</v>
      </c>
      <c r="V114" s="17">
        <f t="shared" si="35"/>
        <v>7.5919623920839285E-8</v>
      </c>
      <c r="W114" s="18">
        <f t="shared" si="36"/>
        <v>-4.96508228309267E-7</v>
      </c>
      <c r="X114" s="19">
        <f t="shared" si="37"/>
        <v>6.3124455209617736E-6</v>
      </c>
      <c r="Y114" s="17">
        <f t="shared" si="38"/>
        <v>-8.5215363654356224E-9</v>
      </c>
      <c r="Z114" s="18">
        <f t="shared" si="39"/>
        <v>3.3589202530492912E-8</v>
      </c>
      <c r="AA114" s="19">
        <f t="shared" si="40"/>
        <v>3.9658743844483979E-8</v>
      </c>
      <c r="AF114" s="16">
        <v>10.600000000000016</v>
      </c>
      <c r="AG114" s="43">
        <v>0</v>
      </c>
      <c r="AH114" s="44">
        <v>-200</v>
      </c>
      <c r="AI114" s="51">
        <v>-2120</v>
      </c>
      <c r="AJ114" s="43">
        <v>-9.8066499999999994</v>
      </c>
      <c r="AK114" s="44">
        <v>396.04950999999528</v>
      </c>
      <c r="AL114" s="51">
        <v>4749.0624029999781</v>
      </c>
      <c r="AQ114" s="16">
        <v>10.600000000000016</v>
      </c>
      <c r="AR114" s="43">
        <v>2.9194469660458706</v>
      </c>
      <c r="AS114" s="44">
        <v>-36.97677050213548</v>
      </c>
      <c r="AT114" s="51">
        <v>-817.51373806864183</v>
      </c>
      <c r="AU114" s="43">
        <v>-9.7342449780767328</v>
      </c>
      <c r="AV114" s="44">
        <v>-4.8953243170424399</v>
      </c>
      <c r="AW114" s="50">
        <v>975.11449105660756</v>
      </c>
    </row>
    <row r="115" spans="5:49" ht="18" customHeight="1">
      <c r="E115" s="42">
        <f t="shared" si="41"/>
        <v>10.699999999999978</v>
      </c>
      <c r="F115" s="43">
        <f t="shared" si="42"/>
        <v>2.8753130698348057</v>
      </c>
      <c r="G115" s="44">
        <f t="shared" si="43"/>
        <v>-36.687040407989166</v>
      </c>
      <c r="H115" s="51">
        <f t="shared" si="44"/>
        <v>-821.19689812401145</v>
      </c>
      <c r="I115" s="43">
        <f t="shared" si="45"/>
        <v>-1.7201373547307064</v>
      </c>
      <c r="J115" s="44">
        <f t="shared" si="46"/>
        <v>-62.348890105367772</v>
      </c>
      <c r="K115" s="51">
        <f t="shared" si="47"/>
        <v>1578.2108545147239</v>
      </c>
      <c r="L115" s="51"/>
      <c r="M115" s="16">
        <v>10.700000000000017</v>
      </c>
      <c r="N115" s="43">
        <v>2.8753131440513218</v>
      </c>
      <c r="O115" s="44">
        <v>-36.687040897066034</v>
      </c>
      <c r="P115" s="51">
        <v>-821.19689185987329</v>
      </c>
      <c r="Q115" s="43">
        <v>-1.7201373632333921</v>
      </c>
      <c r="R115" s="44">
        <v>-62.34889007194468</v>
      </c>
      <c r="S115" s="51">
        <v>1578.2108545553644</v>
      </c>
      <c r="T115" s="4"/>
      <c r="U115" s="16">
        <f t="shared" si="34"/>
        <v>3.907985046680551E-14</v>
      </c>
      <c r="V115" s="17">
        <f t="shared" si="35"/>
        <v>7.4216516043890124E-8</v>
      </c>
      <c r="W115" s="18">
        <f t="shared" si="36"/>
        <v>-4.8907686789334548E-7</v>
      </c>
      <c r="X115" s="19">
        <f t="shared" si="37"/>
        <v>6.2641381646244554E-6</v>
      </c>
      <c r="Y115" s="17">
        <f t="shared" si="38"/>
        <v>-8.502685666655907E-9</v>
      </c>
      <c r="Z115" s="18">
        <f t="shared" si="39"/>
        <v>3.3423091849726916E-8</v>
      </c>
      <c r="AA115" s="19">
        <f t="shared" si="40"/>
        <v>4.0640543375047855E-8</v>
      </c>
      <c r="AF115" s="16">
        <v>10.700000000000017</v>
      </c>
      <c r="AG115" s="43">
        <v>0</v>
      </c>
      <c r="AH115" s="44">
        <v>-200</v>
      </c>
      <c r="AI115" s="51">
        <v>-2140</v>
      </c>
      <c r="AJ115" s="43">
        <v>-9.8066499999999994</v>
      </c>
      <c r="AK115" s="44">
        <v>395.06884499999524</v>
      </c>
      <c r="AL115" s="51">
        <v>4788.6183207499771</v>
      </c>
      <c r="AQ115" s="16">
        <v>10.700000000000017</v>
      </c>
      <c r="AR115" s="43">
        <v>2.8753131440513218</v>
      </c>
      <c r="AS115" s="44">
        <v>-36.687040897066034</v>
      </c>
      <c r="AT115" s="51">
        <v>-821.19689185987329</v>
      </c>
      <c r="AU115" s="43">
        <v>-9.7084576613242906</v>
      </c>
      <c r="AV115" s="44">
        <v>-5.8674903819994544</v>
      </c>
      <c r="AW115" s="50">
        <v>974.57632883183805</v>
      </c>
    </row>
    <row r="116" spans="5:49" ht="18" customHeight="1">
      <c r="E116" s="42">
        <f t="shared" si="41"/>
        <v>10.799999999999978</v>
      </c>
      <c r="F116" s="43">
        <f t="shared" si="42"/>
        <v>2.8321721545983611</v>
      </c>
      <c r="G116" s="44">
        <f t="shared" si="43"/>
        <v>-36.401674296094463</v>
      </c>
      <c r="H116" s="51">
        <f t="shared" si="44"/>
        <v>-824.85129790886288</v>
      </c>
      <c r="I116" s="43">
        <f t="shared" si="45"/>
        <v>-1.6768725419194155</v>
      </c>
      <c r="J116" s="44">
        <f t="shared" si="46"/>
        <v>-62.518732377555473</v>
      </c>
      <c r="K116" s="51">
        <f t="shared" si="47"/>
        <v>1571.9674373367939</v>
      </c>
      <c r="L116" s="51"/>
      <c r="M116" s="16">
        <v>10.800000000000018</v>
      </c>
      <c r="N116" s="43">
        <v>2.832172227162153</v>
      </c>
      <c r="O116" s="44">
        <v>-36.401674777904319</v>
      </c>
      <c r="P116" s="51">
        <v>-824.85129169233437</v>
      </c>
      <c r="Q116" s="43">
        <v>-1.6768725503999162</v>
      </c>
      <c r="R116" s="44">
        <v>-62.518732344308383</v>
      </c>
      <c r="S116" s="51">
        <v>1571.9674373784378</v>
      </c>
      <c r="T116" s="4"/>
      <c r="U116" s="16">
        <f t="shared" si="34"/>
        <v>4.0856207306205761E-14</v>
      </c>
      <c r="V116" s="17">
        <f t="shared" si="35"/>
        <v>7.2563791864155291E-8</v>
      </c>
      <c r="W116" s="18">
        <f t="shared" si="36"/>
        <v>-4.8180985601220527E-7</v>
      </c>
      <c r="X116" s="19">
        <f t="shared" si="37"/>
        <v>6.2165285044102347E-6</v>
      </c>
      <c r="Y116" s="17">
        <f t="shared" si="38"/>
        <v>-8.4805007460886372E-9</v>
      </c>
      <c r="Z116" s="18">
        <f t="shared" si="39"/>
        <v>3.3247090414079139E-8</v>
      </c>
      <c r="AA116" s="19">
        <f t="shared" si="40"/>
        <v>4.1643943404778838E-8</v>
      </c>
      <c r="AF116" s="16">
        <v>10.800000000000018</v>
      </c>
      <c r="AG116" s="43">
        <v>0</v>
      </c>
      <c r="AH116" s="44">
        <v>-200</v>
      </c>
      <c r="AI116" s="51">
        <v>-2160</v>
      </c>
      <c r="AJ116" s="43">
        <v>-9.8066499999999994</v>
      </c>
      <c r="AK116" s="44">
        <v>394.08817999999519</v>
      </c>
      <c r="AL116" s="51">
        <v>4828.0761719999755</v>
      </c>
      <c r="AQ116" s="16">
        <v>10.800000000000018</v>
      </c>
      <c r="AR116" s="43">
        <v>2.832172227162153</v>
      </c>
      <c r="AS116" s="44">
        <v>-36.401674777904319</v>
      </c>
      <c r="AT116" s="51">
        <v>-824.85129169233437</v>
      </c>
      <c r="AU116" s="43">
        <v>-9.678979329402015</v>
      </c>
      <c r="AV116" s="44">
        <v>-6.836892808674544</v>
      </c>
      <c r="AW116" s="50">
        <v>973.941085106586</v>
      </c>
    </row>
    <row r="117" spans="5:49" ht="18" customHeight="1">
      <c r="E117" s="42">
        <f t="shared" si="41"/>
        <v>10.899999999999977</v>
      </c>
      <c r="F117" s="43">
        <f t="shared" si="42"/>
        <v>2.7899945822756993</v>
      </c>
      <c r="G117" s="44">
        <f t="shared" si="43"/>
        <v>-36.120573866852105</v>
      </c>
      <c r="H117" s="51">
        <f t="shared" si="44"/>
        <v>-828.47737516942925</v>
      </c>
      <c r="I117" s="43">
        <f t="shared" si="45"/>
        <v>-1.634586274896245</v>
      </c>
      <c r="J117" s="44">
        <f t="shared" si="46"/>
        <v>-62.684297232016846</v>
      </c>
      <c r="K117" s="51">
        <f t="shared" si="47"/>
        <v>1565.7072506179868</v>
      </c>
      <c r="L117" s="51"/>
      <c r="M117" s="16">
        <v>10.90000000000002</v>
      </c>
      <c r="N117" s="43">
        <v>2.789994653235333</v>
      </c>
      <c r="O117" s="44">
        <v>-36.1205743415547</v>
      </c>
      <c r="P117" s="51">
        <v>-828.4773689998251</v>
      </c>
      <c r="Q117" s="43">
        <v>-1.6345862833513038</v>
      </c>
      <c r="R117" s="44">
        <v>-62.684297198955335</v>
      </c>
      <c r="S117" s="51">
        <v>1565.7072506606548</v>
      </c>
      <c r="T117" s="4"/>
      <c r="U117" s="16">
        <f t="shared" si="34"/>
        <v>4.2632564145606011E-14</v>
      </c>
      <c r="V117" s="17">
        <f t="shared" si="35"/>
        <v>7.0959633724498872E-8</v>
      </c>
      <c r="W117" s="18">
        <f t="shared" si="36"/>
        <v>-4.7470259545434601E-7</v>
      </c>
      <c r="X117" s="19">
        <f t="shared" si="37"/>
        <v>6.1696041484538E-6</v>
      </c>
      <c r="Y117" s="17">
        <f t="shared" si="38"/>
        <v>-8.4550588752563272E-9</v>
      </c>
      <c r="Z117" s="18">
        <f t="shared" si="39"/>
        <v>3.3061510862353316E-8</v>
      </c>
      <c r="AA117" s="19">
        <f t="shared" si="40"/>
        <v>4.2668034438975155E-8</v>
      </c>
      <c r="AF117" s="16">
        <v>10.90000000000002</v>
      </c>
      <c r="AG117" s="43">
        <v>0</v>
      </c>
      <c r="AH117" s="44">
        <v>-200</v>
      </c>
      <c r="AI117" s="51">
        <v>-2180</v>
      </c>
      <c r="AJ117" s="43">
        <v>-9.8066499999999994</v>
      </c>
      <c r="AK117" s="44">
        <v>393.10751499999515</v>
      </c>
      <c r="AL117" s="51">
        <v>4867.435956749975</v>
      </c>
      <c r="AQ117" s="16">
        <v>10.90000000000002</v>
      </c>
      <c r="AR117" s="43">
        <v>2.789994653235333</v>
      </c>
      <c r="AS117" s="44">
        <v>-36.1205743415547</v>
      </c>
      <c r="AT117" s="51">
        <v>-828.4773689998251</v>
      </c>
      <c r="AU117" s="43">
        <v>-9.6458554170365396</v>
      </c>
      <c r="AV117" s="44">
        <v>-7.8031647218930678</v>
      </c>
      <c r="AW117" s="50">
        <v>973.20905462629992</v>
      </c>
    </row>
    <row r="118" spans="5:49" ht="18" customHeight="1">
      <c r="E118" s="42">
        <f t="shared" si="41"/>
        <v>10.999999999999977</v>
      </c>
      <c r="F118" s="43">
        <f t="shared" si="42"/>
        <v>2.7487518827981479</v>
      </c>
      <c r="G118" s="44">
        <f t="shared" si="43"/>
        <v>-35.843644218370805</v>
      </c>
      <c r="H118" s="51">
        <f t="shared" si="44"/>
        <v>-832.07555170515502</v>
      </c>
      <c r="I118" s="43">
        <f t="shared" si="45"/>
        <v>-1.593262173601083</v>
      </c>
      <c r="J118" s="44">
        <f t="shared" si="46"/>
        <v>-62.845681704772112</v>
      </c>
      <c r="K118" s="51">
        <f t="shared" si="47"/>
        <v>1559.4307172346244</v>
      </c>
      <c r="L118" s="51"/>
      <c r="M118" s="16">
        <v>11.000000000000021</v>
      </c>
      <c r="N118" s="43">
        <v>2.7487519522004069</v>
      </c>
      <c r="O118" s="44">
        <v>-35.843644686121145</v>
      </c>
      <c r="P118" s="51">
        <v>-832.07554558180595</v>
      </c>
      <c r="Q118" s="43">
        <v>-1.5932621820275417</v>
      </c>
      <c r="R118" s="44">
        <v>-62.845681671905389</v>
      </c>
      <c r="S118" s="51">
        <v>1559.4307172783363</v>
      </c>
      <c r="T118" s="4"/>
      <c r="U118" s="16">
        <f t="shared" si="34"/>
        <v>4.4408920985006262E-14</v>
      </c>
      <c r="V118" s="17">
        <f t="shared" si="35"/>
        <v>6.9402259050832527E-8</v>
      </c>
      <c r="W118" s="18">
        <f t="shared" si="36"/>
        <v>-4.6775033979429281E-7</v>
      </c>
      <c r="X118" s="19">
        <f t="shared" si="37"/>
        <v>6.1233490669110324E-6</v>
      </c>
      <c r="Y118" s="17">
        <f t="shared" si="38"/>
        <v>-8.4264586419635634E-9</v>
      </c>
      <c r="Z118" s="18">
        <f t="shared" si="39"/>
        <v>3.2866722676772042E-8</v>
      </c>
      <c r="AA118" s="19">
        <f t="shared" si="40"/>
        <v>4.3711906982935034E-8</v>
      </c>
      <c r="AF118" s="16">
        <v>11.000000000000021</v>
      </c>
      <c r="AG118" s="43">
        <v>0</v>
      </c>
      <c r="AH118" s="44">
        <v>-200</v>
      </c>
      <c r="AI118" s="51">
        <v>-2200</v>
      </c>
      <c r="AJ118" s="43">
        <v>-9.8066499999999994</v>
      </c>
      <c r="AK118" s="44">
        <v>392.1268499999951</v>
      </c>
      <c r="AL118" s="51">
        <v>4906.697674999974</v>
      </c>
      <c r="AQ118" s="16">
        <v>11.000000000000021</v>
      </c>
      <c r="AR118" s="43">
        <v>2.7487519522004069</v>
      </c>
      <c r="AS118" s="44">
        <v>-35.843644686121145</v>
      </c>
      <c r="AT118" s="51">
        <v>-832.07554558180595</v>
      </c>
      <c r="AU118" s="43">
        <v>-9.609136729183291</v>
      </c>
      <c r="AV118" s="44">
        <v>-8.7659440597656353</v>
      </c>
      <c r="AW118" s="50">
        <v>972.38056858775656</v>
      </c>
    </row>
    <row r="119" spans="5:49" ht="18" customHeight="1">
      <c r="E119" s="42">
        <f t="shared" si="41"/>
        <v>11.099999999999977</v>
      </c>
      <c r="F119" s="43">
        <f t="shared" si="42"/>
        <v>2.7084166301133048</v>
      </c>
      <c r="G119" s="44">
        <f t="shared" si="43"/>
        <v>-35.570793243175146</v>
      </c>
      <c r="H119" s="51">
        <f t="shared" si="44"/>
        <v>-835.64623996588796</v>
      </c>
      <c r="I119" s="43">
        <f t="shared" si="45"/>
        <v>-1.5528838159969203</v>
      </c>
      <c r="J119" s="44">
        <f t="shared" si="46"/>
        <v>-63.002981191548926</v>
      </c>
      <c r="K119" s="51">
        <f t="shared" si="47"/>
        <v>1553.1382504414055</v>
      </c>
      <c r="L119" s="51"/>
      <c r="M119" s="16">
        <v>11.100000000000023</v>
      </c>
      <c r="N119" s="43">
        <v>2.7084166980032869</v>
      </c>
      <c r="O119" s="44">
        <v>-35.570793704123808</v>
      </c>
      <c r="P119" s="51">
        <v>-835.6462338881388</v>
      </c>
      <c r="Q119" s="43">
        <v>-1.5528838243917233</v>
      </c>
      <c r="R119" s="44">
        <v>-63.002981158885831</v>
      </c>
      <c r="S119" s="51">
        <v>1553.1382504861801</v>
      </c>
      <c r="T119" s="4"/>
      <c r="U119" s="16">
        <f t="shared" si="34"/>
        <v>4.6185277824406512E-14</v>
      </c>
      <c r="V119" s="17">
        <f t="shared" si="35"/>
        <v>6.7889982080515665E-8</v>
      </c>
      <c r="W119" s="18">
        <f t="shared" si="36"/>
        <v>-4.609486623508019E-7</v>
      </c>
      <c r="X119" s="19">
        <f t="shared" si="37"/>
        <v>6.0777491626140545E-6</v>
      </c>
      <c r="Y119" s="17">
        <f t="shared" si="38"/>
        <v>-8.3948030749070313E-9</v>
      </c>
      <c r="Z119" s="18">
        <f t="shared" si="39"/>
        <v>3.2663095339557913E-8</v>
      </c>
      <c r="AA119" s="19">
        <f t="shared" si="40"/>
        <v>4.47746515419567E-8</v>
      </c>
      <c r="AF119" s="16">
        <v>11.100000000000023</v>
      </c>
      <c r="AG119" s="43">
        <v>0</v>
      </c>
      <c r="AH119" s="44">
        <v>-200</v>
      </c>
      <c r="AI119" s="51">
        <v>-2220</v>
      </c>
      <c r="AJ119" s="43">
        <v>-9.8066499999999994</v>
      </c>
      <c r="AK119" s="44">
        <v>391.14618499999506</v>
      </c>
      <c r="AL119" s="51">
        <v>4945.8613267499732</v>
      </c>
      <c r="AQ119" s="16">
        <v>11.100000000000023</v>
      </c>
      <c r="AR119" s="43">
        <v>2.7084166980032869</v>
      </c>
      <c r="AS119" s="44">
        <v>-35.570793704123808</v>
      </c>
      <c r="AT119" s="51">
        <v>-835.6462338881388</v>
      </c>
      <c r="AU119" s="43">
        <v>-9.5688792768625976</v>
      </c>
      <c r="AV119" s="44">
        <v>-9.7248741026355585</v>
      </c>
      <c r="AW119" s="50">
        <v>971.45599413114837</v>
      </c>
    </row>
    <row r="120" spans="5:49" ht="18" customHeight="1">
      <c r="E120" s="42">
        <f t="shared" si="41"/>
        <v>11.199999999999976</v>
      </c>
      <c r="F120" s="43">
        <f t="shared" si="42"/>
        <v>2.6689623965780127</v>
      </c>
      <c r="G120" s="44">
        <f t="shared" si="43"/>
        <v>-35.301931526104148</v>
      </c>
      <c r="H120" s="51">
        <f t="shared" si="44"/>
        <v>-839.18984332617788</v>
      </c>
      <c r="I120" s="43">
        <f t="shared" si="45"/>
        <v>-1.5134347599339195</v>
      </c>
      <c r="J120" s="44">
        <f t="shared" si="46"/>
        <v>-63.156289444688866</v>
      </c>
      <c r="K120" s="51">
        <f t="shared" si="47"/>
        <v>1546.8302540356087</v>
      </c>
      <c r="L120" s="51"/>
      <c r="M120" s="16">
        <v>11.200000000000024</v>
      </c>
      <c r="N120" s="43">
        <v>2.6689624629992137</v>
      </c>
      <c r="O120" s="44">
        <v>-35.301931980397519</v>
      </c>
      <c r="P120" s="51">
        <v>-839.18983729338493</v>
      </c>
      <c r="Q120" s="43">
        <v>-1.5134347682941103</v>
      </c>
      <c r="R120" s="44">
        <v>-63.156289412237875</v>
      </c>
      <c r="S120" s="51">
        <v>1546.8302540814643</v>
      </c>
      <c r="T120" s="4"/>
      <c r="U120" s="16">
        <f t="shared" si="34"/>
        <v>4.7961634663806763E-14</v>
      </c>
      <c r="V120" s="17">
        <f t="shared" si="35"/>
        <v>6.6421200983768358E-8</v>
      </c>
      <c r="W120" s="18">
        <f t="shared" si="36"/>
        <v>-4.5429337092173228E-7</v>
      </c>
      <c r="X120" s="19">
        <f t="shared" si="37"/>
        <v>6.0327929531922564E-6</v>
      </c>
      <c r="Y120" s="17">
        <f t="shared" si="38"/>
        <v>-8.3601907618913174E-9</v>
      </c>
      <c r="Z120" s="18">
        <f t="shared" si="39"/>
        <v>3.2450991227506165E-8</v>
      </c>
      <c r="AA120" s="19">
        <f t="shared" si="40"/>
        <v>4.5855585995013826E-8</v>
      </c>
      <c r="AF120" s="16">
        <v>11.200000000000024</v>
      </c>
      <c r="AG120" s="43">
        <v>0</v>
      </c>
      <c r="AH120" s="44">
        <v>-200</v>
      </c>
      <c r="AI120" s="51">
        <v>-2240</v>
      </c>
      <c r="AJ120" s="43">
        <v>-9.8066499999999994</v>
      </c>
      <c r="AK120" s="44">
        <v>390.16551999999501</v>
      </c>
      <c r="AL120" s="51">
        <v>4984.9269119999726</v>
      </c>
      <c r="AQ120" s="16">
        <v>11.200000000000024</v>
      </c>
      <c r="AR120" s="43">
        <v>2.6689624629992137</v>
      </c>
      <c r="AS120" s="44">
        <v>-35.301931980397519</v>
      </c>
      <c r="AT120" s="51">
        <v>-839.18983729338493</v>
      </c>
      <c r="AU120" s="43">
        <v>-9.5251440975303137</v>
      </c>
      <c r="AV120" s="44">
        <v>-10.679603984828786</v>
      </c>
      <c r="AW120" s="50">
        <v>970.43573378012297</v>
      </c>
    </row>
    <row r="121" spans="5:49" ht="18" customHeight="1">
      <c r="E121" s="42">
        <f t="shared" si="41"/>
        <v>11.299999999999976</v>
      </c>
      <c r="F121" s="43">
        <f t="shared" si="42"/>
        <v>2.6303637096589081</v>
      </c>
      <c r="G121" s="44">
        <f t="shared" si="43"/>
        <v>-35.036972246654223</v>
      </c>
      <c r="H121" s="51">
        <f t="shared" si="44"/>
        <v>-842.70675634958491</v>
      </c>
      <c r="I121" s="43">
        <f t="shared" si="45"/>
        <v>-1.4748985637169358</v>
      </c>
      <c r="J121" s="44">
        <f t="shared" si="46"/>
        <v>-63.30569857217511</v>
      </c>
      <c r="K121" s="51">
        <f t="shared" si="47"/>
        <v>1540.5071225214965</v>
      </c>
      <c r="L121" s="51"/>
      <c r="M121" s="16">
        <v>11.300000000000026</v>
      </c>
      <c r="N121" s="43">
        <v>2.6303637746532744</v>
      </c>
      <c r="O121" s="44">
        <v>-35.036972694434532</v>
      </c>
      <c r="P121" s="51">
        <v>-842.70675036111834</v>
      </c>
      <c r="Q121" s="43">
        <v>-1.4748985720396472</v>
      </c>
      <c r="R121" s="44">
        <v>-63.305698539944373</v>
      </c>
      <c r="S121" s="51">
        <v>1540.5071225684505</v>
      </c>
      <c r="T121" s="4"/>
      <c r="U121" s="16">
        <f t="shared" si="34"/>
        <v>4.9737991503207013E-14</v>
      </c>
      <c r="V121" s="17">
        <f t="shared" si="35"/>
        <v>6.4994366333337439E-8</v>
      </c>
      <c r="W121" s="18">
        <f t="shared" si="36"/>
        <v>-4.4778030883207975E-7</v>
      </c>
      <c r="X121" s="19">
        <f t="shared" si="37"/>
        <v>5.988466568851436E-6</v>
      </c>
      <c r="Y121" s="17">
        <f t="shared" si="38"/>
        <v>-8.3227114089368115E-9</v>
      </c>
      <c r="Z121" s="18">
        <f t="shared" si="39"/>
        <v>3.2230737190275249E-8</v>
      </c>
      <c r="AA121" s="19">
        <f t="shared" si="40"/>
        <v>4.695402822108008E-8</v>
      </c>
      <c r="AF121" s="16">
        <v>11.300000000000026</v>
      </c>
      <c r="AG121" s="43">
        <v>0</v>
      </c>
      <c r="AH121" s="44">
        <v>-200</v>
      </c>
      <c r="AI121" s="51">
        <v>-2260</v>
      </c>
      <c r="AJ121" s="43">
        <v>-9.8066499999999994</v>
      </c>
      <c r="AK121" s="44">
        <v>389.18485499999497</v>
      </c>
      <c r="AL121" s="51">
        <v>5023.8944307499714</v>
      </c>
      <c r="AQ121" s="16">
        <v>11.300000000000026</v>
      </c>
      <c r="AR121" s="43">
        <v>2.6303637746532744</v>
      </c>
      <c r="AS121" s="44">
        <v>-35.036972694434532</v>
      </c>
      <c r="AT121" s="51">
        <v>-842.70675036111834</v>
      </c>
      <c r="AU121" s="43">
        <v>-9.4779970609603961</v>
      </c>
      <c r="AV121" s="44">
        <v>-11.629789187708061</v>
      </c>
      <c r="AW121" s="50">
        <v>969.32022483157039</v>
      </c>
    </row>
    <row r="122" spans="5:49" ht="18" customHeight="1">
      <c r="E122" s="42">
        <f t="shared" si="41"/>
        <v>11.399999999999975</v>
      </c>
      <c r="F122" s="43">
        <f t="shared" si="42"/>
        <v>2.5925960108080006</v>
      </c>
      <c r="G122" s="44">
        <f t="shared" si="43"/>
        <v>-34.775831085541945</v>
      </c>
      <c r="H122" s="51">
        <f t="shared" si="44"/>
        <v>-846.19736504344087</v>
      </c>
      <c r="I122" s="43">
        <f t="shared" si="45"/>
        <v>-1.4372588054213278</v>
      </c>
      <c r="J122" s="44">
        <f t="shared" si="46"/>
        <v>-63.451299038654057</v>
      </c>
      <c r="K122" s="51">
        <f t="shared" si="47"/>
        <v>1534.1692412747175</v>
      </c>
      <c r="L122" s="51"/>
      <c r="M122" s="16">
        <v>11.400000000000027</v>
      </c>
      <c r="N122" s="43">
        <v>2.5925960744159853</v>
      </c>
      <c r="O122" s="44">
        <v>-34.775831526947336</v>
      </c>
      <c r="P122" s="51">
        <v>-846.19735909868484</v>
      </c>
      <c r="Q122" s="43">
        <v>-1.4372588137038012</v>
      </c>
      <c r="R122" s="44">
        <v>-63.451299006651318</v>
      </c>
      <c r="S122" s="51">
        <v>1534.1692413227859</v>
      </c>
      <c r="T122" s="4"/>
      <c r="U122" s="16">
        <f t="shared" si="34"/>
        <v>5.1514348342607263E-14</v>
      </c>
      <c r="V122" s="17">
        <f t="shared" si="35"/>
        <v>6.3607984657210181E-8</v>
      </c>
      <c r="W122" s="18">
        <f t="shared" si="36"/>
        <v>-4.4140539046111371E-7</v>
      </c>
      <c r="X122" s="19">
        <f t="shared" si="37"/>
        <v>5.9447560261105536E-6</v>
      </c>
      <c r="Y122" s="17">
        <f t="shared" si="38"/>
        <v>-8.282473373810717E-9</v>
      </c>
      <c r="Z122" s="18">
        <f t="shared" si="39"/>
        <v>3.2002738237224548E-8</v>
      </c>
      <c r="AA122" s="19">
        <f t="shared" si="40"/>
        <v>4.806838660442736E-8</v>
      </c>
      <c r="AF122" s="16">
        <v>11.400000000000027</v>
      </c>
      <c r="AG122" s="43">
        <v>0</v>
      </c>
      <c r="AH122" s="44">
        <v>-200</v>
      </c>
      <c r="AI122" s="51">
        <v>-2280</v>
      </c>
      <c r="AJ122" s="43">
        <v>-9.8066499999999994</v>
      </c>
      <c r="AK122" s="44">
        <v>388.20418999999492</v>
      </c>
      <c r="AL122" s="51">
        <v>5062.7638829999714</v>
      </c>
      <c r="AQ122" s="16">
        <v>11.400000000000027</v>
      </c>
      <c r="AR122" s="43">
        <v>2.5925960744159853</v>
      </c>
      <c r="AS122" s="44">
        <v>-34.775831526947336</v>
      </c>
      <c r="AT122" s="51">
        <v>-846.19735909868484</v>
      </c>
      <c r="AU122" s="43">
        <v>-9.4275086616843939</v>
      </c>
      <c r="AV122" s="44">
        <v>-12.57509201263422</v>
      </c>
      <c r="AW122" s="50">
        <v>968.10993869709853</v>
      </c>
    </row>
    <row r="123" spans="5:49" ht="18" customHeight="1">
      <c r="E123" s="42">
        <f t="shared" si="41"/>
        <v>11.499999999999975</v>
      </c>
      <c r="F123" s="43">
        <f t="shared" si="42"/>
        <v>2.5556356163893197</v>
      </c>
      <c r="G123" s="44">
        <f t="shared" si="43"/>
        <v>-34.518426135275504</v>
      </c>
      <c r="H123" s="51">
        <f t="shared" si="44"/>
        <v>-849.66204710447062</v>
      </c>
      <c r="I123" s="43">
        <f t="shared" si="45"/>
        <v>-1.4004991010019889</v>
      </c>
      <c r="J123" s="44">
        <f t="shared" si="46"/>
        <v>-63.593179668327529</v>
      </c>
      <c r="K123" s="51">
        <f t="shared" si="47"/>
        <v>1527.8169867065083</v>
      </c>
      <c r="L123" s="51"/>
      <c r="M123" s="16">
        <v>11.500000000000028</v>
      </c>
      <c r="N123" s="43">
        <v>2.5556356786499692</v>
      </c>
      <c r="O123" s="44">
        <v>-34.518426570440369</v>
      </c>
      <c r="P123" s="51">
        <v>-849.66204120282021</v>
      </c>
      <c r="Q123" s="43">
        <v>-1.4004991092415597</v>
      </c>
      <c r="R123" s="44">
        <v>-63.59317963656023</v>
      </c>
      <c r="S123" s="51">
        <v>1527.8169867557065</v>
      </c>
      <c r="T123" s="4"/>
      <c r="U123" s="16">
        <f t="shared" si="34"/>
        <v>5.3290705182007514E-14</v>
      </c>
      <c r="V123" s="17">
        <f t="shared" si="35"/>
        <v>6.2260649524858991E-8</v>
      </c>
      <c r="W123" s="18">
        <f t="shared" si="36"/>
        <v>-4.3516486414318933E-7</v>
      </c>
      <c r="X123" s="19">
        <f t="shared" si="37"/>
        <v>5.901650411033188E-6</v>
      </c>
      <c r="Y123" s="17">
        <f t="shared" si="38"/>
        <v>-8.2395708034255222E-9</v>
      </c>
      <c r="Z123" s="18">
        <f t="shared" si="39"/>
        <v>3.1767299901730439E-8</v>
      </c>
      <c r="AA123" s="19">
        <f t="shared" si="40"/>
        <v>4.919820639770478E-8</v>
      </c>
      <c r="AF123" s="16">
        <v>11.500000000000028</v>
      </c>
      <c r="AG123" s="43">
        <v>0</v>
      </c>
      <c r="AH123" s="44">
        <v>-200</v>
      </c>
      <c r="AI123" s="51">
        <v>-2300</v>
      </c>
      <c r="AJ123" s="43">
        <v>-9.8066499999999994</v>
      </c>
      <c r="AK123" s="44">
        <v>387.22352499999488</v>
      </c>
      <c r="AL123" s="51">
        <v>5101.5352687499708</v>
      </c>
      <c r="AQ123" s="16">
        <v>11.500000000000028</v>
      </c>
      <c r="AR123" s="43">
        <v>2.5556356786499692</v>
      </c>
      <c r="AS123" s="44">
        <v>-34.518426570440369</v>
      </c>
      <c r="AT123" s="51">
        <v>-849.66204120282021</v>
      </c>
      <c r="AU123" s="43">
        <v>-9.3737537990916167</v>
      </c>
      <c r="AV123" s="44">
        <v>-13.515182032545049</v>
      </c>
      <c r="AW123" s="50">
        <v>966.805380198271</v>
      </c>
    </row>
    <row r="124" spans="5:49" ht="18" customHeight="1">
      <c r="E124" s="42">
        <f t="shared" si="41"/>
        <v>11.599999999999975</v>
      </c>
      <c r="F124" s="43">
        <f t="shared" si="42"/>
        <v>2.5194596805406597</v>
      </c>
      <c r="G124" s="44">
        <f t="shared" si="43"/>
        <v>-34.264677814536483</v>
      </c>
      <c r="H124" s="51">
        <f t="shared" si="44"/>
        <v>-853.10117215565379</v>
      </c>
      <c r="I124" s="43">
        <f t="shared" si="45"/>
        <v>-1.3646031212401919</v>
      </c>
      <c r="J124" s="44">
        <f t="shared" si="46"/>
        <v>-63.73142764959772</v>
      </c>
      <c r="K124" s="51">
        <f t="shared" si="47"/>
        <v>1521.4507264275214</v>
      </c>
      <c r="L124" s="51"/>
      <c r="M124" s="16">
        <v>11.60000000000003</v>
      </c>
      <c r="N124" s="43">
        <v>2.5194597414916489</v>
      </c>
      <c r="O124" s="44">
        <v>-34.264678243591405</v>
      </c>
      <c r="P124" s="51">
        <v>-853.10116629651759</v>
      </c>
      <c r="Q124" s="43">
        <v>-1.3646031294342986</v>
      </c>
      <c r="R124" s="44">
        <v>-63.731427618072921</v>
      </c>
      <c r="S124" s="51">
        <v>1521.4507264778638</v>
      </c>
      <c r="T124" s="4"/>
      <c r="U124" s="16">
        <f t="shared" si="34"/>
        <v>5.5067062021407764E-14</v>
      </c>
      <c r="V124" s="17">
        <f t="shared" si="35"/>
        <v>6.095098914471464E-8</v>
      </c>
      <c r="W124" s="18">
        <f t="shared" si="36"/>
        <v>-4.2905492136924295E-7</v>
      </c>
      <c r="X124" s="19">
        <f t="shared" si="37"/>
        <v>5.8591361948856502E-6</v>
      </c>
      <c r="Y124" s="17">
        <f t="shared" si="38"/>
        <v>-8.1941067264779122E-9</v>
      </c>
      <c r="Z124" s="18">
        <f t="shared" si="39"/>
        <v>3.1524798771442875E-8</v>
      </c>
      <c r="AA124" s="19">
        <f t="shared" si="40"/>
        <v>5.0342350732535124E-8</v>
      </c>
      <c r="AF124" s="16">
        <v>11.60000000000003</v>
      </c>
      <c r="AG124" s="43">
        <v>0</v>
      </c>
      <c r="AH124" s="44">
        <v>-200</v>
      </c>
      <c r="AI124" s="51">
        <v>-2320</v>
      </c>
      <c r="AJ124" s="43">
        <v>-9.8066499999999994</v>
      </c>
      <c r="AK124" s="44">
        <v>386.24285999999483</v>
      </c>
      <c r="AL124" s="51">
        <v>5140.2085879999695</v>
      </c>
      <c r="AQ124" s="16">
        <v>11.60000000000003</v>
      </c>
      <c r="AR124" s="43">
        <v>2.5194597414916489</v>
      </c>
      <c r="AS124" s="44">
        <v>-34.264678243591405</v>
      </c>
      <c r="AT124" s="51">
        <v>-853.10116629651759</v>
      </c>
      <c r="AU124" s="43">
        <v>-9.3168115463439207</v>
      </c>
      <c r="AV124" s="44">
        <v>-14.44973652097509</v>
      </c>
      <c r="AW124" s="50">
        <v>965.40708681780586</v>
      </c>
    </row>
    <row r="125" spans="5:49" ht="18" customHeight="1">
      <c r="E125" s="42">
        <f t="shared" si="41"/>
        <v>11.699999999999974</v>
      </c>
      <c r="F125" s="43">
        <f t="shared" si="42"/>
        <v>2.4840461598614896</v>
      </c>
      <c r="G125" s="44">
        <f t="shared" si="43"/>
        <v>-34.014508786182532</v>
      </c>
      <c r="H125" s="51">
        <f t="shared" si="44"/>
        <v>-856.51510197471748</v>
      </c>
      <c r="I125" s="43">
        <f t="shared" si="45"/>
        <v>-1.3295546075726783</v>
      </c>
      <c r="J125" s="44">
        <f t="shared" si="46"/>
        <v>-63.866128541350342</v>
      </c>
      <c r="K125" s="51">
        <f t="shared" si="47"/>
        <v>1515.0708194111041</v>
      </c>
      <c r="L125" s="51"/>
      <c r="M125" s="16">
        <v>11.700000000000031</v>
      </c>
      <c r="N125" s="43">
        <v>2.4840462195391977</v>
      </c>
      <c r="O125" s="44">
        <v>-34.014509209254548</v>
      </c>
      <c r="P125" s="51">
        <v>-856.51509615751536</v>
      </c>
      <c r="Q125" s="43">
        <v>-1.3295546157188607</v>
      </c>
      <c r="R125" s="44">
        <v>-63.866128510074745</v>
      </c>
      <c r="S125" s="51">
        <v>1515.070819462604</v>
      </c>
      <c r="T125" s="4"/>
      <c r="U125" s="16">
        <f t="shared" si="34"/>
        <v>5.6843418860808015E-14</v>
      </c>
      <c r="V125" s="17">
        <f t="shared" si="35"/>
        <v>5.9677708108551997E-8</v>
      </c>
      <c r="W125" s="18">
        <f t="shared" si="36"/>
        <v>-4.2307201653102311E-7</v>
      </c>
      <c r="X125" s="19">
        <f t="shared" si="37"/>
        <v>5.8172021226710058E-6</v>
      </c>
      <c r="Y125" s="17">
        <f t="shared" si="38"/>
        <v>-8.1461823953077328E-9</v>
      </c>
      <c r="Z125" s="18">
        <f t="shared" si="39"/>
        <v>3.1275597223157092E-8</v>
      </c>
      <c r="AA125" s="19">
        <f t="shared" si="40"/>
        <v>5.1499910114216618E-8</v>
      </c>
      <c r="AF125" s="16">
        <v>11.700000000000031</v>
      </c>
      <c r="AG125" s="43">
        <v>0</v>
      </c>
      <c r="AH125" s="44">
        <v>-200</v>
      </c>
      <c r="AI125" s="51">
        <v>-2340</v>
      </c>
      <c r="AJ125" s="43">
        <v>-9.8066499999999994</v>
      </c>
      <c r="AK125" s="44">
        <v>385.26219499999479</v>
      </c>
      <c r="AL125" s="51">
        <v>5178.7838407499694</v>
      </c>
      <c r="AQ125" s="16">
        <v>11.700000000000031</v>
      </c>
      <c r="AR125" s="43">
        <v>2.4840462195391977</v>
      </c>
      <c r="AS125" s="44">
        <v>-34.014509209254548</v>
      </c>
      <c r="AT125" s="51">
        <v>-856.51509615751536</v>
      </c>
      <c r="AU125" s="43">
        <v>-9.2567649093000881</v>
      </c>
      <c r="AV125" s="44">
        <v>-15.378440857457297</v>
      </c>
      <c r="AW125" s="50">
        <v>963.91562790904527</v>
      </c>
    </row>
    <row r="126" spans="5:49" ht="18" customHeight="1">
      <c r="E126" s="42">
        <f t="shared" si="41"/>
        <v>11.799999999999974</v>
      </c>
      <c r="F126" s="43">
        <f t="shared" si="42"/>
        <v>2.4493737798252657</v>
      </c>
      <c r="G126" s="44">
        <f t="shared" si="43"/>
        <v>-33.767843878694656</v>
      </c>
      <c r="H126" s="51">
        <f t="shared" si="44"/>
        <v>-859.90419071459723</v>
      </c>
      <c r="I126" s="43">
        <f t="shared" si="45"/>
        <v>-1.2953373868469384</v>
      </c>
      <c r="J126" s="44">
        <f t="shared" si="46"/>
        <v>-63.997366280766698</v>
      </c>
      <c r="K126" s="51">
        <f t="shared" si="47"/>
        <v>1508.677616155871</v>
      </c>
      <c r="L126" s="51"/>
      <c r="M126" s="16">
        <v>11.800000000000033</v>
      </c>
      <c r="N126" s="43">
        <v>2.4493738382648296</v>
      </c>
      <c r="O126" s="44">
        <v>-33.767844295907402</v>
      </c>
      <c r="P126" s="51">
        <v>-859.90418493875927</v>
      </c>
      <c r="Q126" s="43">
        <v>-1.295337394942834</v>
      </c>
      <c r="R126" s="44">
        <v>-63.997366249746683</v>
      </c>
      <c r="S126" s="51">
        <v>1508.6776162085412</v>
      </c>
      <c r="T126" s="4"/>
      <c r="U126" s="16">
        <f t="shared" si="34"/>
        <v>5.8619775700208265E-14</v>
      </c>
      <c r="V126" s="17">
        <f t="shared" si="35"/>
        <v>5.84395638547619E-8</v>
      </c>
      <c r="W126" s="18">
        <f t="shared" si="36"/>
        <v>-4.1721274612882553E-7</v>
      </c>
      <c r="X126" s="19">
        <f t="shared" si="37"/>
        <v>5.7758379625738598E-6</v>
      </c>
      <c r="Y126" s="17">
        <f t="shared" si="38"/>
        <v>-8.0958955095411511E-9</v>
      </c>
      <c r="Z126" s="18">
        <f t="shared" si="39"/>
        <v>3.1020015001104184E-8</v>
      </c>
      <c r="AA126" s="19">
        <f t="shared" si="40"/>
        <v>5.2670202421722934E-8</v>
      </c>
      <c r="AF126" s="16">
        <v>11.800000000000033</v>
      </c>
      <c r="AG126" s="43">
        <v>0</v>
      </c>
      <c r="AH126" s="44">
        <v>-200</v>
      </c>
      <c r="AI126" s="51">
        <v>-2360</v>
      </c>
      <c r="AJ126" s="43">
        <v>-9.8066499999999994</v>
      </c>
      <c r="AK126" s="44">
        <v>384.28152999999475</v>
      </c>
      <c r="AL126" s="51">
        <v>5217.2610269999686</v>
      </c>
      <c r="AQ126" s="16">
        <v>11.800000000000033</v>
      </c>
      <c r="AR126" s="43">
        <v>2.4493738382648296</v>
      </c>
      <c r="AS126" s="44">
        <v>-33.767844295907402</v>
      </c>
      <c r="AT126" s="51">
        <v>-859.90418493875927</v>
      </c>
      <c r="AU126" s="43">
        <v>-9.1937005766766422</v>
      </c>
      <c r="AV126" s="44">
        <v>-16.300988908368623</v>
      </c>
      <c r="AW126" s="50">
        <v>962.33160386610473</v>
      </c>
    </row>
    <row r="127" spans="5:49" ht="18" customHeight="1">
      <c r="E127" s="42">
        <f t="shared" si="41"/>
        <v>11.899999999999974</v>
      </c>
      <c r="F127" s="43">
        <f t="shared" si="42"/>
        <v>2.4154220028205438</v>
      </c>
      <c r="G127" s="44">
        <f t="shared" si="43"/>
        <v>-33.524610010901227</v>
      </c>
      <c r="H127" s="51">
        <f t="shared" si="44"/>
        <v>-863.2687851162043</v>
      </c>
      <c r="I127" s="43">
        <f t="shared" si="45"/>
        <v>-1.2619353850460744</v>
      </c>
      <c r="J127" s="44">
        <f t="shared" si="46"/>
        <v>-64.125223192559446</v>
      </c>
      <c r="K127" s="51">
        <f t="shared" si="47"/>
        <v>1502.2714588474248</v>
      </c>
      <c r="L127" s="51"/>
      <c r="M127" s="16">
        <v>11.900000000000034</v>
      </c>
      <c r="N127" s="43">
        <v>2.415422060055878</v>
      </c>
      <c r="O127" s="44">
        <v>-33.524610422374813</v>
      </c>
      <c r="P127" s="51">
        <v>-863.26877938117423</v>
      </c>
      <c r="Q127" s="43">
        <v>-1.2619353930894182</v>
      </c>
      <c r="R127" s="44">
        <v>-64.12522316180106</v>
      </c>
      <c r="S127" s="51">
        <v>1502.2714589012774</v>
      </c>
      <c r="T127" s="4"/>
      <c r="U127" s="16">
        <f t="shared" si="34"/>
        <v>6.0396132539608516E-14</v>
      </c>
      <c r="V127" s="17">
        <f t="shared" si="35"/>
        <v>5.7235334249838843E-8</v>
      </c>
      <c r="W127" s="18">
        <f t="shared" si="36"/>
        <v>-4.1147358587068084E-7</v>
      </c>
      <c r="X127" s="19">
        <f t="shared" si="37"/>
        <v>5.7350300721736858E-6</v>
      </c>
      <c r="Y127" s="17">
        <f t="shared" si="38"/>
        <v>-8.0433437688043341E-9</v>
      </c>
      <c r="Z127" s="18">
        <f t="shared" si="39"/>
        <v>3.0758386060369958E-8</v>
      </c>
      <c r="AA127" s="19">
        <f t="shared" si="40"/>
        <v>5.385254553402774E-8</v>
      </c>
      <c r="AF127" s="16">
        <v>11.900000000000034</v>
      </c>
      <c r="AG127" s="43">
        <v>0</v>
      </c>
      <c r="AH127" s="44">
        <v>-200</v>
      </c>
      <c r="AI127" s="51">
        <v>-2380</v>
      </c>
      <c r="AJ127" s="43">
        <v>-9.8066499999999994</v>
      </c>
      <c r="AK127" s="44">
        <v>383.3008649999947</v>
      </c>
      <c r="AL127" s="51">
        <v>5255.6401467499672</v>
      </c>
      <c r="AQ127" s="16">
        <v>11.900000000000034</v>
      </c>
      <c r="AR127" s="43">
        <v>2.415422060055878</v>
      </c>
      <c r="AS127" s="44">
        <v>-33.524610422374813</v>
      </c>
      <c r="AT127" s="51">
        <v>-863.26877938117423</v>
      </c>
      <c r="AU127" s="43">
        <v>-9.1277086626945643</v>
      </c>
      <c r="AV127" s="44">
        <v>-17.217083382405502</v>
      </c>
      <c r="AW127" s="50">
        <v>960.65564525720083</v>
      </c>
    </row>
    <row r="128" spans="5:49" ht="18" customHeight="1">
      <c r="E128" s="42">
        <f t="shared" si="41"/>
        <v>11.999999999999973</v>
      </c>
      <c r="F128" s="43">
        <f t="shared" si="42"/>
        <v>2.3821709977311114</v>
      </c>
      <c r="G128" s="44">
        <f t="shared" si="43"/>
        <v>-33.284736119819357</v>
      </c>
      <c r="H128" s="51">
        <f t="shared" si="44"/>
        <v>-866.60922471383572</v>
      </c>
      <c r="I128" s="43">
        <f t="shared" si="45"/>
        <v>-1.2293326400260529</v>
      </c>
      <c r="J128" s="44">
        <f t="shared" si="46"/>
        <v>-64.249779999531086</v>
      </c>
      <c r="K128" s="51">
        <f t="shared" si="47"/>
        <v>1495.8526815190862</v>
      </c>
      <c r="L128" s="51"/>
      <c r="M128" s="16">
        <v>12.000000000000036</v>
      </c>
      <c r="N128" s="43">
        <v>2.3821710537950018</v>
      </c>
      <c r="O128" s="44">
        <v>-33.284736525670802</v>
      </c>
      <c r="P128" s="51">
        <v>-866.60921901906602</v>
      </c>
      <c r="Q128" s="43">
        <v>-1.2293326480146973</v>
      </c>
      <c r="R128" s="44">
        <v>-64.249779969039977</v>
      </c>
      <c r="S128" s="51">
        <v>1495.8526815741316</v>
      </c>
      <c r="T128" s="4"/>
      <c r="U128" s="16">
        <f t="shared" si="34"/>
        <v>6.2172489379008766E-14</v>
      </c>
      <c r="V128" s="17">
        <f t="shared" si="35"/>
        <v>5.6063890419011386E-8</v>
      </c>
      <c r="W128" s="18">
        <f t="shared" si="36"/>
        <v>-4.0585144489568847E-7</v>
      </c>
      <c r="X128" s="19">
        <f t="shared" si="37"/>
        <v>5.694769697583979E-6</v>
      </c>
      <c r="Y128" s="17">
        <f t="shared" si="38"/>
        <v>-7.9886444126486822E-9</v>
      </c>
      <c r="Z128" s="18">
        <f t="shared" si="39"/>
        <v>3.0491108304886438E-8</v>
      </c>
      <c r="AA128" s="19">
        <f t="shared" si="40"/>
        <v>5.5045347835402936E-8</v>
      </c>
      <c r="AF128" s="16">
        <v>12.000000000000036</v>
      </c>
      <c r="AG128" s="43">
        <v>0</v>
      </c>
      <c r="AH128" s="44">
        <v>-200</v>
      </c>
      <c r="AI128" s="51">
        <v>-2400</v>
      </c>
      <c r="AJ128" s="43">
        <v>-9.8066499999999994</v>
      </c>
      <c r="AK128" s="44">
        <v>382.32019999999466</v>
      </c>
      <c r="AL128" s="51">
        <v>5293.921199999967</v>
      </c>
      <c r="AQ128" s="16">
        <v>12.000000000000036</v>
      </c>
      <c r="AR128" s="43">
        <v>2.3821710537950018</v>
      </c>
      <c r="AS128" s="44">
        <v>-33.284736525670802</v>
      </c>
      <c r="AT128" s="51">
        <v>-866.60921901906602</v>
      </c>
      <c r="AU128" s="43">
        <v>-9.0588824434748201</v>
      </c>
      <c r="AV128" s="44">
        <v>-18.126436160000885</v>
      </c>
      <c r="AW128" s="50">
        <v>958.88841192372843</v>
      </c>
    </row>
    <row r="129" spans="5:49" ht="18" customHeight="1">
      <c r="E129" s="42">
        <f t="shared" si="41"/>
        <v>12.099999999999973</v>
      </c>
      <c r="F129" s="43">
        <f t="shared" si="42"/>
        <v>2.3496016109712765</v>
      </c>
      <c r="G129" s="44">
        <f t="shared" si="43"/>
        <v>-33.048153091465991</v>
      </c>
      <c r="H129" s="51">
        <f t="shared" si="44"/>
        <v>-869.92584203350123</v>
      </c>
      <c r="I129" s="43">
        <f t="shared" si="45"/>
        <v>-1.1975133133074269</v>
      </c>
      <c r="J129" s="44">
        <f t="shared" si="46"/>
        <v>-64.37111583435842</v>
      </c>
      <c r="K129" s="51">
        <f t="shared" si="47"/>
        <v>1489.421610211504</v>
      </c>
      <c r="L129" s="51"/>
      <c r="M129" s="16">
        <v>12.100000000000037</v>
      </c>
      <c r="N129" s="43">
        <v>2.3496016658953929</v>
      </c>
      <c r="O129" s="44">
        <v>-33.048153491809096</v>
      </c>
      <c r="P129" s="51">
        <v>-869.92583637845632</v>
      </c>
      <c r="Q129" s="43">
        <v>-1.1975133212392883</v>
      </c>
      <c r="R129" s="44">
        <v>-64.371115804140018</v>
      </c>
      <c r="S129" s="51">
        <v>1489.4216102677526</v>
      </c>
      <c r="T129" s="4"/>
      <c r="U129" s="16">
        <f t="shared" si="34"/>
        <v>6.3948846218409017E-14</v>
      </c>
      <c r="V129" s="17">
        <f t="shared" si="35"/>
        <v>5.4924116366095177E-8</v>
      </c>
      <c r="W129" s="18">
        <f t="shared" si="36"/>
        <v>-4.0034310444525545E-7</v>
      </c>
      <c r="X129" s="19">
        <f t="shared" si="37"/>
        <v>5.6550449016867788E-6</v>
      </c>
      <c r="Y129" s="17">
        <f t="shared" si="38"/>
        <v>-7.9318613899204138E-9</v>
      </c>
      <c r="Z129" s="18">
        <f t="shared" si="39"/>
        <v>3.0218402002901712E-8</v>
      </c>
      <c r="AA129" s="19">
        <f t="shared" si="40"/>
        <v>5.624860932584852E-8</v>
      </c>
      <c r="AF129" s="16">
        <v>12.100000000000037</v>
      </c>
      <c r="AG129" s="43">
        <v>0</v>
      </c>
      <c r="AH129" s="44">
        <v>-200</v>
      </c>
      <c r="AI129" s="51">
        <v>-2420</v>
      </c>
      <c r="AJ129" s="43">
        <v>-9.8066499999999994</v>
      </c>
      <c r="AK129" s="44">
        <v>381.33953499999461</v>
      </c>
      <c r="AL129" s="51">
        <v>5332.1041867499662</v>
      </c>
      <c r="AQ129" s="16">
        <v>12.100000000000037</v>
      </c>
      <c r="AR129" s="43">
        <v>2.3496016658953929</v>
      </c>
      <c r="AS129" s="44">
        <v>-33.048153491809096</v>
      </c>
      <c r="AT129" s="51">
        <v>-869.92583637845632</v>
      </c>
      <c r="AU129" s="43">
        <v>-8.987318088449948</v>
      </c>
      <c r="AV129" s="44">
        <v>-19.028768596121079</v>
      </c>
      <c r="AW129" s="50">
        <v>957.03059204772387</v>
      </c>
    </row>
    <row r="130" spans="5:49" ht="18" customHeight="1">
      <c r="E130" s="42">
        <f t="shared" si="41"/>
        <v>12.199999999999973</v>
      </c>
      <c r="F130" s="43">
        <f t="shared" si="42"/>
        <v>2.3176953388970212</v>
      </c>
      <c r="G130" s="44">
        <f t="shared" si="43"/>
        <v>-32.814793694495066</v>
      </c>
      <c r="H130" s="51">
        <f t="shared" si="44"/>
        <v>-873.21896278448719</v>
      </c>
      <c r="I130" s="43">
        <f t="shared" si="45"/>
        <v>-1.1664617009626905</v>
      </c>
      <c r="J130" s="44">
        <f t="shared" si="46"/>
        <v>-64.489308252510952</v>
      </c>
      <c r="K130" s="51">
        <f t="shared" si="47"/>
        <v>1482.9785631310333</v>
      </c>
      <c r="L130" s="51"/>
      <c r="M130" s="16">
        <v>12.200000000000038</v>
      </c>
      <c r="N130" s="43">
        <v>2.317695392711975</v>
      </c>
      <c r="O130" s="44">
        <v>-32.814794089440603</v>
      </c>
      <c r="P130" s="51">
        <v>-873.21895716864174</v>
      </c>
      <c r="Q130" s="43">
        <v>-1.1664617088358114</v>
      </c>
      <c r="R130" s="44">
        <v>-64.489308222570259</v>
      </c>
      <c r="S130" s="51">
        <v>1482.9785631884938</v>
      </c>
      <c r="T130" s="4"/>
      <c r="U130" s="16">
        <f t="shared" si="34"/>
        <v>6.5725203057809267E-14</v>
      </c>
      <c r="V130" s="17">
        <f t="shared" si="35"/>
        <v>5.3814953826503142E-8</v>
      </c>
      <c r="W130" s="18">
        <f t="shared" si="36"/>
        <v>-3.9494553760732742E-7</v>
      </c>
      <c r="X130" s="19">
        <f t="shared" si="37"/>
        <v>5.6158454526666901E-6</v>
      </c>
      <c r="Y130" s="17">
        <f t="shared" si="38"/>
        <v>-7.8731208219551263E-9</v>
      </c>
      <c r="Z130" s="18">
        <f t="shared" si="39"/>
        <v>2.9940693480057234E-8</v>
      </c>
      <c r="AA130" s="19">
        <f t="shared" si="40"/>
        <v>5.7460511015960947E-8</v>
      </c>
      <c r="AF130" s="16">
        <v>12.200000000000038</v>
      </c>
      <c r="AG130" s="43">
        <v>0</v>
      </c>
      <c r="AH130" s="44">
        <v>-200</v>
      </c>
      <c r="AI130" s="51">
        <v>-2440</v>
      </c>
      <c r="AJ130" s="43">
        <v>-9.8066499999999994</v>
      </c>
      <c r="AK130" s="44">
        <v>380.35886999999457</v>
      </c>
      <c r="AL130" s="51">
        <v>5370.1891069999647</v>
      </c>
      <c r="AQ130" s="16">
        <v>12.200000000000038</v>
      </c>
      <c r="AR130" s="43">
        <v>2.317695392711975</v>
      </c>
      <c r="AS130" s="44">
        <v>-32.814794089440603</v>
      </c>
      <c r="AT130" s="51">
        <v>-873.21895716864174</v>
      </c>
      <c r="AU130" s="43">
        <v>-8.9131143880545327</v>
      </c>
      <c r="AV130" s="44">
        <v>-19.923811796007207</v>
      </c>
      <c r="AW130" s="50">
        <v>955.08290119039714</v>
      </c>
    </row>
    <row r="131" spans="5:49" ht="18" customHeight="1">
      <c r="E131" s="42">
        <f t="shared" si="41"/>
        <v>12.299999999999972</v>
      </c>
      <c r="F131" s="43">
        <f t="shared" si="42"/>
        <v>2.2864343015190327</v>
      </c>
      <c r="G131" s="44">
        <f t="shared" si="43"/>
        <v>-32.584592516528353</v>
      </c>
      <c r="H131" s="51">
        <f t="shared" si="44"/>
        <v>-876.48890604441374</v>
      </c>
      <c r="I131" s="43">
        <f t="shared" si="45"/>
        <v>-1.136162243639868</v>
      </c>
      <c r="J131" s="44">
        <f t="shared" si="46"/>
        <v>-64.604433246214072</v>
      </c>
      <c r="K131" s="51">
        <f t="shared" si="47"/>
        <v>1476.5238508067632</v>
      </c>
      <c r="L131" s="51"/>
      <c r="M131" s="16">
        <v>12.30000000000004</v>
      </c>
      <c r="N131" s="43">
        <v>2.2864343542544221</v>
      </c>
      <c r="O131" s="44">
        <v>-32.584592906184213</v>
      </c>
      <c r="P131" s="51">
        <v>-876.48890046725205</v>
      </c>
      <c r="Q131" s="43">
        <v>-1.1361622514523777</v>
      </c>
      <c r="R131" s="44">
        <v>-64.604433216555819</v>
      </c>
      <c r="S131" s="51">
        <v>1476.5238508654443</v>
      </c>
      <c r="T131" s="4"/>
      <c r="U131" s="16">
        <f t="shared" si="34"/>
        <v>6.7501559897209518E-14</v>
      </c>
      <c r="V131" s="17">
        <f t="shared" si="35"/>
        <v>5.2735389388658405E-8</v>
      </c>
      <c r="W131" s="18">
        <f t="shared" si="36"/>
        <v>-3.8965585957839721E-7</v>
      </c>
      <c r="X131" s="19">
        <f t="shared" si="37"/>
        <v>5.5771616871425067E-6</v>
      </c>
      <c r="Y131" s="17">
        <f t="shared" si="38"/>
        <v>-7.8125097502379504E-9</v>
      </c>
      <c r="Z131" s="18">
        <f t="shared" si="39"/>
        <v>2.9658252742592595E-8</v>
      </c>
      <c r="AA131" s="19">
        <f t="shared" si="40"/>
        <v>5.8681052905740216E-8</v>
      </c>
      <c r="AF131" s="16">
        <v>12.30000000000004</v>
      </c>
      <c r="AG131" s="43">
        <v>0</v>
      </c>
      <c r="AH131" s="44">
        <v>-200</v>
      </c>
      <c r="AI131" s="51">
        <v>-2460</v>
      </c>
      <c r="AJ131" s="43">
        <v>-9.8066499999999994</v>
      </c>
      <c r="AK131" s="44">
        <v>379.37820499999452</v>
      </c>
      <c r="AL131" s="51">
        <v>5408.1759607499644</v>
      </c>
      <c r="AQ131" s="16">
        <v>12.30000000000004</v>
      </c>
      <c r="AR131" s="43">
        <v>2.2864343542544221</v>
      </c>
      <c r="AS131" s="44">
        <v>-32.584592906184213</v>
      </c>
      <c r="AT131" s="51">
        <v>-876.48890046725205</v>
      </c>
      <c r="AU131" s="43">
        <v>-8.8363724789444031</v>
      </c>
      <c r="AV131" s="44">
        <v>-20.811306863551799</v>
      </c>
      <c r="AW131" s="50">
        <v>953.04608130445695</v>
      </c>
    </row>
    <row r="132" spans="5:49" ht="18" customHeight="1">
      <c r="E132" s="42">
        <f t="shared" si="41"/>
        <v>12.399999999999972</v>
      </c>
      <c r="F132" s="43">
        <f t="shared" si="42"/>
        <v>2.2558012174477846</v>
      </c>
      <c r="G132" s="44">
        <f t="shared" si="43"/>
        <v>-32.35748590305279</v>
      </c>
      <c r="H132" s="51">
        <f t="shared" si="44"/>
        <v>-879.73598443805474</v>
      </c>
      <c r="I132" s="43">
        <f t="shared" si="45"/>
        <v>-1.1065995357616547</v>
      </c>
      <c r="J132" s="44">
        <f t="shared" si="46"/>
        <v>-64.716565259373425</v>
      </c>
      <c r="K132" s="51">
        <f t="shared" si="47"/>
        <v>1470.0577762461057</v>
      </c>
      <c r="L132" s="51"/>
      <c r="M132" s="16">
        <v>12.400000000000041</v>
      </c>
      <c r="N132" s="43">
        <v>2.2558012691322258</v>
      </c>
      <c r="O132" s="44">
        <v>-32.35748628752399</v>
      </c>
      <c r="P132" s="51">
        <v>-879.73597889907137</v>
      </c>
      <c r="Q132" s="43">
        <v>-1.1065995435117717</v>
      </c>
      <c r="R132" s="44">
        <v>-64.716565230002033</v>
      </c>
      <c r="S132" s="51">
        <v>1470.0577763060146</v>
      </c>
      <c r="T132" s="4"/>
      <c r="U132" s="16">
        <f t="shared" si="34"/>
        <v>6.9277916736609768E-14</v>
      </c>
      <c r="V132" s="17">
        <f t="shared" si="35"/>
        <v>5.1684441171317985E-8</v>
      </c>
      <c r="W132" s="18">
        <f t="shared" si="36"/>
        <v>-3.8447119976581234E-7</v>
      </c>
      <c r="X132" s="19">
        <f t="shared" si="37"/>
        <v>5.5389833732988336E-6</v>
      </c>
      <c r="Y132" s="17">
        <f t="shared" si="38"/>
        <v>-7.750116992610856E-9</v>
      </c>
      <c r="Z132" s="18">
        <f t="shared" si="39"/>
        <v>2.9371392429311527E-8</v>
      </c>
      <c r="AA132" s="19">
        <f t="shared" si="40"/>
        <v>5.9908870753133669E-8</v>
      </c>
      <c r="AF132" s="16">
        <v>12.400000000000041</v>
      </c>
      <c r="AG132" s="43">
        <v>0</v>
      </c>
      <c r="AH132" s="44">
        <v>-200</v>
      </c>
      <c r="AI132" s="51">
        <v>-2480</v>
      </c>
      <c r="AJ132" s="43">
        <v>-9.8066499999999994</v>
      </c>
      <c r="AK132" s="44">
        <v>378.39753999999448</v>
      </c>
      <c r="AL132" s="51">
        <v>5446.0647479999634</v>
      </c>
      <c r="AQ132" s="16">
        <v>12.400000000000041</v>
      </c>
      <c r="AR132" s="43">
        <v>2.2558012691322258</v>
      </c>
      <c r="AS132" s="44">
        <v>-32.35748628752399</v>
      </c>
      <c r="AT132" s="51">
        <v>-879.73597889907137</v>
      </c>
      <c r="AU132" s="43">
        <v>-8.7571955679732625</v>
      </c>
      <c r="AV132" s="44">
        <v>-21.69100512212507</v>
      </c>
      <c r="AW132" s="50">
        <v>950.92089972297379</v>
      </c>
    </row>
    <row r="133" spans="5:49" ht="18" customHeight="1">
      <c r="E133" s="42">
        <f t="shared" si="41"/>
        <v>12.499999999999972</v>
      </c>
      <c r="F133" s="43">
        <f t="shared" si="42"/>
        <v>2.2257793800051124</v>
      </c>
      <c r="G133" s="44">
        <f t="shared" si="43"/>
        <v>-32.133411898764273</v>
      </c>
      <c r="H133" s="51">
        <f t="shared" si="44"/>
        <v>-882.9605043101725</v>
      </c>
      <c r="I133" s="43">
        <f t="shared" si="45"/>
        <v>-1.0777583339387284</v>
      </c>
      <c r="J133" s="44">
        <f t="shared" si="46"/>
        <v>-64.825777203379417</v>
      </c>
      <c r="K133" s="51">
        <f t="shared" si="47"/>
        <v>1463.5806350888424</v>
      </c>
      <c r="L133" s="51"/>
      <c r="M133" s="16">
        <v>12.500000000000043</v>
      </c>
      <c r="N133" s="43">
        <v>2.2257794306662873</v>
      </c>
      <c r="O133" s="44">
        <v>-32.133412278153109</v>
      </c>
      <c r="P133" s="51">
        <v>-882.96049880887097</v>
      </c>
      <c r="Q133" s="43">
        <v>-1.0777583416247793</v>
      </c>
      <c r="R133" s="44">
        <v>-64.825777174298977</v>
      </c>
      <c r="S133" s="51">
        <v>1463.5806351499864</v>
      </c>
      <c r="T133" s="4"/>
      <c r="U133" s="16">
        <f t="shared" si="34"/>
        <v>7.1054273576010019E-14</v>
      </c>
      <c r="V133" s="17">
        <f t="shared" si="35"/>
        <v>5.066117481078436E-8</v>
      </c>
      <c r="W133" s="18">
        <f t="shared" si="36"/>
        <v>-3.7938883679089486E-7</v>
      </c>
      <c r="X133" s="19">
        <f t="shared" si="37"/>
        <v>5.5013015298754908E-6</v>
      </c>
      <c r="Y133" s="17">
        <f t="shared" si="38"/>
        <v>-7.6860509068410465E-9</v>
      </c>
      <c r="Z133" s="18">
        <f t="shared" si="39"/>
        <v>2.9080439389872481E-8</v>
      </c>
      <c r="AA133" s="19">
        <f t="shared" si="40"/>
        <v>6.1143964558141306E-8</v>
      </c>
      <c r="AF133" s="16">
        <v>12.500000000000043</v>
      </c>
      <c r="AG133" s="43">
        <v>0</v>
      </c>
      <c r="AH133" s="44">
        <v>-200</v>
      </c>
      <c r="AI133" s="51">
        <v>-2500</v>
      </c>
      <c r="AJ133" s="43">
        <v>-9.8066499999999994</v>
      </c>
      <c r="AK133" s="44">
        <v>377.41687499999443</v>
      </c>
      <c r="AL133" s="51">
        <v>5483.8554687499618</v>
      </c>
      <c r="AQ133" s="16">
        <v>12.500000000000043</v>
      </c>
      <c r="AR133" s="43">
        <v>2.2257794306662873</v>
      </c>
      <c r="AS133" s="44">
        <v>-32.133412278153109</v>
      </c>
      <c r="AT133" s="51">
        <v>-882.96049880887097</v>
      </c>
      <c r="AU133" s="43">
        <v>-8.6756886561266473</v>
      </c>
      <c r="AV133" s="44">
        <v>-22.562668307786844</v>
      </c>
      <c r="AW133" s="50">
        <v>948.70814812754224</v>
      </c>
    </row>
    <row r="134" spans="5:49" ht="18" customHeight="1">
      <c r="E134" s="42">
        <f t="shared" si="41"/>
        <v>12.599999999999971</v>
      </c>
      <c r="F134" s="43">
        <f t="shared" si="42"/>
        <v>2.1963526344406716</v>
      </c>
      <c r="G134" s="44">
        <f t="shared" si="43"/>
        <v>-31.912310191244757</v>
      </c>
      <c r="H134" s="51">
        <f t="shared" si="44"/>
        <v>-886.16276589260224</v>
      </c>
      <c r="I134" s="43">
        <f t="shared" si="45"/>
        <v>-1.0496235646348389</v>
      </c>
      <c r="J134" s="44">
        <f t="shared" si="46"/>
        <v>-64.932140473715265</v>
      </c>
      <c r="K134" s="51">
        <f t="shared" si="47"/>
        <v>1457.0927157595536</v>
      </c>
      <c r="L134" s="51"/>
      <c r="M134" s="16">
        <v>12.600000000000044</v>
      </c>
      <c r="N134" s="43">
        <v>2.1963526841053564</v>
      </c>
      <c r="O134" s="44">
        <v>-31.912310565650852</v>
      </c>
      <c r="P134" s="51">
        <v>-886.16276042849631</v>
      </c>
      <c r="Q134" s="43">
        <v>-1.0496235722552338</v>
      </c>
      <c r="R134" s="44">
        <v>-64.932140444929573</v>
      </c>
      <c r="S134" s="51">
        <v>1457.0927158219381</v>
      </c>
      <c r="T134" s="4"/>
      <c r="U134" s="16">
        <f t="shared" si="34"/>
        <v>7.2830630415410269E-14</v>
      </c>
      <c r="V134" s="17">
        <f t="shared" si="35"/>
        <v>4.9664684809158643E-8</v>
      </c>
      <c r="W134" s="18">
        <f t="shared" si="36"/>
        <v>-3.7440609546024461E-7</v>
      </c>
      <c r="X134" s="19">
        <f t="shared" si="37"/>
        <v>5.4641059250570834E-6</v>
      </c>
      <c r="Y134" s="17">
        <f t="shared" si="38"/>
        <v>-7.6203949816999739E-9</v>
      </c>
      <c r="Z134" s="18">
        <f t="shared" si="39"/>
        <v>2.8785692052224476E-8</v>
      </c>
      <c r="AA134" s="19">
        <f t="shared" si="40"/>
        <v>6.238451533135958E-8</v>
      </c>
      <c r="AF134" s="16">
        <v>12.600000000000044</v>
      </c>
      <c r="AG134" s="43">
        <v>0</v>
      </c>
      <c r="AH134" s="44">
        <v>-200</v>
      </c>
      <c r="AI134" s="51">
        <v>-2520</v>
      </c>
      <c r="AJ134" s="43">
        <v>-9.8066499999999994</v>
      </c>
      <c r="AK134" s="44">
        <v>376.43620999999439</v>
      </c>
      <c r="AL134" s="51">
        <v>5521.5481229999614</v>
      </c>
      <c r="AQ134" s="16">
        <v>12.600000000000044</v>
      </c>
      <c r="AR134" s="43">
        <v>2.1963526841053564</v>
      </c>
      <c r="AS134" s="44">
        <v>-31.912310565650852</v>
      </c>
      <c r="AT134" s="51">
        <v>-886.16276042849631</v>
      </c>
      <c r="AU134" s="43">
        <v>-8.5919582635771885</v>
      </c>
      <c r="AV134" s="44">
        <v>-23.426068734938429</v>
      </c>
      <c r="AW134" s="50">
        <v>946.40864149849983</v>
      </c>
    </row>
    <row r="135" spans="5:49" ht="18" customHeight="1">
      <c r="E135" s="42">
        <f t="shared" si="41"/>
        <v>12.699999999999971</v>
      </c>
      <c r="F135" s="43">
        <f t="shared" si="42"/>
        <v>2.1675053561952078</v>
      </c>
      <c r="G135" s="44">
        <f t="shared" si="43"/>
        <v>-31.694122056864771</v>
      </c>
      <c r="H135" s="51">
        <f t="shared" si="44"/>
        <v>-889.34306346581866</v>
      </c>
      <c r="I135" s="43">
        <f t="shared" si="45"/>
        <v>-1.0221803311200279</v>
      </c>
      <c r="J135" s="44">
        <f t="shared" si="46"/>
        <v>-65.035724967295835</v>
      </c>
      <c r="K135" s="51">
        <f t="shared" si="47"/>
        <v>1450.5942996183462</v>
      </c>
      <c r="L135" s="51"/>
      <c r="M135" s="16">
        <v>12.700000000000045</v>
      </c>
      <c r="N135" s="43">
        <v>2.1675054048893028</v>
      </c>
      <c r="O135" s="44">
        <v>-31.694122426385125</v>
      </c>
      <c r="P135" s="51">
        <v>-889.34305803843165</v>
      </c>
      <c r="Q135" s="43">
        <v>-1.0221803386732677</v>
      </c>
      <c r="R135" s="44">
        <v>-65.0357249388084</v>
      </c>
      <c r="S135" s="51">
        <v>1450.5942996819765</v>
      </c>
      <c r="T135" s="4"/>
      <c r="U135" s="16">
        <f t="shared" si="34"/>
        <v>7.460698725481052E-14</v>
      </c>
      <c r="V135" s="17">
        <f t="shared" si="35"/>
        <v>4.8694094978429803E-8</v>
      </c>
      <c r="W135" s="18">
        <f t="shared" si="36"/>
        <v>-3.6952035387116666E-7</v>
      </c>
      <c r="X135" s="19">
        <f t="shared" si="37"/>
        <v>5.4273870091492427E-6</v>
      </c>
      <c r="Y135" s="17">
        <f t="shared" si="38"/>
        <v>-7.5532398113864474E-9</v>
      </c>
      <c r="Z135" s="18">
        <f t="shared" si="39"/>
        <v>2.8487434633461817E-8</v>
      </c>
      <c r="AA135" s="19">
        <f t="shared" si="40"/>
        <v>6.3630295699113049E-8</v>
      </c>
      <c r="AF135" s="16">
        <v>12.700000000000045</v>
      </c>
      <c r="AG135" s="43">
        <v>0</v>
      </c>
      <c r="AH135" s="44">
        <v>-200</v>
      </c>
      <c r="AI135" s="51">
        <v>-2540</v>
      </c>
      <c r="AJ135" s="43">
        <v>-9.8066499999999994</v>
      </c>
      <c r="AK135" s="44">
        <v>375.45554499999434</v>
      </c>
      <c r="AL135" s="51">
        <v>5559.1427107499603</v>
      </c>
      <c r="AQ135" s="16">
        <v>12.700000000000045</v>
      </c>
      <c r="AR135" s="43">
        <v>2.1675054048893028</v>
      </c>
      <c r="AS135" s="44">
        <v>-31.694122426385125</v>
      </c>
      <c r="AT135" s="51">
        <v>-889.34305803843165</v>
      </c>
      <c r="AU135" s="43">
        <v>-8.506112156982427</v>
      </c>
      <c r="AV135" s="44">
        <v>-24.280989434582956</v>
      </c>
      <c r="AW135" s="50">
        <v>944.02321704995256</v>
      </c>
    </row>
    <row r="136" spans="5:49" ht="18" customHeight="1">
      <c r="E136" s="42">
        <f t="shared" si="41"/>
        <v>12.799999999999971</v>
      </c>
      <c r="F136" s="43">
        <f t="shared" si="42"/>
        <v>2.1392224301560363</v>
      </c>
      <c r="G136" s="44">
        <f t="shared" si="43"/>
        <v>-31.478790308809433</v>
      </c>
      <c r="H136" s="51">
        <f t="shared" si="44"/>
        <v>-892.50168551520085</v>
      </c>
      <c r="I136" s="43">
        <f t="shared" si="45"/>
        <v>-0.99541391974759463</v>
      </c>
      <c r="J136" s="44">
        <f t="shared" si="46"/>
        <v>-65.136599100467578</v>
      </c>
      <c r="K136" s="51">
        <f t="shared" si="47"/>
        <v>1444.085661109817</v>
      </c>
      <c r="L136" s="51"/>
      <c r="M136" s="16">
        <v>12.800000000000047</v>
      </c>
      <c r="N136" s="43">
        <v>2.1392224779046223</v>
      </c>
      <c r="O136" s="44">
        <v>-31.478790673538658</v>
      </c>
      <c r="P136" s="51">
        <v>-892.50168012406357</v>
      </c>
      <c r="Q136" s="43">
        <v>-0.9954139272322724</v>
      </c>
      <c r="R136" s="44">
        <v>-65.136599072281626</v>
      </c>
      <c r="S136" s="51">
        <v>1444.0856611746974</v>
      </c>
      <c r="T136" s="4"/>
      <c r="U136" s="16">
        <f t="shared" ref="U136:U199" si="48">M136-E136</f>
        <v>7.638334409421077E-14</v>
      </c>
      <c r="V136" s="17">
        <f t="shared" ref="V136:V199" si="49">N136-F136</f>
        <v>4.7748585974005664E-8</v>
      </c>
      <c r="W136" s="18">
        <f t="shared" ref="W136:W199" si="50">O136-G136</f>
        <v>-3.6472922460006885E-7</v>
      </c>
      <c r="X136" s="19">
        <f t="shared" ref="X136:X199" si="51">P136-H136</f>
        <v>5.3911372788206791E-6</v>
      </c>
      <c r="Y136" s="17">
        <f t="shared" ref="Y136:Y199" si="52">Q136-I136</f>
        <v>-7.4846777664561159E-9</v>
      </c>
      <c r="Z136" s="18">
        <f t="shared" ref="Z136:Z199" si="53">R136-J136</f>
        <v>2.8185951350678806E-8</v>
      </c>
      <c r="AA136" s="19">
        <f t="shared" ref="AA136:AA199" si="54">S136-K136</f>
        <v>6.4880396166699938E-8</v>
      </c>
      <c r="AF136" s="16">
        <v>12.800000000000047</v>
      </c>
      <c r="AG136" s="43">
        <v>0</v>
      </c>
      <c r="AH136" s="44">
        <v>-200</v>
      </c>
      <c r="AI136" s="51">
        <v>-2560</v>
      </c>
      <c r="AJ136" s="43">
        <v>-9.8066499999999994</v>
      </c>
      <c r="AK136" s="44">
        <v>374.4748799999943</v>
      </c>
      <c r="AL136" s="51">
        <v>5596.6392319999586</v>
      </c>
      <c r="AQ136" s="16">
        <v>12.800000000000047</v>
      </c>
      <c r="AR136" s="43">
        <v>2.1392224779046223</v>
      </c>
      <c r="AS136" s="44">
        <v>-31.478790673538658</v>
      </c>
      <c r="AT136" s="51">
        <v>-892.50168012406357</v>
      </c>
      <c r="AU136" s="43">
        <v>-8.4182590800979273</v>
      </c>
      <c r="AV136" s="44">
        <v>-25.127224265472602</v>
      </c>
      <c r="AW136" s="50">
        <v>941.55273315233319</v>
      </c>
    </row>
    <row r="137" spans="5:49" ht="18" customHeight="1">
      <c r="E137" s="42">
        <f t="shared" ref="E137:E200" si="55">E136+$C$8</f>
        <v>12.89999999999997</v>
      </c>
      <c r="F137" s="43">
        <f t="shared" ref="F137:F200" si="56">-($C$12/$C$10)*$G137-SIGN($G137)*($C$13/$C$10)*$G137^2</f>
        <v>2.1114892308533846</v>
      </c>
      <c r="G137" s="44">
        <f t="shared" ref="G137:G200" si="57">$C$14*EXP(-($C$12/$C$10)*$E137)/(1+SIGN($C$14)*($C$13/$C$12)*$C$14*(1-EXP(-($C$12/$C$10)*$E137)))</f>
        <v>-31.266259247131924</v>
      </c>
      <c r="H137" s="51">
        <f t="shared" ref="H137:H200" si="58">$C$15+SIGN($C$14)*($C$10/$C$13)*LN(1+SIGN($C$14)*($C$13/$C$12)*$C$14*(1-EXP(-($C$12/$C$10)*$E137)))</f>
        <v>-895.63891488219485</v>
      </c>
      <c r="I137" s="43">
        <f t="shared" ref="I137:I200" si="59">-$C$11-($C$12/$C$10)*$J137-SIGN($J137)*($C$13/$C$10)*$J137^2</f>
        <v>-0.96930980558912694</v>
      </c>
      <c r="J137" s="44">
        <f t="shared" ref="J137:J200" si="60">-($C$28*($C$29-$C$16)-$C$29*($C$28+$C$16)*EXP(-($C$31/$C$30)*$E137))/(($C$29-$C$16)+($C$28+$C$16)*EXP(-($C$31/$C$30)*$E137))</f>
        <v>-65.234829827603804</v>
      </c>
      <c r="K137" s="51">
        <f t="shared" ref="K137:K200" si="61">$C$17-$C$28*$E137-($C$10/$C$13)*LN((($C$29-$C$16)+($C$28+$C$16)*EXP(-($C$31/$C$30)*$E137))/($C$28+$C$29))</f>
        <v>1437.5670679101841</v>
      </c>
      <c r="L137" s="51"/>
      <c r="M137" s="16">
        <v>12.900000000000048</v>
      </c>
      <c r="N137" s="43">
        <v>2.1114892776807261</v>
      </c>
      <c r="O137" s="44">
        <v>-31.266259607162123</v>
      </c>
      <c r="P137" s="51">
        <v>-895.63890952684835</v>
      </c>
      <c r="Q137" s="43">
        <v>-0.96930981300392105</v>
      </c>
      <c r="R137" s="44">
        <v>-65.234829799722277</v>
      </c>
      <c r="S137" s="51">
        <v>1437.567067976318</v>
      </c>
      <c r="T137" s="4"/>
      <c r="U137" s="16">
        <f t="shared" si="48"/>
        <v>7.815970093361102E-14</v>
      </c>
      <c r="V137" s="17">
        <f t="shared" si="49"/>
        <v>4.6827341559918523E-8</v>
      </c>
      <c r="W137" s="18">
        <f t="shared" si="50"/>
        <v>-3.6003019943109393E-7</v>
      </c>
      <c r="X137" s="19">
        <f t="shared" si="51"/>
        <v>5.3553465022559976E-6</v>
      </c>
      <c r="Y137" s="17">
        <f t="shared" si="52"/>
        <v>-7.4147941120372707E-9</v>
      </c>
      <c r="Z137" s="18">
        <f t="shared" si="53"/>
        <v>2.7881526420969749E-8</v>
      </c>
      <c r="AA137" s="19">
        <f t="shared" si="54"/>
        <v>6.6133907239418477E-8</v>
      </c>
      <c r="AF137" s="16">
        <v>12.900000000000048</v>
      </c>
      <c r="AG137" s="43">
        <v>0</v>
      </c>
      <c r="AH137" s="44">
        <v>-200</v>
      </c>
      <c r="AI137" s="51">
        <v>-2580</v>
      </c>
      <c r="AJ137" s="43">
        <v>-9.8066499999999994</v>
      </c>
      <c r="AK137" s="44">
        <v>373.49421499999426</v>
      </c>
      <c r="AL137" s="51">
        <v>5634.0376867499581</v>
      </c>
      <c r="AQ137" s="16">
        <v>12.900000000000048</v>
      </c>
      <c r="AR137" s="43">
        <v>2.1114892776807261</v>
      </c>
      <c r="AS137" s="44">
        <v>-31.266259607162123</v>
      </c>
      <c r="AT137" s="51">
        <v>-895.63890952684835</v>
      </c>
      <c r="AU137" s="43">
        <v>-8.3285084887243404</v>
      </c>
      <c r="AV137" s="44">
        <v>-25.96457799852552</v>
      </c>
      <c r="AW137" s="50">
        <v>938.9980682451843</v>
      </c>
    </row>
    <row r="138" spans="5:49" ht="18" customHeight="1">
      <c r="E138" s="42">
        <f t="shared" si="55"/>
        <v>12.99999999999997</v>
      </c>
      <c r="F138" s="43">
        <f t="shared" si="56"/>
        <v>2.0842916035489938</v>
      </c>
      <c r="G138" s="44">
        <f t="shared" si="57"/>
        <v>-31.056474610741681</v>
      </c>
      <c r="H138" s="51">
        <f t="shared" si="58"/>
        <v>-898.75502891058943</v>
      </c>
      <c r="I138" s="43">
        <f t="shared" si="59"/>
        <v>-0.94385365746088112</v>
      </c>
      <c r="J138" s="44">
        <f t="shared" si="60"/>
        <v>-65.330482660232789</v>
      </c>
      <c r="K138" s="51">
        <f t="shared" si="61"/>
        <v>1431.0387810725317</v>
      </c>
      <c r="L138" s="51"/>
      <c r="M138" s="16">
        <v>13.00000000000005</v>
      </c>
      <c r="N138" s="43">
        <v>2.0842916494785926</v>
      </c>
      <c r="O138" s="44">
        <v>-31.056474966162686</v>
      </c>
      <c r="P138" s="51">
        <v>-898.75502359058237</v>
      </c>
      <c r="Q138" s="43">
        <v>-0.94385366480456412</v>
      </c>
      <c r="R138" s="44">
        <v>-65.330482632658331</v>
      </c>
      <c r="S138" s="51">
        <v>1431.0387811399221</v>
      </c>
      <c r="T138" s="4"/>
      <c r="U138" s="16">
        <f t="shared" si="48"/>
        <v>7.9936057773011271E-14</v>
      </c>
      <c r="V138" s="17">
        <f t="shared" si="49"/>
        <v>4.5929598790905857E-8</v>
      </c>
      <c r="W138" s="18">
        <f t="shared" si="50"/>
        <v>-3.5542100462748749E-7</v>
      </c>
      <c r="X138" s="19">
        <f t="shared" si="51"/>
        <v>5.320007062437071E-6</v>
      </c>
      <c r="Y138" s="17">
        <f t="shared" si="52"/>
        <v>-7.3436829950423999E-9</v>
      </c>
      <c r="Z138" s="18">
        <f t="shared" si="53"/>
        <v>2.7574458272283664E-8</v>
      </c>
      <c r="AA138" s="19">
        <f t="shared" si="54"/>
        <v>6.7390374169917777E-8</v>
      </c>
      <c r="AF138" s="16">
        <v>13.00000000000005</v>
      </c>
      <c r="AG138" s="43">
        <v>0</v>
      </c>
      <c r="AH138" s="44">
        <v>-200</v>
      </c>
      <c r="AI138" s="51">
        <v>-2600</v>
      </c>
      <c r="AJ138" s="43">
        <v>-9.8066499999999994</v>
      </c>
      <c r="AK138" s="44">
        <v>372.51354999999421</v>
      </c>
      <c r="AL138" s="51">
        <v>5671.3380749999569</v>
      </c>
      <c r="AQ138" s="16">
        <v>13.00000000000005</v>
      </c>
      <c r="AR138" s="43">
        <v>2.0842916494785926</v>
      </c>
      <c r="AS138" s="44">
        <v>-31.056474966162686</v>
      </c>
      <c r="AT138" s="51">
        <v>-898.75502359058237</v>
      </c>
      <c r="AU138" s="43">
        <v>-8.2369702909484115</v>
      </c>
      <c r="AV138" s="44">
        <v>-26.792866374994443</v>
      </c>
      <c r="AW138" s="50">
        <v>936.36011974281712</v>
      </c>
    </row>
    <row r="139" spans="5:49" ht="18" customHeight="1">
      <c r="E139" s="42">
        <f t="shared" si="55"/>
        <v>13.099999999999969</v>
      </c>
      <c r="F139" s="43">
        <f t="shared" si="56"/>
        <v>2.0576158461714891</v>
      </c>
      <c r="G139" s="44">
        <f t="shared" si="57"/>
        <v>-30.8493835312416</v>
      </c>
      <c r="H139" s="51">
        <f t="shared" si="58"/>
        <v>-901.85029958807468</v>
      </c>
      <c r="I139" s="43">
        <f t="shared" si="59"/>
        <v>-0.9190313423737777</v>
      </c>
      <c r="J139" s="44">
        <f t="shared" si="60"/>
        <v>-65.423621686639393</v>
      </c>
      <c r="K139" s="51">
        <f t="shared" si="61"/>
        <v>1424.5010551701191</v>
      </c>
      <c r="L139" s="51"/>
      <c r="M139" s="16">
        <v>13.100000000000051</v>
      </c>
      <c r="N139" s="43">
        <v>2.057615891226098</v>
      </c>
      <c r="O139" s="44">
        <v>-30.849383882140931</v>
      </c>
      <c r="P139" s="51">
        <v>-901.85029430296458</v>
      </c>
      <c r="Q139" s="43">
        <v>-0.91903134964520383</v>
      </c>
      <c r="R139" s="44">
        <v>-65.42362165937439</v>
      </c>
      <c r="S139" s="51">
        <v>1424.501055238768</v>
      </c>
      <c r="T139" s="4"/>
      <c r="U139" s="16">
        <f t="shared" si="48"/>
        <v>8.1712414612411521E-14</v>
      </c>
      <c r="V139" s="17">
        <f t="shared" si="49"/>
        <v>4.5054608932559859E-8</v>
      </c>
      <c r="W139" s="18">
        <f t="shared" si="50"/>
        <v>-3.508993309253583E-7</v>
      </c>
      <c r="X139" s="19">
        <f t="shared" si="51"/>
        <v>5.2851100917905569E-6</v>
      </c>
      <c r="Y139" s="17">
        <f t="shared" si="52"/>
        <v>-7.2714261278861159E-9</v>
      </c>
      <c r="Z139" s="18">
        <f t="shared" si="53"/>
        <v>2.7265002700005425E-8</v>
      </c>
      <c r="AA139" s="19">
        <f t="shared" si="54"/>
        <v>6.8648887463496067E-8</v>
      </c>
      <c r="AF139" s="16">
        <v>13.100000000000051</v>
      </c>
      <c r="AG139" s="43">
        <v>0</v>
      </c>
      <c r="AH139" s="44">
        <v>-200</v>
      </c>
      <c r="AI139" s="51">
        <v>-2620</v>
      </c>
      <c r="AJ139" s="43">
        <v>-9.8066499999999994</v>
      </c>
      <c r="AK139" s="44">
        <v>371.53288499999417</v>
      </c>
      <c r="AL139" s="51">
        <v>5708.540396749956</v>
      </c>
      <c r="AQ139" s="16">
        <v>13.100000000000051</v>
      </c>
      <c r="AR139" s="43">
        <v>2.057615891226098</v>
      </c>
      <c r="AS139" s="44">
        <v>-30.849383882140931</v>
      </c>
      <c r="AT139" s="51">
        <v>-901.85029430296458</v>
      </c>
      <c r="AU139" s="43">
        <v>-8.1437545935750784</v>
      </c>
      <c r="AV139" s="44">
        <v>-27.611916138961757</v>
      </c>
      <c r="AW139" s="50">
        <v>933.63980293544159</v>
      </c>
    </row>
    <row r="140" spans="5:49" ht="18" customHeight="1">
      <c r="E140" s="42">
        <f t="shared" si="55"/>
        <v>13.199999999999969</v>
      </c>
      <c r="F140" s="43">
        <f t="shared" si="56"/>
        <v>2.0314486920553296</v>
      </c>
      <c r="G140" s="44">
        <f t="shared" si="57"/>
        <v>-30.644934488530698</v>
      </c>
      <c r="H140" s="51">
        <f t="shared" si="58"/>
        <v>-904.92499368328026</v>
      </c>
      <c r="I140" s="43">
        <f t="shared" si="59"/>
        <v>-0.89482892943807535</v>
      </c>
      <c r="J140" s="44">
        <f t="shared" si="60"/>
        <v>-65.514309591884214</v>
      </c>
      <c r="K140" s="51">
        <f t="shared" si="61"/>
        <v>1417.954138437706</v>
      </c>
      <c r="L140" s="51"/>
      <c r="M140" s="16">
        <v>13.200000000000053</v>
      </c>
      <c r="N140" s="43">
        <v>2.0314487362569968</v>
      </c>
      <c r="O140" s="44">
        <v>-30.644934834993759</v>
      </c>
      <c r="P140" s="51">
        <v>-904.92498843263195</v>
      </c>
      <c r="Q140" s="43">
        <v>-0.89482893663618235</v>
      </c>
      <c r="R140" s="44">
        <v>-65.514309564930784</v>
      </c>
      <c r="S140" s="51">
        <v>1417.9541385076152</v>
      </c>
      <c r="T140" s="4"/>
      <c r="U140" s="16">
        <f t="shared" si="48"/>
        <v>8.3488771451811772E-14</v>
      </c>
      <c r="V140" s="17">
        <f t="shared" si="49"/>
        <v>4.4201667215304496E-8</v>
      </c>
      <c r="W140" s="18">
        <f t="shared" si="50"/>
        <v>-3.4646306090735379E-7</v>
      </c>
      <c r="X140" s="19">
        <f t="shared" si="51"/>
        <v>5.2506483143588412E-6</v>
      </c>
      <c r="Y140" s="17">
        <f t="shared" si="52"/>
        <v>-7.1981069993398705E-9</v>
      </c>
      <c r="Z140" s="18">
        <f t="shared" si="53"/>
        <v>2.6953429710374621E-8</v>
      </c>
      <c r="AA140" s="19">
        <f t="shared" si="54"/>
        <v>6.9909219746477902E-8</v>
      </c>
      <c r="AF140" s="16">
        <v>13.200000000000053</v>
      </c>
      <c r="AG140" s="43">
        <v>0</v>
      </c>
      <c r="AH140" s="44">
        <v>-200</v>
      </c>
      <c r="AI140" s="51">
        <v>-2640</v>
      </c>
      <c r="AJ140" s="43">
        <v>-9.8066499999999994</v>
      </c>
      <c r="AK140" s="44">
        <v>370.55221999999412</v>
      </c>
      <c r="AL140" s="51">
        <v>5745.6446519999554</v>
      </c>
      <c r="AQ140" s="16">
        <v>13.200000000000053</v>
      </c>
      <c r="AR140" s="43">
        <v>2.0314487362569968</v>
      </c>
      <c r="AS140" s="44">
        <v>-30.644934834993759</v>
      </c>
      <c r="AT140" s="51">
        <v>-904.92498843263195</v>
      </c>
      <c r="AU140" s="43">
        <v>-8.0489714555817677</v>
      </c>
      <c r="AV140" s="44">
        <v>-28.421565044822223</v>
      </c>
      <c r="AW140" s="50">
        <v>930.83804988830445</v>
      </c>
    </row>
    <row r="141" spans="5:49" ht="18" customHeight="1">
      <c r="E141" s="42">
        <f t="shared" si="55"/>
        <v>13.299999999999969</v>
      </c>
      <c r="F141" s="43">
        <f t="shared" si="56"/>
        <v>2.0057772934428653</v>
      </c>
      <c r="G141" s="44">
        <f t="shared" si="57"/>
        <v>-30.443077268094882</v>
      </c>
      <c r="H141" s="51">
        <f t="shared" si="58"/>
        <v>-907.9793728784523</v>
      </c>
      <c r="I141" s="43">
        <f t="shared" si="59"/>
        <v>-0.87123269325280184</v>
      </c>
      <c r="J141" s="44">
        <f t="shared" si="60"/>
        <v>-65.602607678187084</v>
      </c>
      <c r="K141" s="51">
        <f t="shared" si="61"/>
        <v>1411.3982729108602</v>
      </c>
      <c r="L141" s="51"/>
      <c r="M141" s="16">
        <v>13.300000000000054</v>
      </c>
      <c r="N141" s="43">
        <v>2.0057773368129412</v>
      </c>
      <c r="O141" s="44">
        <v>-30.443077610204892</v>
      </c>
      <c r="P141" s="51">
        <v>-907.97936766183909</v>
      </c>
      <c r="Q141" s="43">
        <v>-0.87123270037660738</v>
      </c>
      <c r="R141" s="44">
        <v>-65.602607651547117</v>
      </c>
      <c r="S141" s="51">
        <v>1411.39827298203</v>
      </c>
      <c r="T141" s="4"/>
      <c r="U141" s="16">
        <f t="shared" si="48"/>
        <v>8.5265128291212022E-14</v>
      </c>
      <c r="V141" s="17">
        <f t="shared" si="49"/>
        <v>4.3370075974991096E-8</v>
      </c>
      <c r="W141" s="18">
        <f t="shared" si="50"/>
        <v>-3.4211000965456151E-7</v>
      </c>
      <c r="X141" s="19">
        <f t="shared" si="51"/>
        <v>5.2166132036290946E-6</v>
      </c>
      <c r="Y141" s="17">
        <f t="shared" si="52"/>
        <v>-7.1238055454614369E-9</v>
      </c>
      <c r="Z141" s="18">
        <f t="shared" si="53"/>
        <v>2.6639966677066695E-8</v>
      </c>
      <c r="AA141" s="19">
        <f t="shared" si="54"/>
        <v>7.116977940313518E-8</v>
      </c>
      <c r="AF141" s="16">
        <v>13.300000000000054</v>
      </c>
      <c r="AG141" s="43">
        <v>0</v>
      </c>
      <c r="AH141" s="44">
        <v>-200</v>
      </c>
      <c r="AI141" s="51">
        <v>-2660</v>
      </c>
      <c r="AJ141" s="43">
        <v>-9.8066499999999994</v>
      </c>
      <c r="AK141" s="44">
        <v>369.57155499999408</v>
      </c>
      <c r="AL141" s="51">
        <v>5782.6508407499541</v>
      </c>
      <c r="AQ141" s="16">
        <v>13.300000000000054</v>
      </c>
      <c r="AR141" s="43">
        <v>2.0057773368129412</v>
      </c>
      <c r="AS141" s="44">
        <v>-30.443077610204892</v>
      </c>
      <c r="AT141" s="51">
        <v>-907.97936766183909</v>
      </c>
      <c r="AU141" s="43">
        <v>-7.9527306493571253</v>
      </c>
      <c r="AV141" s="44">
        <v>-29.22166184049431</v>
      </c>
      <c r="AW141" s="50">
        <v>927.95580834129771</v>
      </c>
    </row>
    <row r="142" spans="5:49" ht="18" customHeight="1">
      <c r="E142" s="42">
        <f t="shared" si="55"/>
        <v>13.399999999999968</v>
      </c>
      <c r="F142" s="43">
        <f t="shared" si="56"/>
        <v>1.9805892057110626</v>
      </c>
      <c r="G142" s="44">
        <f t="shared" si="57"/>
        <v>-30.243762919910527</v>
      </c>
      <c r="H142" s="51">
        <f t="shared" si="58"/>
        <v>-911.01369389794661</v>
      </c>
      <c r="I142" s="43">
        <f t="shared" si="59"/>
        <v>-0.84822911680880431</v>
      </c>
      <c r="J142" s="44">
        <f t="shared" si="60"/>
        <v>-65.688575885625156</v>
      </c>
      <c r="K142" s="51">
        <f t="shared" si="61"/>
        <v>1404.8336945632072</v>
      </c>
      <c r="L142" s="51"/>
      <c r="M142" s="16">
        <v>13.400000000000055</v>
      </c>
      <c r="N142" s="43">
        <v>1.9805892482702347</v>
      </c>
      <c r="O142" s="44">
        <v>-30.243763257748626</v>
      </c>
      <c r="P142" s="51">
        <v>-911.01368871495004</v>
      </c>
      <c r="Q142" s="43">
        <v>-0.84822912385740423</v>
      </c>
      <c r="R142" s="44">
        <v>-65.688575859300272</v>
      </c>
      <c r="S142" s="51">
        <v>1404.833694635638</v>
      </c>
      <c r="T142" s="4"/>
      <c r="U142" s="16">
        <f t="shared" si="48"/>
        <v>8.7041485130612273E-14</v>
      </c>
      <c r="V142" s="17">
        <f t="shared" si="49"/>
        <v>4.255917218642935E-8</v>
      </c>
      <c r="W142" s="18">
        <f t="shared" si="50"/>
        <v>-3.3783809882947935E-7</v>
      </c>
      <c r="X142" s="19">
        <f t="shared" si="51"/>
        <v>5.1829965741490014E-6</v>
      </c>
      <c r="Y142" s="17">
        <f t="shared" si="52"/>
        <v>-7.0485999259517484E-9</v>
      </c>
      <c r="Z142" s="18">
        <f t="shared" si="53"/>
        <v>2.6324883606321237E-8</v>
      </c>
      <c r="AA142" s="19">
        <f t="shared" si="54"/>
        <v>7.2430793807143345E-8</v>
      </c>
      <c r="AF142" s="16">
        <v>13.400000000000055</v>
      </c>
      <c r="AG142" s="43">
        <v>0</v>
      </c>
      <c r="AH142" s="44">
        <v>-200</v>
      </c>
      <c r="AI142" s="51">
        <v>-2680</v>
      </c>
      <c r="AJ142" s="43">
        <v>-9.8066499999999994</v>
      </c>
      <c r="AK142" s="44">
        <v>368.59088999999403</v>
      </c>
      <c r="AL142" s="51">
        <v>5819.558962999954</v>
      </c>
      <c r="AQ142" s="16">
        <v>13.400000000000055</v>
      </c>
      <c r="AR142" s="43">
        <v>1.9805892482702347</v>
      </c>
      <c r="AS142" s="44">
        <v>-30.243763257748626</v>
      </c>
      <c r="AT142" s="51">
        <v>-911.01368871495004</v>
      </c>
      <c r="AU142" s="43">
        <v>-7.8551414304156095</v>
      </c>
      <c r="AV142" s="44">
        <v>-30.012066227173708</v>
      </c>
      <c r="AW142" s="50">
        <v>924.99404061142741</v>
      </c>
    </row>
    <row r="143" spans="5:49" ht="18" customHeight="1">
      <c r="E143" s="42">
        <f t="shared" si="55"/>
        <v>13.499999999999968</v>
      </c>
      <c r="F143" s="43">
        <f t="shared" si="56"/>
        <v>1.955872372286841</v>
      </c>
      <c r="G143" s="44">
        <f t="shared" si="57"/>
        <v>-30.046943718890834</v>
      </c>
      <c r="H143" s="51">
        <f t="shared" si="58"/>
        <v>-914.02820863268755</v>
      </c>
      <c r="I143" s="43">
        <f t="shared" si="59"/>
        <v>-0.82580489393335377</v>
      </c>
      <c r="J143" s="44">
        <f t="shared" si="60"/>
        <v>-65.772272813097914</v>
      </c>
      <c r="K143" s="51">
        <f t="shared" si="61"/>
        <v>1398.2606334416005</v>
      </c>
      <c r="L143" s="51"/>
      <c r="M143" s="16">
        <v>13.500000000000057</v>
      </c>
      <c r="N143" s="43">
        <v>1.9558724140551635</v>
      </c>
      <c r="O143" s="44">
        <v>-30.046944052536212</v>
      </c>
      <c r="P143" s="51">
        <v>-914.02820348289617</v>
      </c>
      <c r="Q143" s="43">
        <v>-0.82580490090592562</v>
      </c>
      <c r="R143" s="44">
        <v>-65.772272787089491</v>
      </c>
      <c r="S143" s="51">
        <v>1398.2606335152916</v>
      </c>
      <c r="T143" s="4"/>
      <c r="U143" s="16">
        <f t="shared" si="48"/>
        <v>8.8817841970012523E-14</v>
      </c>
      <c r="V143" s="17">
        <f t="shared" si="49"/>
        <v>4.1768322578406014E-8</v>
      </c>
      <c r="W143" s="18">
        <f t="shared" si="50"/>
        <v>-3.3364537799229765E-7</v>
      </c>
      <c r="X143" s="19">
        <f t="shared" si="51"/>
        <v>5.1497913773346227E-6</v>
      </c>
      <c r="Y143" s="17">
        <f t="shared" si="52"/>
        <v>-6.9725718532254177E-9</v>
      </c>
      <c r="Z143" s="18">
        <f t="shared" si="53"/>
        <v>2.6008422082668403E-8</v>
      </c>
      <c r="AA143" s="19">
        <f t="shared" si="54"/>
        <v>7.3691126090125181E-8</v>
      </c>
      <c r="AF143" s="16">
        <v>13.500000000000057</v>
      </c>
      <c r="AG143" s="43">
        <v>0</v>
      </c>
      <c r="AH143" s="44">
        <v>-200</v>
      </c>
      <c r="AI143" s="51">
        <v>-2700</v>
      </c>
      <c r="AJ143" s="43">
        <v>-9.8066499999999994</v>
      </c>
      <c r="AK143" s="44">
        <v>367.61022499999399</v>
      </c>
      <c r="AL143" s="51">
        <v>5856.3690187499533</v>
      </c>
      <c r="AQ143" s="16">
        <v>13.500000000000057</v>
      </c>
      <c r="AR143" s="43">
        <v>1.9558724140551635</v>
      </c>
      <c r="AS143" s="44">
        <v>-30.046944052536212</v>
      </c>
      <c r="AT143" s="51">
        <v>-914.02820348289617</v>
      </c>
      <c r="AU143" s="43">
        <v>-7.7563123162072563</v>
      </c>
      <c r="AV143" s="44">
        <v>-30.792648796508246</v>
      </c>
      <c r="AW143" s="50">
        <v>921.95372250044238</v>
      </c>
    </row>
    <row r="144" spans="5:49" ht="18" customHeight="1">
      <c r="E144" s="42">
        <f t="shared" si="55"/>
        <v>13.599999999999968</v>
      </c>
      <c r="F144" s="43">
        <f t="shared" si="56"/>
        <v>1.9316151102168426</v>
      </c>
      <c r="G144" s="44">
        <f t="shared" si="57"/>
        <v>-29.852573126807712</v>
      </c>
      <c r="H144" s="51">
        <f t="shared" si="58"/>
        <v>-917.02316426074515</v>
      </c>
      <c r="I144" s="43">
        <f t="shared" si="59"/>
        <v>-0.80394693130301675</v>
      </c>
      <c r="J144" s="44">
        <f t="shared" si="60"/>
        <v>-65.853755739514995</v>
      </c>
      <c r="K144" s="51">
        <f t="shared" si="61"/>
        <v>1391.6793137991801</v>
      </c>
      <c r="L144" s="51"/>
      <c r="M144" s="16">
        <v>13.600000000000058</v>
      </c>
      <c r="N144" s="43">
        <v>1.9316151512137589</v>
      </c>
      <c r="O144" s="44">
        <v>-29.852573456337652</v>
      </c>
      <c r="P144" s="51">
        <v>-917.02315914375424</v>
      </c>
      <c r="Q144" s="43">
        <v>-0.80394693819880736</v>
      </c>
      <c r="R144" s="44">
        <v>-65.853755713824214</v>
      </c>
      <c r="S144" s="51">
        <v>1391.67931387413</v>
      </c>
      <c r="T144" s="4"/>
      <c r="U144" s="16">
        <f t="shared" si="48"/>
        <v>9.0594198809412774E-14</v>
      </c>
      <c r="V144" s="17">
        <f t="shared" si="49"/>
        <v>4.0996916306212938E-8</v>
      </c>
      <c r="W144" s="18">
        <f t="shared" si="50"/>
        <v>-3.2952993933577091E-7</v>
      </c>
      <c r="X144" s="19">
        <f t="shared" si="51"/>
        <v>5.1169909056625329E-6</v>
      </c>
      <c r="Y144" s="17">
        <f t="shared" si="52"/>
        <v>-6.8957906051991813E-9</v>
      </c>
      <c r="Z144" s="18">
        <f t="shared" si="53"/>
        <v>2.5690781058074208E-8</v>
      </c>
      <c r="AA144" s="19">
        <f t="shared" si="54"/>
        <v>7.4949866757378913E-8</v>
      </c>
      <c r="AF144" s="16">
        <v>13.600000000000058</v>
      </c>
      <c r="AG144" s="43">
        <v>0</v>
      </c>
      <c r="AH144" s="44">
        <v>-200</v>
      </c>
      <c r="AI144" s="51">
        <v>-2720</v>
      </c>
      <c r="AJ144" s="43">
        <v>-9.8066499999999994</v>
      </c>
      <c r="AK144" s="44">
        <v>366.62955999999394</v>
      </c>
      <c r="AL144" s="51">
        <v>5893.0810079999519</v>
      </c>
      <c r="AQ144" s="16">
        <v>13.600000000000058</v>
      </c>
      <c r="AR144" s="43">
        <v>1.9316151512137589</v>
      </c>
      <c r="AS144" s="44">
        <v>-29.852573456337652</v>
      </c>
      <c r="AT144" s="51">
        <v>-917.02315914375424</v>
      </c>
      <c r="AU144" s="43">
        <v>-7.6563508745690401</v>
      </c>
      <c r="AV144" s="44">
        <v>-31.56329094613157</v>
      </c>
      <c r="AW144" s="50">
        <v>918.83584220983619</v>
      </c>
    </row>
    <row r="145" spans="5:49" ht="18" customHeight="1">
      <c r="E145" s="42">
        <f t="shared" si="55"/>
        <v>13.699999999999967</v>
      </c>
      <c r="F145" s="43">
        <f t="shared" si="56"/>
        <v>1.9078060963594035</v>
      </c>
      <c r="G145" s="44">
        <f t="shared" si="57"/>
        <v>-29.660605755625394</v>
      </c>
      <c r="H145" s="51">
        <f t="shared" si="58"/>
        <v>-919.99880336417414</v>
      </c>
      <c r="I145" s="43">
        <f t="shared" si="59"/>
        <v>-0.78264235005057614</v>
      </c>
      <c r="J145" s="44">
        <f t="shared" si="60"/>
        <v>-65.93308064516475</v>
      </c>
      <c r="K145" s="51">
        <f t="shared" si="61"/>
        <v>1385.0899542263041</v>
      </c>
      <c r="L145" s="51"/>
      <c r="M145" s="16">
        <v>13.70000000000006</v>
      </c>
      <c r="N145" s="43">
        <v>1.907806136603754</v>
      </c>
      <c r="O145" s="44">
        <v>-29.660606081115215</v>
      </c>
      <c r="P145" s="51">
        <v>-919.9987982795875</v>
      </c>
      <c r="Q145" s="43">
        <v>-0.78264235686891404</v>
      </c>
      <c r="R145" s="44">
        <v>-65.933080619792534</v>
      </c>
      <c r="S145" s="51">
        <v>1385.0899543025114</v>
      </c>
      <c r="T145" s="4"/>
      <c r="U145" s="16">
        <f t="shared" si="48"/>
        <v>9.2370555648813024E-14</v>
      </c>
      <c r="V145" s="17">
        <f t="shared" si="49"/>
        <v>4.0244350518747751E-8</v>
      </c>
      <c r="W145" s="18">
        <f t="shared" si="50"/>
        <v>-3.2548982176194841E-7</v>
      </c>
      <c r="X145" s="19">
        <f t="shared" si="51"/>
        <v>5.084586632619903E-6</v>
      </c>
      <c r="Y145" s="17">
        <f t="shared" si="52"/>
        <v>-6.8183378942876516E-9</v>
      </c>
      <c r="Z145" s="18">
        <f t="shared" si="53"/>
        <v>2.5372216327923525E-8</v>
      </c>
      <c r="AA145" s="19">
        <f t="shared" si="54"/>
        <v>7.6207243182579987E-8</v>
      </c>
      <c r="AF145" s="16">
        <v>13.70000000000006</v>
      </c>
      <c r="AG145" s="43">
        <v>0</v>
      </c>
      <c r="AH145" s="44">
        <v>-200</v>
      </c>
      <c r="AI145" s="51">
        <v>-2740</v>
      </c>
      <c r="AJ145" s="43">
        <v>-9.8066499999999994</v>
      </c>
      <c r="AK145" s="44">
        <v>365.6488949999939</v>
      </c>
      <c r="AL145" s="51">
        <v>5929.6949307499517</v>
      </c>
      <c r="AQ145" s="16">
        <v>13.70000000000006</v>
      </c>
      <c r="AR145" s="43">
        <v>1.907806136603754</v>
      </c>
      <c r="AS145" s="44">
        <v>-29.660606081115215</v>
      </c>
      <c r="AT145" s="51">
        <v>-919.9987982795875</v>
      </c>
      <c r="AU145" s="43">
        <v>-7.5553635222912749</v>
      </c>
      <c r="AV145" s="44">
        <v>-32.323884774544076</v>
      </c>
      <c r="AW145" s="50">
        <v>915.64139926533653</v>
      </c>
    </row>
    <row r="146" spans="5:49" ht="18" customHeight="1">
      <c r="E146" s="42">
        <f t="shared" si="55"/>
        <v>13.799999999999967</v>
      </c>
      <c r="F146" s="43">
        <f t="shared" si="56"/>
        <v>1.8844343541681878</v>
      </c>
      <c r="G146" s="44">
        <f t="shared" si="57"/>
        <v>-29.470997332184609</v>
      </c>
      <c r="H146" s="51">
        <f t="shared" si="58"/>
        <v>-922.95536404226061</v>
      </c>
      <c r="I146" s="43">
        <f t="shared" si="59"/>
        <v>-0.7618784869906694</v>
      </c>
      <c r="J146" s="44">
        <f t="shared" si="60"/>
        <v>-66.010302233224209</v>
      </c>
      <c r="K146" s="51">
        <f t="shared" si="61"/>
        <v>1378.4927677793385</v>
      </c>
      <c r="L146" s="51"/>
      <c r="M146" s="16">
        <v>13.800000000000061</v>
      </c>
      <c r="N146" s="43">
        <v>1.8844343936782497</v>
      </c>
      <c r="O146" s="44">
        <v>-29.470997653707876</v>
      </c>
      <c r="P146" s="51">
        <v>-922.95535898968831</v>
      </c>
      <c r="Q146" s="43">
        <v>-0.76187849373093819</v>
      </c>
      <c r="R146" s="44">
        <v>-66.010302208171282</v>
      </c>
      <c r="S146" s="51">
        <v>1378.4927678568004</v>
      </c>
      <c r="T146" s="4"/>
      <c r="U146" s="16">
        <f t="shared" si="48"/>
        <v>9.4146912488213275E-14</v>
      </c>
      <c r="V146" s="17">
        <f t="shared" si="49"/>
        <v>3.9510061888847758E-8</v>
      </c>
      <c r="W146" s="18">
        <f t="shared" si="50"/>
        <v>-3.2152326667755915E-7</v>
      </c>
      <c r="X146" s="19">
        <f t="shared" si="51"/>
        <v>5.0525723054306582E-6</v>
      </c>
      <c r="Y146" s="17">
        <f t="shared" si="52"/>
        <v>-6.74026878755285E-9</v>
      </c>
      <c r="Z146" s="18">
        <f t="shared" si="53"/>
        <v>2.5052926844182366E-8</v>
      </c>
      <c r="AA146" s="19">
        <f t="shared" si="54"/>
        <v>7.7461891123675741E-8</v>
      </c>
      <c r="AF146" s="16">
        <v>13.800000000000061</v>
      </c>
      <c r="AG146" s="43">
        <v>0</v>
      </c>
      <c r="AH146" s="44">
        <v>-200</v>
      </c>
      <c r="AI146" s="51">
        <v>-2760</v>
      </c>
      <c r="AJ146" s="43">
        <v>-9.8066499999999994</v>
      </c>
      <c r="AK146" s="44">
        <v>364.66822999999386</v>
      </c>
      <c r="AL146" s="51">
        <v>5966.2107869999509</v>
      </c>
      <c r="AQ146" s="16">
        <v>13.800000000000061</v>
      </c>
      <c r="AR146" s="43">
        <v>1.8844343936782497</v>
      </c>
      <c r="AS146" s="44">
        <v>-29.470997653707876</v>
      </c>
      <c r="AT146" s="51">
        <v>-922.95535898968831</v>
      </c>
      <c r="AU146" s="43">
        <v>-7.453455334200056</v>
      </c>
      <c r="AV146" s="44">
        <v>-33.074332956373269</v>
      </c>
      <c r="AW146" s="50">
        <v>912.3714034528964</v>
      </c>
    </row>
    <row r="147" spans="5:49" ht="18" customHeight="1">
      <c r="E147" s="42">
        <f t="shared" si="55"/>
        <v>13.899999999999967</v>
      </c>
      <c r="F147" s="43">
        <f t="shared" si="56"/>
        <v>1.8614892410387998</v>
      </c>
      <c r="G147" s="44">
        <f t="shared" si="57"/>
        <v>-29.283704664180529</v>
      </c>
      <c r="H147" s="51">
        <f t="shared" si="58"/>
        <v>-925.89308002129474</v>
      </c>
      <c r="I147" s="43">
        <f t="shared" si="59"/>
        <v>-0.74164289548779117</v>
      </c>
      <c r="J147" s="44">
        <f t="shared" si="60"/>
        <v>-66.085473951373544</v>
      </c>
      <c r="K147" s="51">
        <f t="shared" si="61"/>
        <v>1371.8879621072856</v>
      </c>
      <c r="L147" s="51"/>
      <c r="M147" s="16">
        <v>13.900000000000063</v>
      </c>
      <c r="N147" s="43">
        <v>1.8614892798322982</v>
      </c>
      <c r="O147" s="44">
        <v>-29.283704981809024</v>
      </c>
      <c r="P147" s="51">
        <v>-925.89307500035375</v>
      </c>
      <c r="Q147" s="43">
        <v>-0.74164290214945616</v>
      </c>
      <c r="R147" s="44">
        <v>-66.085473926640418</v>
      </c>
      <c r="S147" s="51">
        <v>1371.8879621859996</v>
      </c>
      <c r="T147" s="4"/>
      <c r="U147" s="16">
        <f t="shared" si="48"/>
        <v>9.5923269327613525E-14</v>
      </c>
      <c r="V147" s="17">
        <f t="shared" si="49"/>
        <v>3.8793498413625116E-8</v>
      </c>
      <c r="W147" s="18">
        <f t="shared" si="50"/>
        <v>-3.1762849417305006E-7</v>
      </c>
      <c r="X147" s="19">
        <f t="shared" si="51"/>
        <v>5.0209409891976975E-6</v>
      </c>
      <c r="Y147" s="17">
        <f t="shared" si="52"/>
        <v>-6.6616649974093889E-9</v>
      </c>
      <c r="Z147" s="18">
        <f t="shared" si="53"/>
        <v>2.473312576967146E-8</v>
      </c>
      <c r="AA147" s="19">
        <f t="shared" si="54"/>
        <v>7.871403795434162E-8</v>
      </c>
      <c r="AF147" s="16">
        <v>13.900000000000063</v>
      </c>
      <c r="AG147" s="43">
        <v>0</v>
      </c>
      <c r="AH147" s="44">
        <v>-200</v>
      </c>
      <c r="AI147" s="51">
        <v>-2780</v>
      </c>
      <c r="AJ147" s="43">
        <v>-9.8066499999999994</v>
      </c>
      <c r="AK147" s="44">
        <v>363.68756499999381</v>
      </c>
      <c r="AL147" s="51">
        <v>6002.6285767499494</v>
      </c>
      <c r="AQ147" s="16">
        <v>13.900000000000063</v>
      </c>
      <c r="AR147" s="43">
        <v>1.8614892798322982</v>
      </c>
      <c r="AS147" s="44">
        <v>-29.283704981809024</v>
      </c>
      <c r="AT147" s="51">
        <v>-925.89307500035375</v>
      </c>
      <c r="AU147" s="43">
        <v>-7.3507298630852116</v>
      </c>
      <c r="AV147" s="44">
        <v>-33.814548599082151</v>
      </c>
      <c r="AW147" s="50">
        <v>909.02687376809638</v>
      </c>
    </row>
    <row r="148" spans="5:49" ht="18" customHeight="1">
      <c r="E148" s="42">
        <f t="shared" si="55"/>
        <v>13.999999999999966</v>
      </c>
      <c r="F148" s="43">
        <f t="shared" si="56"/>
        <v>1.8389604361910377</v>
      </c>
      <c r="G148" s="44">
        <f t="shared" si="57"/>
        <v>-29.098685607378762</v>
      </c>
      <c r="H148" s="51">
        <f t="shared" si="58"/>
        <v>-928.81218076100731</v>
      </c>
      <c r="I148" s="43">
        <f t="shared" si="59"/>
        <v>-0.721923345989401</v>
      </c>
      <c r="J148" s="44">
        <f t="shared" si="60"/>
        <v>-66.15864801348043</v>
      </c>
      <c r="K148" s="51">
        <f t="shared" si="61"/>
        <v>1365.2757395762519</v>
      </c>
      <c r="L148" s="51"/>
      <c r="M148" s="16">
        <v>14.000000000000064</v>
      </c>
      <c r="N148" s="43">
        <v>1.8389604742851631</v>
      </c>
      <c r="O148" s="44">
        <v>-29.098685921182511</v>
      </c>
      <c r="P148" s="51">
        <v>-928.81217577132202</v>
      </c>
      <c r="Q148" s="43">
        <v>-0.72192335257199325</v>
      </c>
      <c r="R148" s="44">
        <v>-66.158647989067418</v>
      </c>
      <c r="S148" s="51">
        <v>1365.2757396562142</v>
      </c>
      <c r="T148" s="4"/>
      <c r="U148" s="16">
        <f t="shared" si="48"/>
        <v>9.7699626167013776E-14</v>
      </c>
      <c r="V148" s="17">
        <f t="shared" si="49"/>
        <v>3.8094125409671165E-8</v>
      </c>
      <c r="W148" s="18">
        <f t="shared" si="50"/>
        <v>-3.138037492078638E-7</v>
      </c>
      <c r="X148" s="19">
        <f t="shared" si="51"/>
        <v>4.989685294276569E-6</v>
      </c>
      <c r="Y148" s="17">
        <f t="shared" si="52"/>
        <v>-6.5825922490603261E-9</v>
      </c>
      <c r="Z148" s="18">
        <f t="shared" si="53"/>
        <v>2.441301205635682E-8</v>
      </c>
      <c r="AA148" s="19">
        <f t="shared" si="54"/>
        <v>7.9962319432524964E-8</v>
      </c>
      <c r="AF148" s="16">
        <v>14.000000000000064</v>
      </c>
      <c r="AG148" s="43">
        <v>0</v>
      </c>
      <c r="AH148" s="44">
        <v>-200</v>
      </c>
      <c r="AI148" s="51">
        <v>-2800</v>
      </c>
      <c r="AJ148" s="43">
        <v>-9.8066499999999994</v>
      </c>
      <c r="AK148" s="44">
        <v>362.70689999999377</v>
      </c>
      <c r="AL148" s="51">
        <v>6038.9482999999491</v>
      </c>
      <c r="AQ148" s="16">
        <v>14.000000000000064</v>
      </c>
      <c r="AR148" s="43">
        <v>1.8389604742851631</v>
      </c>
      <c r="AS148" s="44">
        <v>-29.098685921182511</v>
      </c>
      <c r="AT148" s="51">
        <v>-928.81217577132202</v>
      </c>
      <c r="AU148" s="43">
        <v>-7.2472889707333188</v>
      </c>
      <c r="AV148" s="44">
        <v>-34.544455082223841</v>
      </c>
      <c r="AW148" s="50">
        <v>905.60883738075711</v>
      </c>
    </row>
    <row r="149" spans="5:49" ht="18" customHeight="1">
      <c r="E149" s="42">
        <f t="shared" si="55"/>
        <v>14.099999999999966</v>
      </c>
      <c r="F149" s="43">
        <f t="shared" si="56"/>
        <v>1.816837929061057</v>
      </c>
      <c r="G149" s="44">
        <f t="shared" si="57"/>
        <v>-28.915899034017343</v>
      </c>
      <c r="H149" s="51">
        <f t="shared" si="58"/>
        <v>-931.71289155778959</v>
      </c>
      <c r="I149" s="43">
        <f t="shared" si="59"/>
        <v>-0.70270782624577066</v>
      </c>
      <c r="J149" s="44">
        <f t="shared" si="60"/>
        <v>-66.229875421321836</v>
      </c>
      <c r="K149" s="51">
        <f t="shared" si="61"/>
        <v>1358.6562973917423</v>
      </c>
      <c r="L149" s="51"/>
      <c r="M149" s="16">
        <v>14.100000000000065</v>
      </c>
      <c r="N149" s="43">
        <v>1.8168379664724961</v>
      </c>
      <c r="O149" s="44">
        <v>-28.91589934406478</v>
      </c>
      <c r="P149" s="51">
        <v>-931.71288659898983</v>
      </c>
      <c r="Q149" s="43">
        <v>-0.7027078327488816</v>
      </c>
      <c r="R149" s="44">
        <v>-66.229875397229051</v>
      </c>
      <c r="S149" s="51">
        <v>1358.6562974729491</v>
      </c>
      <c r="T149" s="4"/>
      <c r="U149" s="16">
        <f t="shared" si="48"/>
        <v>9.9475983006414026E-14</v>
      </c>
      <c r="V149" s="17">
        <f t="shared" si="49"/>
        <v>3.7411439057777329E-8</v>
      </c>
      <c r="W149" s="18">
        <f t="shared" si="50"/>
        <v>-3.100474366135586E-7</v>
      </c>
      <c r="X149" s="19">
        <f t="shared" si="51"/>
        <v>4.9587997636990622E-6</v>
      </c>
      <c r="Y149" s="17">
        <f t="shared" si="52"/>
        <v>-6.5031109386382013E-9</v>
      </c>
      <c r="Z149" s="18">
        <f t="shared" si="53"/>
        <v>2.4092784656204458E-8</v>
      </c>
      <c r="AA149" s="19">
        <f t="shared" si="54"/>
        <v>8.1206735558225773E-8</v>
      </c>
      <c r="AF149" s="16">
        <v>14.100000000000065</v>
      </c>
      <c r="AG149" s="43">
        <v>0</v>
      </c>
      <c r="AH149" s="44">
        <v>-200</v>
      </c>
      <c r="AI149" s="51">
        <v>-2820</v>
      </c>
      <c r="AJ149" s="43">
        <v>-9.8066499999999994</v>
      </c>
      <c r="AK149" s="44">
        <v>361.72623499999372</v>
      </c>
      <c r="AL149" s="51">
        <v>6075.1699567499481</v>
      </c>
      <c r="AQ149" s="16">
        <v>14.100000000000065</v>
      </c>
      <c r="AR149" s="43">
        <v>1.8168379664724961</v>
      </c>
      <c r="AS149" s="44">
        <v>-28.91589934406478</v>
      </c>
      <c r="AT149" s="51">
        <v>-931.71288659898983</v>
      </c>
      <c r="AU149" s="43">
        <v>-7.1432326702573103</v>
      </c>
      <c r="AV149" s="44">
        <v>-35.263985880362945</v>
      </c>
      <c r="AW149" s="50">
        <v>902.11832861645291</v>
      </c>
    </row>
    <row r="150" spans="5:49" ht="18" customHeight="1">
      <c r="E150" s="42">
        <f t="shared" si="55"/>
        <v>14.199999999999966</v>
      </c>
      <c r="F150" s="43">
        <f t="shared" si="56"/>
        <v>1.7951120081791119</v>
      </c>
      <c r="G150" s="44">
        <f t="shared" si="57"/>
        <v>-28.735304802345365</v>
      </c>
      <c r="H150" s="51">
        <f t="shared" si="58"/>
        <v>-934.59543364480453</v>
      </c>
      <c r="I150" s="43">
        <f t="shared" si="59"/>
        <v>-0.68398454123729202</v>
      </c>
      <c r="J150" s="44">
        <f t="shared" si="60"/>
        <v>-66.299205986313069</v>
      </c>
      <c r="K150" s="51">
        <f t="shared" si="61"/>
        <v>1352.029827718784</v>
      </c>
      <c r="L150" s="51"/>
      <c r="M150" s="16">
        <v>14.200000000000067</v>
      </c>
      <c r="N150" s="43">
        <v>1.7951120449240527</v>
      </c>
      <c r="O150" s="44">
        <v>-28.735305108703269</v>
      </c>
      <c r="P150" s="51">
        <v>-934.59542871652729</v>
      </c>
      <c r="Q150" s="43">
        <v>-0.6839845476605948</v>
      </c>
      <c r="R150" s="44">
        <v>-66.299205962540398</v>
      </c>
      <c r="S150" s="51">
        <v>1352.0298278012306</v>
      </c>
      <c r="T150" s="4"/>
      <c r="U150" s="16">
        <f t="shared" si="48"/>
        <v>1.0125233984581428E-13</v>
      </c>
      <c r="V150" s="17">
        <f t="shared" si="49"/>
        <v>3.6744940867805553E-8</v>
      </c>
      <c r="W150" s="18">
        <f t="shared" si="50"/>
        <v>-3.0635790437827382E-7</v>
      </c>
      <c r="X150" s="19">
        <f t="shared" si="51"/>
        <v>4.9282772351944004E-6</v>
      </c>
      <c r="Y150" s="17">
        <f t="shared" si="52"/>
        <v>-6.4233027785576269E-9</v>
      </c>
      <c r="Z150" s="18">
        <f t="shared" si="53"/>
        <v>2.3772670942889818E-8</v>
      </c>
      <c r="AA150" s="19">
        <f t="shared" si="54"/>
        <v>8.2446604210417718E-8</v>
      </c>
      <c r="AF150" s="16">
        <v>14.200000000000067</v>
      </c>
      <c r="AG150" s="43">
        <v>0</v>
      </c>
      <c r="AH150" s="44">
        <v>-200</v>
      </c>
      <c r="AI150" s="51">
        <v>-2840</v>
      </c>
      <c r="AJ150" s="43">
        <v>-9.8066499999999994</v>
      </c>
      <c r="AK150" s="44">
        <v>360.74556999999368</v>
      </c>
      <c r="AL150" s="51">
        <v>6111.2935469999466</v>
      </c>
      <c r="AQ150" s="16">
        <v>14.200000000000067</v>
      </c>
      <c r="AR150" s="43">
        <v>1.7951120449240527</v>
      </c>
      <c r="AS150" s="44">
        <v>-28.735305108703269</v>
      </c>
      <c r="AT150" s="51">
        <v>-934.59542871652729</v>
      </c>
      <c r="AU150" s="43">
        <v>-7.0386589798485755</v>
      </c>
      <c r="AV150" s="44">
        <v>-35.973084370800223</v>
      </c>
      <c r="AW150" s="50">
        <v>898.55638795650236</v>
      </c>
    </row>
    <row r="151" spans="5:49" ht="18" customHeight="1">
      <c r="E151" s="42">
        <f t="shared" si="55"/>
        <v>14.299999999999965</v>
      </c>
      <c r="F151" s="43">
        <f t="shared" si="56"/>
        <v>1.7737732505097246</v>
      </c>
      <c r="G151" s="44">
        <f t="shared" si="57"/>
        <v>-28.556863727250175</v>
      </c>
      <c r="H151" s="51">
        <f t="shared" si="58"/>
        <v>-937.46002428911322</v>
      </c>
      <c r="I151" s="43">
        <f t="shared" si="59"/>
        <v>-0.6657419128291604</v>
      </c>
      <c r="J151" s="44">
        <f t="shared" si="60"/>
        <v>-66.366688351215629</v>
      </c>
      <c r="K151" s="51">
        <f t="shared" si="61"/>
        <v>1345.3965177998753</v>
      </c>
      <c r="L151" s="51"/>
      <c r="M151" s="16">
        <v>14.300000000000068</v>
      </c>
      <c r="N151" s="43">
        <v>1.7737732866038796</v>
      </c>
      <c r="O151" s="44">
        <v>-28.55686402998376</v>
      </c>
      <c r="P151" s="51">
        <v>-937.46001939100165</v>
      </c>
      <c r="Q151" s="43">
        <v>-0.66574191917236369</v>
      </c>
      <c r="R151" s="44">
        <v>-66.36668832776283</v>
      </c>
      <c r="S151" s="51">
        <v>1345.3965178835565</v>
      </c>
      <c r="T151" s="4"/>
      <c r="U151" s="16">
        <f t="shared" si="48"/>
        <v>1.0302869668521453E-13</v>
      </c>
      <c r="V151" s="17">
        <f t="shared" si="49"/>
        <v>3.6094154998167483E-8</v>
      </c>
      <c r="W151" s="18">
        <f t="shared" si="50"/>
        <v>-3.0273358575527709E-7</v>
      </c>
      <c r="X151" s="19">
        <f t="shared" si="51"/>
        <v>4.8981115696733468E-6</v>
      </c>
      <c r="Y151" s="17">
        <f t="shared" si="52"/>
        <v>-6.3432032959553908E-9</v>
      </c>
      <c r="Z151" s="18">
        <f t="shared" si="53"/>
        <v>2.3452798814105336E-8</v>
      </c>
      <c r="AA151" s="19">
        <f t="shared" si="54"/>
        <v>8.3681243268074468E-8</v>
      </c>
      <c r="AF151" s="16">
        <v>14.300000000000068</v>
      </c>
      <c r="AG151" s="43">
        <v>0</v>
      </c>
      <c r="AH151" s="44">
        <v>-200</v>
      </c>
      <c r="AI151" s="51">
        <v>-2860</v>
      </c>
      <c r="AJ151" s="43">
        <v>-9.8066499999999994</v>
      </c>
      <c r="AK151" s="44">
        <v>359.76490499999363</v>
      </c>
      <c r="AL151" s="51">
        <v>6147.3190707499461</v>
      </c>
      <c r="AQ151" s="16">
        <v>14.300000000000068</v>
      </c>
      <c r="AR151" s="43">
        <v>1.7737732866038796</v>
      </c>
      <c r="AS151" s="44">
        <v>-28.55686402998376</v>
      </c>
      <c r="AT151" s="51">
        <v>-937.46001939100165</v>
      </c>
      <c r="AU151" s="43">
        <v>-6.9336637880145506</v>
      </c>
      <c r="AV151" s="44">
        <v>-36.671703627246551</v>
      </c>
      <c r="AW151" s="50">
        <v>894.92406105789894</v>
      </c>
    </row>
    <row r="152" spans="5:49" ht="18" customHeight="1">
      <c r="E152" s="42">
        <f t="shared" si="55"/>
        <v>14.399999999999965</v>
      </c>
      <c r="F152" s="43">
        <f t="shared" si="56"/>
        <v>1.7528125112324942</v>
      </c>
      <c r="G152" s="44">
        <f t="shared" si="57"/>
        <v>-28.380537551928533</v>
      </c>
      <c r="H152" s="51">
        <f t="shared" si="58"/>
        <v>-940.30687688591274</v>
      </c>
      <c r="I152" s="43">
        <f t="shared" si="59"/>
        <v>-0.64796857917217565</v>
      </c>
      <c r="J152" s="44">
        <f t="shared" si="60"/>
        <v>-66.432370011797843</v>
      </c>
      <c r="K152" s="51">
        <f t="shared" si="61"/>
        <v>1338.7565500707678</v>
      </c>
      <c r="L152" s="51"/>
      <c r="M152" s="16">
        <v>14.40000000000007</v>
      </c>
      <c r="N152" s="43">
        <v>1.7528125466911175</v>
      </c>
      <c r="O152" s="44">
        <v>-28.380537851101501</v>
      </c>
      <c r="P152" s="51">
        <v>-940.30687201761589</v>
      </c>
      <c r="Q152" s="43">
        <v>-0.6479685854350592</v>
      </c>
      <c r="R152" s="44">
        <v>-66.432369988664476</v>
      </c>
      <c r="S152" s="51">
        <v>1338.7565501556787</v>
      </c>
      <c r="T152" s="4"/>
      <c r="U152" s="16">
        <f t="shared" si="48"/>
        <v>1.0480505352461478E-13</v>
      </c>
      <c r="V152" s="17">
        <f t="shared" si="49"/>
        <v>3.5458623370843156E-8</v>
      </c>
      <c r="W152" s="18">
        <f t="shared" si="50"/>
        <v>-2.9917296728854126E-7</v>
      </c>
      <c r="X152" s="19">
        <f t="shared" si="51"/>
        <v>4.8682968554203399E-6</v>
      </c>
      <c r="Y152" s="17">
        <f t="shared" si="52"/>
        <v>-6.2628835451050691E-9</v>
      </c>
      <c r="Z152" s="18">
        <f t="shared" si="53"/>
        <v>2.3133367221817025E-8</v>
      </c>
      <c r="AA152" s="19">
        <f t="shared" si="54"/>
        <v>8.4910880104871467E-8</v>
      </c>
      <c r="AF152" s="16">
        <v>14.40000000000007</v>
      </c>
      <c r="AG152" s="43">
        <v>0</v>
      </c>
      <c r="AH152" s="44">
        <v>-200</v>
      </c>
      <c r="AI152" s="51">
        <v>-2880</v>
      </c>
      <c r="AJ152" s="43">
        <v>-9.8066499999999994</v>
      </c>
      <c r="AK152" s="44">
        <v>358.78423999999359</v>
      </c>
      <c r="AL152" s="51">
        <v>6183.2465279999451</v>
      </c>
      <c r="AQ152" s="16">
        <v>14.40000000000007</v>
      </c>
      <c r="AR152" s="43">
        <v>1.7528125466911175</v>
      </c>
      <c r="AS152" s="44">
        <v>-28.380537851101501</v>
      </c>
      <c r="AT152" s="51">
        <v>-940.30687201761589</v>
      </c>
      <c r="AU152" s="43">
        <v>-6.8283407303049568</v>
      </c>
      <c r="AV152" s="44">
        <v>-37.359806200595216</v>
      </c>
      <c r="AW152" s="50">
        <v>891.22239779452855</v>
      </c>
    </row>
    <row r="153" spans="5:49" ht="18" customHeight="1">
      <c r="E153" s="42">
        <f t="shared" si="55"/>
        <v>14.499999999999964</v>
      </c>
      <c r="F153" s="43">
        <f t="shared" si="56"/>
        <v>1.7322209139428364</v>
      </c>
      <c r="G153" s="44">
        <f t="shared" si="57"/>
        <v>-28.206288920558514</v>
      </c>
      <c r="H153" s="51">
        <f t="shared" si="58"/>
        <v>-943.13620104999211</v>
      </c>
      <c r="I153" s="43">
        <f t="shared" si="59"/>
        <v>-0.63065339386780472</v>
      </c>
      <c r="J153" s="44">
        <f t="shared" si="60"/>
        <v>-66.496297338423574</v>
      </c>
      <c r="K153" s="51">
        <f t="shared" si="61"/>
        <v>1332.1101022740877</v>
      </c>
      <c r="L153" s="51"/>
      <c r="M153" s="16">
        <v>14.500000000000071</v>
      </c>
      <c r="N153" s="43">
        <v>1.7322209487807374</v>
      </c>
      <c r="O153" s="44">
        <v>-28.206289216233071</v>
      </c>
      <c r="P153" s="51">
        <v>-943.13619621116561</v>
      </c>
      <c r="Q153" s="43">
        <v>-0.63065340005021042</v>
      </c>
      <c r="R153" s="44">
        <v>-66.496297315609027</v>
      </c>
      <c r="S153" s="51">
        <v>1332.1101023602221</v>
      </c>
      <c r="T153" s="4"/>
      <c r="U153" s="16">
        <f t="shared" si="48"/>
        <v>1.0658141036401503E-13</v>
      </c>
      <c r="V153" s="17">
        <f t="shared" si="49"/>
        <v>3.4837901008444305E-8</v>
      </c>
      <c r="W153" s="18">
        <f t="shared" si="50"/>
        <v>-2.9567455683832122E-7</v>
      </c>
      <c r="X153" s="19">
        <f t="shared" si="51"/>
        <v>4.8388264985987917E-6</v>
      </c>
      <c r="Y153" s="17">
        <f t="shared" si="52"/>
        <v>-6.1824056984960407E-9</v>
      </c>
      <c r="Z153" s="18">
        <f t="shared" si="53"/>
        <v>2.2814546696281468E-8</v>
      </c>
      <c r="AA153" s="19">
        <f t="shared" si="54"/>
        <v>8.6134377852431498E-8</v>
      </c>
      <c r="AF153" s="16">
        <v>14.500000000000071</v>
      </c>
      <c r="AG153" s="43">
        <v>0</v>
      </c>
      <c r="AH153" s="44">
        <v>-200</v>
      </c>
      <c r="AI153" s="51">
        <v>-2900</v>
      </c>
      <c r="AJ153" s="43">
        <v>-9.8066499999999994</v>
      </c>
      <c r="AK153" s="44">
        <v>357.80357499999354</v>
      </c>
      <c r="AL153" s="51">
        <v>6219.0759187499434</v>
      </c>
      <c r="AQ153" s="16">
        <v>14.500000000000071</v>
      </c>
      <c r="AR153" s="43">
        <v>1.7322209487807374</v>
      </c>
      <c r="AS153" s="44">
        <v>-28.206289216233071</v>
      </c>
      <c r="AT153" s="51">
        <v>-943.13619621116561</v>
      </c>
      <c r="AU153" s="43">
        <v>-6.7227810774732895</v>
      </c>
      <c r="AV153" s="44">
        <v>-38.037363887939271</v>
      </c>
      <c r="AW153" s="50">
        <v>887.45245132090736</v>
      </c>
    </row>
    <row r="154" spans="5:49" ht="18" customHeight="1">
      <c r="E154" s="42">
        <f t="shared" si="55"/>
        <v>14.599999999999964</v>
      </c>
      <c r="F154" s="43">
        <f t="shared" si="56"/>
        <v>1.7119898412530306</v>
      </c>
      <c r="G154" s="44">
        <f t="shared" si="57"/>
        <v>-28.034081351931039</v>
      </c>
      <c r="H154" s="51">
        <f t="shared" si="58"/>
        <v>-945.94820270450566</v>
      </c>
      <c r="I154" s="43">
        <f t="shared" si="59"/>
        <v>-0.61378542491464572</v>
      </c>
      <c r="J154" s="44">
        <f t="shared" si="60"/>
        <v>-66.558515597546275</v>
      </c>
      <c r="K154" s="51">
        <f t="shared" si="61"/>
        <v>1325.4573475707973</v>
      </c>
      <c r="L154" s="51"/>
      <c r="M154" s="16">
        <v>14.600000000000072</v>
      </c>
      <c r="N154" s="43">
        <v>1.7119898754845937</v>
      </c>
      <c r="O154" s="44">
        <v>-28.034081644167994</v>
      </c>
      <c r="P154" s="51">
        <v>-945.94819789481028</v>
      </c>
      <c r="Q154" s="43">
        <v>-0.61378543101646166</v>
      </c>
      <c r="R154" s="44">
        <v>-66.558515575049782</v>
      </c>
      <c r="S154" s="51">
        <v>1325.457347658149</v>
      </c>
      <c r="T154" s="4"/>
      <c r="U154" s="16">
        <f t="shared" si="48"/>
        <v>1.0835776720341528E-13</v>
      </c>
      <c r="V154" s="17">
        <f t="shared" si="49"/>
        <v>3.4231563139641707E-8</v>
      </c>
      <c r="W154" s="18">
        <f t="shared" si="50"/>
        <v>-2.9223695463542754E-7</v>
      </c>
      <c r="X154" s="19">
        <f t="shared" si="51"/>
        <v>4.8096953833010048E-6</v>
      </c>
      <c r="Y154" s="17">
        <f t="shared" si="52"/>
        <v>-6.1018159414061302E-9</v>
      </c>
      <c r="Z154" s="18">
        <f t="shared" si="53"/>
        <v>2.2496493556900532E-8</v>
      </c>
      <c r="AA154" s="19">
        <f t="shared" si="54"/>
        <v>8.7351736510754563E-8</v>
      </c>
      <c r="AF154" s="16">
        <v>14.600000000000072</v>
      </c>
      <c r="AG154" s="43">
        <v>0</v>
      </c>
      <c r="AH154" s="44">
        <v>-200</v>
      </c>
      <c r="AI154" s="51">
        <v>-2920</v>
      </c>
      <c r="AJ154" s="43">
        <v>-9.8066499999999994</v>
      </c>
      <c r="AK154" s="44">
        <v>356.8229099999935</v>
      </c>
      <c r="AL154" s="51">
        <v>6254.8072429999429</v>
      </c>
      <c r="AQ154" s="16">
        <v>14.600000000000072</v>
      </c>
      <c r="AR154" s="43">
        <v>1.7119898754845937</v>
      </c>
      <c r="AS154" s="44">
        <v>-28.034081644167994</v>
      </c>
      <c r="AT154" s="51">
        <v>-945.94819789481028</v>
      </c>
      <c r="AU154" s="43">
        <v>-6.6170736349671184</v>
      </c>
      <c r="AV154" s="44">
        <v>-38.704357490972626</v>
      </c>
      <c r="AW154" s="50">
        <v>883.61527715955776</v>
      </c>
    </row>
    <row r="155" spans="5:49" ht="18" customHeight="1">
      <c r="E155" s="42">
        <f t="shared" si="55"/>
        <v>14.699999999999964</v>
      </c>
      <c r="F155" s="43">
        <f t="shared" si="56"/>
        <v>1.6921109257750313</v>
      </c>
      <c r="G155" s="44">
        <f t="shared" si="57"/>
        <v>-27.863879214002306</v>
      </c>
      <c r="H155" s="51">
        <f t="shared" si="58"/>
        <v>-948.74308416715212</v>
      </c>
      <c r="I155" s="43">
        <f t="shared" si="59"/>
        <v>-0.59735395345254716</v>
      </c>
      <c r="J155" s="44">
        <f t="shared" si="60"/>
        <v>-66.619068973087636</v>
      </c>
      <c r="K155" s="51">
        <f t="shared" si="61"/>
        <v>1318.7984546495186</v>
      </c>
      <c r="L155" s="51"/>
      <c r="M155" s="16">
        <v>14.700000000000074</v>
      </c>
      <c r="N155" s="43">
        <v>1.6921109594142223</v>
      </c>
      <c r="O155" s="44">
        <v>-27.863879502861021</v>
      </c>
      <c r="P155" s="51">
        <v>-948.74307938625509</v>
      </c>
      <c r="Q155" s="43">
        <v>-0.5973539594737165</v>
      </c>
      <c r="R155" s="44">
        <v>-66.619068950908272</v>
      </c>
      <c r="S155" s="51">
        <v>1318.7984547380811</v>
      </c>
      <c r="T155" s="4"/>
      <c r="U155" s="16">
        <f t="shared" si="48"/>
        <v>1.1013412404281553E-13</v>
      </c>
      <c r="V155" s="17">
        <f t="shared" si="49"/>
        <v>3.3639190988310474E-8</v>
      </c>
      <c r="W155" s="18">
        <f t="shared" si="50"/>
        <v>-2.8885871472539293E-7</v>
      </c>
      <c r="X155" s="19">
        <f t="shared" si="51"/>
        <v>4.780897029377229E-6</v>
      </c>
      <c r="Y155" s="17">
        <f t="shared" si="52"/>
        <v>-6.0211693408973588E-9</v>
      </c>
      <c r="Z155" s="18">
        <f t="shared" si="53"/>
        <v>2.2179364123076084E-8</v>
      </c>
      <c r="AA155" s="19">
        <f t="shared" si="54"/>
        <v>8.8562501332489774E-8</v>
      </c>
      <c r="AF155" s="16">
        <v>14.700000000000074</v>
      </c>
      <c r="AG155" s="43">
        <v>0</v>
      </c>
      <c r="AH155" s="44">
        <v>-200</v>
      </c>
      <c r="AI155" s="51">
        <v>-2940</v>
      </c>
      <c r="AJ155" s="43">
        <v>-9.8066499999999994</v>
      </c>
      <c r="AK155" s="44">
        <v>355.84224499999345</v>
      </c>
      <c r="AL155" s="51">
        <v>6290.4405007499417</v>
      </c>
      <c r="AQ155" s="16">
        <v>14.700000000000074</v>
      </c>
      <c r="AR155" s="43">
        <v>1.6921109594142223</v>
      </c>
      <c r="AS155" s="44">
        <v>-27.863879502861021</v>
      </c>
      <c r="AT155" s="51">
        <v>-948.74307938625509</v>
      </c>
      <c r="AU155" s="43">
        <v>-6.5113046535914911</v>
      </c>
      <c r="AV155" s="44">
        <v>-39.360776564900284</v>
      </c>
      <c r="AW155" s="50">
        <v>879.71193231302823</v>
      </c>
    </row>
    <row r="156" spans="5:49" ht="18" customHeight="1">
      <c r="E156" s="42">
        <f t="shared" si="55"/>
        <v>14.799999999999963</v>
      </c>
      <c r="F156" s="43">
        <f t="shared" si="56"/>
        <v>1.6725760414673694</v>
      </c>
      <c r="G156" s="44">
        <f t="shared" si="57"/>
        <v>-27.69564769932925</v>
      </c>
      <c r="H156" s="51">
        <f t="shared" si="58"/>
        <v>-951.52104423385822</v>
      </c>
      <c r="I156" s="43">
        <f t="shared" si="59"/>
        <v>-0.58134847232002329</v>
      </c>
      <c r="J156" s="44">
        <f t="shared" si="60"/>
        <v>-66.678000587680984</v>
      </c>
      <c r="K156" s="51">
        <f t="shared" si="61"/>
        <v>1312.1335878337222</v>
      </c>
      <c r="L156" s="51"/>
      <c r="M156" s="16">
        <v>14.800000000000075</v>
      </c>
      <c r="N156" s="43">
        <v>1.6725760745277611</v>
      </c>
      <c r="O156" s="44">
        <v>-27.695647984867787</v>
      </c>
      <c r="P156" s="51">
        <v>-951.52103948143156</v>
      </c>
      <c r="Q156" s="43">
        <v>-0.58134847826053715</v>
      </c>
      <c r="R156" s="44">
        <v>-66.678000565817712</v>
      </c>
      <c r="S156" s="51">
        <v>1312.133587923488</v>
      </c>
      <c r="T156" s="4"/>
      <c r="U156" s="16">
        <f t="shared" si="48"/>
        <v>1.1191048088221578E-13</v>
      </c>
      <c r="V156" s="17">
        <f t="shared" si="49"/>
        <v>3.3060391757544494E-8</v>
      </c>
      <c r="W156" s="18">
        <f t="shared" si="50"/>
        <v>-2.8553853681501096E-7</v>
      </c>
      <c r="X156" s="19">
        <f t="shared" si="51"/>
        <v>4.7524266619802802E-6</v>
      </c>
      <c r="Y156" s="17">
        <f t="shared" si="52"/>
        <v>-5.9405138586043904E-9</v>
      </c>
      <c r="Z156" s="18">
        <f t="shared" si="53"/>
        <v>2.1863272081645846E-8</v>
      </c>
      <c r="AA156" s="19">
        <f t="shared" si="54"/>
        <v>8.9765762822935358E-8</v>
      </c>
      <c r="AF156" s="16">
        <v>14.800000000000075</v>
      </c>
      <c r="AG156" s="43">
        <v>0</v>
      </c>
      <c r="AH156" s="44">
        <v>-200</v>
      </c>
      <c r="AI156" s="51">
        <v>-2960</v>
      </c>
      <c r="AJ156" s="43">
        <v>-9.8066499999999994</v>
      </c>
      <c r="AK156" s="44">
        <v>354.86157999999341</v>
      </c>
      <c r="AL156" s="51">
        <v>6325.97569199994</v>
      </c>
      <c r="AQ156" s="16">
        <v>14.800000000000075</v>
      </c>
      <c r="AR156" s="43">
        <v>1.6725760745277611</v>
      </c>
      <c r="AS156" s="44">
        <v>-27.695647984867787</v>
      </c>
      <c r="AT156" s="51">
        <v>-951.52103948143156</v>
      </c>
      <c r="AU156" s="43">
        <v>-6.4055577511441912</v>
      </c>
      <c r="AV156" s="44">
        <v>-40.006619158965322</v>
      </c>
      <c r="AW156" s="50">
        <v>875.74347440145107</v>
      </c>
    </row>
    <row r="157" spans="5:49" ht="18" customHeight="1">
      <c r="E157" s="42">
        <f t="shared" si="55"/>
        <v>14.899999999999963</v>
      </c>
      <c r="F157" s="43">
        <f t="shared" si="56"/>
        <v>1.6533772953295116</v>
      </c>
      <c r="G157" s="44">
        <f t="shared" si="57"/>
        <v>-27.529352801353191</v>
      </c>
      <c r="H157" s="51">
        <f t="shared" si="58"/>
        <v>-954.28227826004365</v>
      </c>
      <c r="I157" s="43">
        <f t="shared" si="59"/>
        <v>-0.56575868443964517</v>
      </c>
      <c r="J157" s="44">
        <f t="shared" si="60"/>
        <v>-66.73535252376189</v>
      </c>
      <c r="K157" s="51">
        <f t="shared" si="61"/>
        <v>1305.4629071868003</v>
      </c>
      <c r="L157" s="51"/>
      <c r="M157" s="16">
        <v>14.900000000000077</v>
      </c>
      <c r="N157" s="43">
        <v>1.6533773278242863</v>
      </c>
      <c r="O157" s="44">
        <v>-27.529353083628255</v>
      </c>
      <c r="P157" s="51">
        <v>-954.28227353576551</v>
      </c>
      <c r="Q157" s="43">
        <v>-0.5657586902995444</v>
      </c>
      <c r="R157" s="44">
        <v>-66.735352502213502</v>
      </c>
      <c r="S157" s="51">
        <v>1305.4629072777618</v>
      </c>
      <c r="T157" s="4"/>
      <c r="U157" s="16">
        <f t="shared" si="48"/>
        <v>1.1368683772161603E-13</v>
      </c>
      <c r="V157" s="17">
        <f t="shared" si="49"/>
        <v>3.2494774648839098E-8</v>
      </c>
      <c r="W157" s="18">
        <f t="shared" si="50"/>
        <v>-2.8227506376765632E-7</v>
      </c>
      <c r="X157" s="19">
        <f t="shared" si="51"/>
        <v>4.7242781420209212E-6</v>
      </c>
      <c r="Y157" s="17">
        <f t="shared" si="52"/>
        <v>-5.8598992325187282E-9</v>
      </c>
      <c r="Z157" s="18">
        <f t="shared" si="53"/>
        <v>2.15483879628664E-8</v>
      </c>
      <c r="AA157" s="19">
        <f t="shared" si="54"/>
        <v>9.0961520982091315E-8</v>
      </c>
      <c r="AF157" s="16">
        <v>14.900000000000077</v>
      </c>
      <c r="AG157" s="43">
        <v>0</v>
      </c>
      <c r="AH157" s="44">
        <v>-200</v>
      </c>
      <c r="AI157" s="51">
        <v>-2980</v>
      </c>
      <c r="AJ157" s="43">
        <v>-9.8066499999999994</v>
      </c>
      <c r="AK157" s="44">
        <v>353.88091499999337</v>
      </c>
      <c r="AL157" s="51">
        <v>6361.4128167499393</v>
      </c>
      <c r="AQ157" s="16">
        <v>14.900000000000077</v>
      </c>
      <c r="AR157" s="43">
        <v>1.6533773278242863</v>
      </c>
      <c r="AS157" s="44">
        <v>-27.529353083628255</v>
      </c>
      <c r="AT157" s="51">
        <v>-954.28227353576551</v>
      </c>
      <c r="AU157" s="43">
        <v>-6.299913844780006</v>
      </c>
      <c r="AV157" s="44">
        <v>-40.641891549678157</v>
      </c>
      <c r="AW157" s="50">
        <v>871.71096082642021</v>
      </c>
    </row>
    <row r="158" spans="5:49" ht="18" customHeight="1">
      <c r="E158" s="42">
        <f t="shared" si="55"/>
        <v>14.999999999999963</v>
      </c>
      <c r="F158" s="43">
        <f t="shared" si="56"/>
        <v>1.6345070194277453</v>
      </c>
      <c r="G158" s="44">
        <f t="shared" si="57"/>
        <v>-27.364961291497018</v>
      </c>
      <c r="H158" s="51">
        <f t="shared" si="58"/>
        <v>-957.02697823955953</v>
      </c>
      <c r="I158" s="43">
        <f t="shared" si="59"/>
        <v>-0.55057450104545502</v>
      </c>
      <c r="J158" s="44">
        <f t="shared" si="60"/>
        <v>-66.791165844489115</v>
      </c>
      <c r="K158" s="51">
        <f t="shared" si="61"/>
        <v>1298.7865686150387</v>
      </c>
      <c r="L158" s="51"/>
      <c r="M158" s="16">
        <v>15.000000000000078</v>
      </c>
      <c r="N158" s="43">
        <v>1.6345070513697126</v>
      </c>
      <c r="O158" s="44">
        <v>-27.364961570564031</v>
      </c>
      <c r="P158" s="51">
        <v>-957.02697354311329</v>
      </c>
      <c r="Q158" s="43">
        <v>-0.55057450682483555</v>
      </c>
      <c r="R158" s="44">
        <v>-66.791165823254246</v>
      </c>
      <c r="S158" s="51">
        <v>1298.7865687071885</v>
      </c>
      <c r="T158" s="4"/>
      <c r="U158" s="16">
        <f t="shared" si="48"/>
        <v>1.1546319456101628E-13</v>
      </c>
      <c r="V158" s="17">
        <f t="shared" si="49"/>
        <v>3.1941967293391826E-8</v>
      </c>
      <c r="W158" s="18">
        <f t="shared" si="50"/>
        <v>-2.7906701305369097E-7</v>
      </c>
      <c r="X158" s="19">
        <f t="shared" si="51"/>
        <v>4.696446239904617E-6</v>
      </c>
      <c r="Y158" s="17">
        <f t="shared" si="52"/>
        <v>-5.7793805297023937E-9</v>
      </c>
      <c r="Z158" s="18">
        <f t="shared" si="53"/>
        <v>2.1234868086139613E-8</v>
      </c>
      <c r="AA158" s="19">
        <f t="shared" si="54"/>
        <v>9.2149775809957646E-8</v>
      </c>
      <c r="AF158" s="16">
        <v>15.000000000000078</v>
      </c>
      <c r="AG158" s="43">
        <v>0</v>
      </c>
      <c r="AH158" s="44">
        <v>-200</v>
      </c>
      <c r="AI158" s="51">
        <v>-3000</v>
      </c>
      <c r="AJ158" s="43">
        <v>-9.8066499999999994</v>
      </c>
      <c r="AK158" s="44">
        <v>352.90024999999332</v>
      </c>
      <c r="AL158" s="51">
        <v>6396.7518749999381</v>
      </c>
      <c r="AQ158" s="16">
        <v>15.000000000000078</v>
      </c>
      <c r="AR158" s="43">
        <v>1.6345070513697126</v>
      </c>
      <c r="AS158" s="44">
        <v>-27.364961570564031</v>
      </c>
      <c r="AT158" s="51">
        <v>-957.02697354311329</v>
      </c>
      <c r="AU158" s="43">
        <v>-6.1944510938236172</v>
      </c>
      <c r="AV158" s="44">
        <v>-41.266607967807012</v>
      </c>
      <c r="AW158" s="50">
        <v>867.61544796186763</v>
      </c>
    </row>
    <row r="159" spans="5:49" ht="18" customHeight="1">
      <c r="E159" s="42">
        <f t="shared" si="55"/>
        <v>15.099999999999962</v>
      </c>
      <c r="F159" s="43">
        <f t="shared" si="56"/>
        <v>1.6159577632376072</v>
      </c>
      <c r="G159" s="44">
        <f t="shared" si="57"/>
        <v>-27.202440697043965</v>
      </c>
      <c r="H159" s="51">
        <f t="shared" si="58"/>
        <v>-959.75533288137353</v>
      </c>
      <c r="I159" s="43">
        <f t="shared" si="59"/>
        <v>-0.53578603976566619</v>
      </c>
      <c r="J159" s="44">
        <f t="shared" si="60"/>
        <v>-66.845480614481062</v>
      </c>
      <c r="K159" s="51">
        <f t="shared" si="61"/>
        <v>1292.104723968507</v>
      </c>
      <c r="L159" s="51"/>
      <c r="M159" s="16">
        <v>15.10000000000008</v>
      </c>
      <c r="N159" s="43">
        <v>1.6159577946392192</v>
      </c>
      <c r="O159" s="44">
        <v>-27.202440972957127</v>
      </c>
      <c r="P159" s="51">
        <v>-959.75532821244758</v>
      </c>
      <c r="Q159" s="43">
        <v>-0.5357860454646648</v>
      </c>
      <c r="R159" s="44">
        <v>-66.84548059355825</v>
      </c>
      <c r="S159" s="51">
        <v>1292.1047240618366</v>
      </c>
      <c r="T159" s="4"/>
      <c r="U159" s="16">
        <f t="shared" si="48"/>
        <v>1.1723955140041653E-13</v>
      </c>
      <c r="V159" s="17">
        <f t="shared" si="49"/>
        <v>3.1401611977344146E-8</v>
      </c>
      <c r="W159" s="18">
        <f t="shared" si="50"/>
        <v>-2.759131625396094E-7</v>
      </c>
      <c r="X159" s="19">
        <f t="shared" si="51"/>
        <v>4.6689259534105076E-6</v>
      </c>
      <c r="Y159" s="17">
        <f t="shared" si="52"/>
        <v>-5.698998606362693E-9</v>
      </c>
      <c r="Z159" s="18">
        <f t="shared" si="53"/>
        <v>2.0922811927448492E-8</v>
      </c>
      <c r="AA159" s="19">
        <f t="shared" si="54"/>
        <v>9.3329617811832577E-8</v>
      </c>
      <c r="AF159" s="16">
        <v>15.10000000000008</v>
      </c>
      <c r="AG159" s="43">
        <v>0</v>
      </c>
      <c r="AH159" s="44">
        <v>-200</v>
      </c>
      <c r="AI159" s="51">
        <v>-3020</v>
      </c>
      <c r="AJ159" s="43">
        <v>-9.8066499999999994</v>
      </c>
      <c r="AK159" s="44">
        <v>351.91958499999328</v>
      </c>
      <c r="AL159" s="51">
        <v>6431.9928667499371</v>
      </c>
      <c r="AQ159" s="16">
        <v>15.10000000000008</v>
      </c>
      <c r="AR159" s="43">
        <v>1.6159577946392192</v>
      </c>
      <c r="AS159" s="44">
        <v>-27.202440972957127</v>
      </c>
      <c r="AT159" s="51">
        <v>-959.75532821244758</v>
      </c>
      <c r="AU159" s="43">
        <v>-6.089244852716913</v>
      </c>
      <c r="AV159" s="44">
        <v>-41.88079032015925</v>
      </c>
      <c r="AW159" s="50">
        <v>863.45799037250924</v>
      </c>
    </row>
    <row r="160" spans="5:49" ht="18" customHeight="1">
      <c r="E160" s="42">
        <f t="shared" si="55"/>
        <v>15.199999999999962</v>
      </c>
      <c r="F160" s="43">
        <f t="shared" si="56"/>
        <v>1.5977222862885618</v>
      </c>
      <c r="G160" s="44">
        <f t="shared" si="57"/>
        <v>-27.041759279766978</v>
      </c>
      <c r="H160" s="51">
        <f t="shared" si="58"/>
        <v>-962.46752768408089</v>
      </c>
      <c r="I160" s="43">
        <f t="shared" si="59"/>
        <v>-0.5213836225732198</v>
      </c>
      <c r="J160" s="44">
        <f t="shared" si="60"/>
        <v>-66.898335920353844</v>
      </c>
      <c r="K160" s="51">
        <f t="shared" si="61"/>
        <v>1285.4175211398826</v>
      </c>
      <c r="L160" s="51"/>
      <c r="M160" s="16">
        <v>15.200000000000081</v>
      </c>
      <c r="N160" s="43">
        <v>1.5977223171619215</v>
      </c>
      <c r="O160" s="44">
        <v>-27.041759552579276</v>
      </c>
      <c r="P160" s="51">
        <v>-962.46752304236907</v>
      </c>
      <c r="Q160" s="43">
        <v>-0.52138362819201589</v>
      </c>
      <c r="R160" s="44">
        <v>-66.898335899741468</v>
      </c>
      <c r="S160" s="51">
        <v>1285.4175212343837</v>
      </c>
      <c r="T160" s="4"/>
      <c r="U160" s="16">
        <f t="shared" si="48"/>
        <v>1.1901590823981678E-13</v>
      </c>
      <c r="V160" s="17">
        <f t="shared" si="49"/>
        <v>3.0873359646577114E-8</v>
      </c>
      <c r="W160" s="18">
        <f t="shared" si="50"/>
        <v>-2.7281229719733346E-7</v>
      </c>
      <c r="X160" s="19">
        <f t="shared" si="51"/>
        <v>4.6417118255703826E-6</v>
      </c>
      <c r="Y160" s="17">
        <f t="shared" si="52"/>
        <v>-5.6187960950637716E-9</v>
      </c>
      <c r="Z160" s="18">
        <f t="shared" si="53"/>
        <v>2.0612375806194905E-8</v>
      </c>
      <c r="AA160" s="19">
        <f t="shared" si="54"/>
        <v>9.4501046987716109E-8</v>
      </c>
      <c r="AF160" s="16">
        <v>15.200000000000081</v>
      </c>
      <c r="AG160" s="43">
        <v>0</v>
      </c>
      <c r="AH160" s="44">
        <v>-200</v>
      </c>
      <c r="AI160" s="51">
        <v>-3040</v>
      </c>
      <c r="AJ160" s="43">
        <v>-9.8066499999999994</v>
      </c>
      <c r="AK160" s="44">
        <v>350.93891999999323</v>
      </c>
      <c r="AL160" s="51">
        <v>6467.1357919999364</v>
      </c>
      <c r="AQ160" s="16">
        <v>15.200000000000081</v>
      </c>
      <c r="AR160" s="43">
        <v>1.5977223171619215</v>
      </c>
      <c r="AS160" s="44">
        <v>-27.041759552579276</v>
      </c>
      <c r="AT160" s="51">
        <v>-962.46752304236907</v>
      </c>
      <c r="AU160" s="43">
        <v>-5.9843676337569551</v>
      </c>
      <c r="AV160" s="44">
        <v>-42.484467907149877</v>
      </c>
      <c r="AW160" s="50">
        <v>859.23964006033134</v>
      </c>
    </row>
    <row r="161" spans="5:49" ht="18" customHeight="1">
      <c r="E161" s="42">
        <f t="shared" si="55"/>
        <v>15.299999999999962</v>
      </c>
      <c r="F161" s="43">
        <f t="shared" si="56"/>
        <v>1.5797935510973544</v>
      </c>
      <c r="G161" s="44">
        <f t="shared" si="57"/>
        <v>-26.882886015278938</v>
      </c>
      <c r="H161" s="51">
        <f t="shared" si="58"/>
        <v>-965.16374500831591</v>
      </c>
      <c r="I161" s="43">
        <f t="shared" si="59"/>
        <v>-0.50735777361617984</v>
      </c>
      <c r="J161" s="44">
        <f t="shared" si="60"/>
        <v>-66.949769891048092</v>
      </c>
      <c r="K161" s="51">
        <f t="shared" si="61"/>
        <v>1278.725104161234</v>
      </c>
      <c r="L161" s="51"/>
      <c r="M161" s="16">
        <v>15.300000000000082</v>
      </c>
      <c r="N161" s="43">
        <v>1.5797935814542319</v>
      </c>
      <c r="O161" s="44">
        <v>-26.882886285042208</v>
      </c>
      <c r="P161" s="51">
        <v>-965.16374039351638</v>
      </c>
      <c r="Q161" s="43">
        <v>-0.50735777915498836</v>
      </c>
      <c r="R161" s="44">
        <v>-66.949769870744475</v>
      </c>
      <c r="S161" s="51">
        <v>1278.7251042568976</v>
      </c>
      <c r="T161" s="4"/>
      <c r="U161" s="16">
        <f t="shared" si="48"/>
        <v>1.2079226507921703E-13</v>
      </c>
      <c r="V161" s="17">
        <f t="shared" si="49"/>
        <v>3.0356877456227949E-8</v>
      </c>
      <c r="W161" s="18">
        <f t="shared" si="50"/>
        <v>-2.697632695003449E-7</v>
      </c>
      <c r="X161" s="19">
        <f t="shared" si="51"/>
        <v>4.6147995362844085E-6</v>
      </c>
      <c r="Y161" s="17">
        <f t="shared" si="52"/>
        <v>-5.5388085229424178E-9</v>
      </c>
      <c r="Z161" s="18">
        <f t="shared" si="53"/>
        <v>2.0303616565797711E-8</v>
      </c>
      <c r="AA161" s="19">
        <f t="shared" si="54"/>
        <v>9.5663608590257354E-8</v>
      </c>
      <c r="AF161" s="16">
        <v>15.300000000000082</v>
      </c>
      <c r="AG161" s="43">
        <v>0</v>
      </c>
      <c r="AH161" s="44">
        <v>-200</v>
      </c>
      <c r="AI161" s="51">
        <v>-3060</v>
      </c>
      <c r="AJ161" s="43">
        <v>-9.8066499999999994</v>
      </c>
      <c r="AK161" s="44">
        <v>349.95825499999319</v>
      </c>
      <c r="AL161" s="51">
        <v>6502.180650749935</v>
      </c>
      <c r="AQ161" s="16">
        <v>15.300000000000082</v>
      </c>
      <c r="AR161" s="43">
        <v>1.5797935814542319</v>
      </c>
      <c r="AS161" s="44">
        <v>-26.882886285042208</v>
      </c>
      <c r="AT161" s="51">
        <v>-965.16374039351638</v>
      </c>
      <c r="AU161" s="43">
        <v>-5.8798890792548306</v>
      </c>
      <c r="AV161" s="44">
        <v>-43.077677137118116</v>
      </c>
      <c r="AW161" s="50">
        <v>854.96144573949084</v>
      </c>
    </row>
    <row r="162" spans="5:49" ht="18" customHeight="1">
      <c r="E162" s="42">
        <f t="shared" si="55"/>
        <v>15.399999999999961</v>
      </c>
      <c r="F162" s="43">
        <f t="shared" si="56"/>
        <v>1.5621647163771974</v>
      </c>
      <c r="G162" s="44">
        <f t="shared" si="57"/>
        <v>-26.725790573075834</v>
      </c>
      <c r="H162" s="51">
        <f t="shared" si="58"/>
        <v>-967.8441641471303</v>
      </c>
      <c r="I162" s="43">
        <f t="shared" si="59"/>
        <v>-0.49369921693912566</v>
      </c>
      <c r="J162" s="44">
        <f t="shared" si="60"/>
        <v>-66.99981971793359</v>
      </c>
      <c r="K162" s="51">
        <f t="shared" si="61"/>
        <v>1272.0276132987804</v>
      </c>
      <c r="L162" s="51"/>
      <c r="M162" s="16">
        <v>15.400000000000084</v>
      </c>
      <c r="N162" s="43">
        <v>1.5621647462290302</v>
      </c>
      <c r="O162" s="44">
        <v>-26.725790839840705</v>
      </c>
      <c r="P162" s="51">
        <v>-967.84415955894724</v>
      </c>
      <c r="Q162" s="43">
        <v>-0.49369922239820951</v>
      </c>
      <c r="R162" s="44">
        <v>-66.9998196979369</v>
      </c>
      <c r="S162" s="51">
        <v>1272.0276133955974</v>
      </c>
      <c r="T162" s="4"/>
      <c r="U162" s="16">
        <f t="shared" si="48"/>
        <v>1.2256862191861728E-13</v>
      </c>
      <c r="V162" s="17">
        <f t="shared" si="49"/>
        <v>2.9851832783478471E-8</v>
      </c>
      <c r="W162" s="18">
        <f t="shared" si="50"/>
        <v>-2.6676487152599293E-7</v>
      </c>
      <c r="X162" s="19">
        <f t="shared" si="51"/>
        <v>4.5881830601501861E-6</v>
      </c>
      <c r="Y162" s="17">
        <f t="shared" si="52"/>
        <v>-5.4590838516332951E-9</v>
      </c>
      <c r="Z162" s="18">
        <f t="shared" si="53"/>
        <v>1.9996690525658778E-8</v>
      </c>
      <c r="AA162" s="19">
        <f t="shared" si="54"/>
        <v>9.681707524578087E-8</v>
      </c>
      <c r="AF162" s="16">
        <v>15.400000000000084</v>
      </c>
      <c r="AG162" s="43">
        <v>0</v>
      </c>
      <c r="AH162" s="44">
        <v>-200</v>
      </c>
      <c r="AI162" s="51">
        <v>-3080</v>
      </c>
      <c r="AJ162" s="43">
        <v>-9.8066499999999994</v>
      </c>
      <c r="AK162" s="44">
        <v>348.97758999999314</v>
      </c>
      <c r="AL162" s="51">
        <v>6537.1274429999348</v>
      </c>
      <c r="AQ162" s="16">
        <v>15.400000000000084</v>
      </c>
      <c r="AR162" s="43">
        <v>1.5621647462290302</v>
      </c>
      <c r="AS162" s="44">
        <v>-26.725790839840705</v>
      </c>
      <c r="AT162" s="51">
        <v>-967.84415955894724</v>
      </c>
      <c r="AU162" s="43">
        <v>-5.7758759427236788</v>
      </c>
      <c r="AV162" s="44">
        <v>-43.660461238314625</v>
      </c>
      <c r="AW162" s="50">
        <v>850.62445213990804</v>
      </c>
    </row>
    <row r="163" spans="5:49" ht="18" customHeight="1">
      <c r="E163" s="42">
        <f t="shared" si="55"/>
        <v>15.499999999999961</v>
      </c>
      <c r="F163" s="43">
        <f t="shared" si="56"/>
        <v>1.5448291305104995</v>
      </c>
      <c r="G163" s="44">
        <f t="shared" si="57"/>
        <v>-26.570443297245458</v>
      </c>
      <c r="H163" s="51">
        <f t="shared" si="58"/>
        <v>-970.50896139441465</v>
      </c>
      <c r="I163" s="43">
        <f t="shared" si="59"/>
        <v>-0.48039887410635096</v>
      </c>
      <c r="J163" s="44">
        <f t="shared" si="60"/>
        <v>-67.048521674680657</v>
      </c>
      <c r="K163" s="51">
        <f t="shared" si="61"/>
        <v>1265.3251851456539</v>
      </c>
      <c r="L163" s="51"/>
      <c r="M163" s="16">
        <v>15.500000000000085</v>
      </c>
      <c r="N163" s="43">
        <v>1.5448291598684161</v>
      </c>
      <c r="O163" s="44">
        <v>-26.570443561061495</v>
      </c>
      <c r="P163" s="51">
        <v>-970.50895683255635</v>
      </c>
      <c r="Q163" s="43">
        <v>-0.48039887948600501</v>
      </c>
      <c r="R163" s="44">
        <v>-67.048521654988974</v>
      </c>
      <c r="S163" s="51">
        <v>1265.3251852436154</v>
      </c>
      <c r="T163" s="4"/>
      <c r="U163" s="16">
        <f t="shared" si="48"/>
        <v>1.2434497875801753E-13</v>
      </c>
      <c r="V163" s="17">
        <f t="shared" si="49"/>
        <v>2.9357916542238627E-8</v>
      </c>
      <c r="W163" s="18">
        <f t="shared" si="50"/>
        <v>-2.638160374601739E-7</v>
      </c>
      <c r="X163" s="19">
        <f t="shared" si="51"/>
        <v>4.5618583044415573E-6</v>
      </c>
      <c r="Y163" s="17">
        <f t="shared" si="52"/>
        <v>-5.3796540555595129E-9</v>
      </c>
      <c r="Z163" s="18">
        <f t="shared" si="53"/>
        <v>1.9691682950906397E-8</v>
      </c>
      <c r="AA163" s="19">
        <f t="shared" si="54"/>
        <v>9.7961446954286657E-8</v>
      </c>
      <c r="AF163" s="16">
        <v>15.500000000000085</v>
      </c>
      <c r="AG163" s="43">
        <v>0</v>
      </c>
      <c r="AH163" s="44">
        <v>-200</v>
      </c>
      <c r="AI163" s="51">
        <v>-3100</v>
      </c>
      <c r="AJ163" s="43">
        <v>-9.8066499999999994</v>
      </c>
      <c r="AK163" s="44">
        <v>347.9969249999931</v>
      </c>
      <c r="AL163" s="51">
        <v>6571.976168749934</v>
      </c>
      <c r="AQ163" s="16">
        <v>15.500000000000085</v>
      </c>
      <c r="AR163" s="43">
        <v>1.5448291598684161</v>
      </c>
      <c r="AS163" s="44">
        <v>-26.570443561061495</v>
      </c>
      <c r="AT163" s="51">
        <v>-970.50895683255635</v>
      </c>
      <c r="AU163" s="43">
        <v>-5.6723920786856574</v>
      </c>
      <c r="AV163" s="44">
        <v>-44.232869969442021</v>
      </c>
      <c r="AW163" s="50">
        <v>846.22969933973968</v>
      </c>
    </row>
    <row r="164" spans="5:49" ht="18" customHeight="1">
      <c r="E164" s="42">
        <f t="shared" si="55"/>
        <v>15.599999999999961</v>
      </c>
      <c r="F164" s="43">
        <f t="shared" si="56"/>
        <v>1.5277803252735827</v>
      </c>
      <c r="G164" s="44">
        <f t="shared" si="57"/>
        <v>-26.416815187816457</v>
      </c>
      <c r="H164" s="51">
        <f t="shared" si="58"/>
        <v>-973.15831011141722</v>
      </c>
      <c r="I164" s="43">
        <f t="shared" si="59"/>
        <v>-0.46744786173674946</v>
      </c>
      <c r="J164" s="44">
        <f t="shared" si="60"/>
        <v>-67.095911136889711</v>
      </c>
      <c r="K164" s="51">
        <f t="shared" si="61"/>
        <v>1258.617952712686</v>
      </c>
      <c r="L164" s="51"/>
      <c r="M164" s="16">
        <v>15.600000000000087</v>
      </c>
      <c r="N164" s="43">
        <v>1.5277803541484034</v>
      </c>
      <c r="O164" s="44">
        <v>-26.416815448732109</v>
      </c>
      <c r="P164" s="51">
        <v>-973.15830557559696</v>
      </c>
      <c r="Q164" s="43">
        <v>-0.46744786703730945</v>
      </c>
      <c r="R164" s="44">
        <v>-67.095911117500989</v>
      </c>
      <c r="S164" s="51">
        <v>1258.6179528117816</v>
      </c>
      <c r="T164" s="4"/>
      <c r="U164" s="16">
        <f t="shared" si="48"/>
        <v>1.2612133559741778E-13</v>
      </c>
      <c r="V164" s="17">
        <f t="shared" si="49"/>
        <v>2.8874820756641384E-8</v>
      </c>
      <c r="W164" s="18">
        <f t="shared" si="50"/>
        <v>-2.6091565175079268E-7</v>
      </c>
      <c r="X164" s="19">
        <f t="shared" si="51"/>
        <v>4.5358202669376624E-6</v>
      </c>
      <c r="Y164" s="17">
        <f t="shared" si="52"/>
        <v>-5.3005599909283774E-9</v>
      </c>
      <c r="Z164" s="18">
        <f t="shared" si="53"/>
        <v>1.9388721739233006E-8</v>
      </c>
      <c r="AA164" s="19">
        <f t="shared" si="54"/>
        <v>9.9095586847397499E-8</v>
      </c>
      <c r="AF164" s="16">
        <v>15.600000000000087</v>
      </c>
      <c r="AG164" s="43">
        <v>0</v>
      </c>
      <c r="AH164" s="44">
        <v>-200</v>
      </c>
      <c r="AI164" s="51">
        <v>-3120</v>
      </c>
      <c r="AJ164" s="43">
        <v>-9.8066499999999994</v>
      </c>
      <c r="AK164" s="44">
        <v>347.01625999999305</v>
      </c>
      <c r="AL164" s="51">
        <v>6606.7268279999325</v>
      </c>
      <c r="AQ164" s="16">
        <v>15.600000000000087</v>
      </c>
      <c r="AR164" s="43">
        <v>1.5277803541484034</v>
      </c>
      <c r="AS164" s="44">
        <v>-26.416815448732109</v>
      </c>
      <c r="AT164" s="51">
        <v>-973.15830557559696</v>
      </c>
      <c r="AU164" s="43">
        <v>-5.5694984406729402</v>
      </c>
      <c r="AV164" s="44">
        <v>-44.794959329589268</v>
      </c>
      <c r="AW164" s="50">
        <v>841.77822212683532</v>
      </c>
    </row>
    <row r="165" spans="5:49" ht="18" customHeight="1">
      <c r="E165" s="42">
        <f t="shared" si="55"/>
        <v>15.69999999999996</v>
      </c>
      <c r="F165" s="43">
        <f t="shared" si="56"/>
        <v>1.5110120098022615</v>
      </c>
      <c r="G165" s="44">
        <f t="shared" si="57"/>
        <v>-26.26487788272248</v>
      </c>
      <c r="H165" s="51">
        <f t="shared" si="58"/>
        <v>-975.79238079143317</v>
      </c>
      <c r="I165" s="43">
        <f t="shared" si="59"/>
        <v>-0.45483748896000797</v>
      </c>
      <c r="J165" s="44">
        <f t="shared" si="60"/>
        <v>-67.142022601470089</v>
      </c>
      <c r="K165" s="51">
        <f t="shared" si="61"/>
        <v>1251.9060455172421</v>
      </c>
      <c r="L165" s="51"/>
      <c r="M165" s="16">
        <v>15.700000000000088</v>
      </c>
      <c r="N165" s="43">
        <v>1.5110120382045178</v>
      </c>
      <c r="O165" s="44">
        <v>-26.264878140785196</v>
      </c>
      <c r="P165" s="51">
        <v>-975.79237628136821</v>
      </c>
      <c r="Q165" s="43">
        <v>-0.45483749418184338</v>
      </c>
      <c r="R165" s="44">
        <v>-67.142022582382211</v>
      </c>
      <c r="S165" s="51">
        <v>1251.9060456174625</v>
      </c>
      <c r="T165" s="4"/>
      <c r="U165" s="16">
        <f t="shared" si="48"/>
        <v>1.2789769243681803E-13</v>
      </c>
      <c r="V165" s="17">
        <f t="shared" si="49"/>
        <v>2.840225632461113E-8</v>
      </c>
      <c r="W165" s="18">
        <f t="shared" si="50"/>
        <v>-2.5806271608530551E-7</v>
      </c>
      <c r="X165" s="19">
        <f t="shared" si="51"/>
        <v>4.5100649685991812E-6</v>
      </c>
      <c r="Y165" s="17">
        <f t="shared" si="52"/>
        <v>-5.2218354085198371E-9</v>
      </c>
      <c r="Z165" s="18">
        <f t="shared" si="53"/>
        <v>1.9087877944912179E-8</v>
      </c>
      <c r="AA165" s="19">
        <f t="shared" si="54"/>
        <v>1.0022040441981517E-7</v>
      </c>
      <c r="AF165" s="16">
        <v>15.700000000000088</v>
      </c>
      <c r="AG165" s="43">
        <v>0</v>
      </c>
      <c r="AH165" s="44">
        <v>-200</v>
      </c>
      <c r="AI165" s="51">
        <v>-3140</v>
      </c>
      <c r="AJ165" s="43">
        <v>-9.8066499999999994</v>
      </c>
      <c r="AK165" s="44">
        <v>346.03559499999301</v>
      </c>
      <c r="AL165" s="51">
        <v>6641.3794207499323</v>
      </c>
      <c r="AQ165" s="16">
        <v>15.700000000000088</v>
      </c>
      <c r="AR165" s="43">
        <v>1.5110120382045178</v>
      </c>
      <c r="AS165" s="44">
        <v>-26.264878140785196</v>
      </c>
      <c r="AT165" s="51">
        <v>-975.79237628136821</v>
      </c>
      <c r="AU165" s="43">
        <v>-5.4672530869861724</v>
      </c>
      <c r="AV165" s="44">
        <v>-45.346791268357883</v>
      </c>
      <c r="AW165" s="50">
        <v>837.27104938919763</v>
      </c>
    </row>
    <row r="166" spans="5:49" ht="18" customHeight="1">
      <c r="E166" s="42">
        <f t="shared" si="55"/>
        <v>15.79999999999996</v>
      </c>
      <c r="F166" s="43">
        <f t="shared" si="56"/>
        <v>1.4945180647878411</v>
      </c>
      <c r="G166" s="44">
        <f t="shared" si="57"/>
        <v>-26.114603640358478</v>
      </c>
      <c r="H166" s="51">
        <f t="shared" si="58"/>
        <v>-978.41134112271561</v>
      </c>
      <c r="I166" s="43">
        <f t="shared" si="59"/>
        <v>-0.44255925480300462</v>
      </c>
      <c r="J166" s="44">
        <f t="shared" si="60"/>
        <v>-67.186889705761004</v>
      </c>
      <c r="K166" s="51">
        <f t="shared" si="61"/>
        <v>1245.1895896701342</v>
      </c>
      <c r="L166" s="51"/>
      <c r="M166" s="16">
        <v>15.80000000000009</v>
      </c>
      <c r="N166" s="43">
        <v>1.494518092727775</v>
      </c>
      <c r="O166" s="44">
        <v>-26.114603895614632</v>
      </c>
      <c r="P166" s="51">
        <v>-978.41133663812866</v>
      </c>
      <c r="Q166" s="43">
        <v>-0.4425592599465098</v>
      </c>
      <c r="R166" s="44">
        <v>-67.186889686971782</v>
      </c>
      <c r="S166" s="51">
        <v>1245.1895897714689</v>
      </c>
      <c r="T166" s="4"/>
      <c r="U166" s="16">
        <f t="shared" si="48"/>
        <v>1.2967404927621828E-13</v>
      </c>
      <c r="V166" s="17">
        <f t="shared" si="49"/>
        <v>2.7939933922027649E-8</v>
      </c>
      <c r="W166" s="18">
        <f t="shared" si="50"/>
        <v>-2.5525615399146773E-7</v>
      </c>
      <c r="X166" s="19">
        <f t="shared" si="51"/>
        <v>4.484586952457903E-6</v>
      </c>
      <c r="Y166" s="17">
        <f t="shared" si="52"/>
        <v>-5.1435051773296436E-9</v>
      </c>
      <c r="Z166" s="18">
        <f t="shared" si="53"/>
        <v>1.8789222622217494E-8</v>
      </c>
      <c r="AA166" s="19">
        <f t="shared" si="54"/>
        <v>1.0133476280316245E-7</v>
      </c>
      <c r="AF166" s="16">
        <v>15.80000000000009</v>
      </c>
      <c r="AG166" s="43">
        <v>0</v>
      </c>
      <c r="AH166" s="44">
        <v>-200</v>
      </c>
      <c r="AI166" s="51">
        <v>-3160</v>
      </c>
      <c r="AJ166" s="43">
        <v>-9.8066499999999994</v>
      </c>
      <c r="AK166" s="44">
        <v>345.05492999999296</v>
      </c>
      <c r="AL166" s="51">
        <v>6675.9339469999313</v>
      </c>
      <c r="AQ166" s="16">
        <v>15.80000000000009</v>
      </c>
      <c r="AR166" s="43">
        <v>1.494518092727775</v>
      </c>
      <c r="AS166" s="44">
        <v>-26.114603895614632</v>
      </c>
      <c r="AT166" s="51">
        <v>-978.41133663812866</v>
      </c>
      <c r="AU166" s="43">
        <v>-5.3657111937657787</v>
      </c>
      <c r="AV166" s="44">
        <v>-45.88843339693323</v>
      </c>
      <c r="AW166" s="50">
        <v>832.70920353438794</v>
      </c>
    </row>
    <row r="167" spans="5:49" ht="18" customHeight="1">
      <c r="E167" s="42">
        <f t="shared" si="55"/>
        <v>15.899999999999959</v>
      </c>
      <c r="F167" s="43">
        <f t="shared" si="56"/>
        <v>1.4782925368934698</v>
      </c>
      <c r="G167" s="44">
        <f t="shared" si="57"/>
        <v>-25.965965322705987</v>
      </c>
      <c r="H167" s="51">
        <f t="shared" si="58"/>
        <v>-981.01535604967614</v>
      </c>
      <c r="I167" s="43">
        <f t="shared" si="59"/>
        <v>-0.4306048455148126</v>
      </c>
      <c r="J167" s="44">
        <f t="shared" si="60"/>
        <v>-67.23054524638799</v>
      </c>
      <c r="K167" s="51">
        <f t="shared" si="61"/>
        <v>1238.4687079606317</v>
      </c>
      <c r="L167" s="51"/>
      <c r="M167" s="16">
        <v>15.900000000000091</v>
      </c>
      <c r="N167" s="43">
        <v>1.4782925643810494</v>
      </c>
      <c r="O167" s="44">
        <v>-25.965965575200979</v>
      </c>
      <c r="P167" s="51">
        <v>-981.01535159029368</v>
      </c>
      <c r="Q167" s="43">
        <v>-0.4306048505804192</v>
      </c>
      <c r="R167" s="44">
        <v>-67.230545227895121</v>
      </c>
      <c r="S167" s="51">
        <v>1238.4687080630706</v>
      </c>
      <c r="T167" s="4"/>
      <c r="U167" s="16">
        <f t="shared" si="48"/>
        <v>1.3145040611561853E-13</v>
      </c>
      <c r="V167" s="17">
        <f t="shared" si="49"/>
        <v>2.7487579545848462E-8</v>
      </c>
      <c r="W167" s="18">
        <f t="shared" si="50"/>
        <v>-2.5249499202573134E-7</v>
      </c>
      <c r="X167" s="19">
        <f t="shared" si="51"/>
        <v>4.459382466848183E-6</v>
      </c>
      <c r="Y167" s="17">
        <f t="shared" si="52"/>
        <v>-5.0656066008514244E-9</v>
      </c>
      <c r="Z167" s="18">
        <f t="shared" si="53"/>
        <v>1.8492869457986671E-8</v>
      </c>
      <c r="AA167" s="19">
        <f t="shared" si="54"/>
        <v>1.0243888937111478E-7</v>
      </c>
      <c r="AF167" s="16">
        <v>15.900000000000091</v>
      </c>
      <c r="AG167" s="43">
        <v>0</v>
      </c>
      <c r="AH167" s="44">
        <v>-200</v>
      </c>
      <c r="AI167" s="51">
        <v>-3180</v>
      </c>
      <c r="AJ167" s="43">
        <v>-9.8066499999999994</v>
      </c>
      <c r="AK167" s="44">
        <v>344.07426499999292</v>
      </c>
      <c r="AL167" s="51">
        <v>6710.3904067499298</v>
      </c>
      <c r="AQ167" s="16">
        <v>15.900000000000091</v>
      </c>
      <c r="AR167" s="43">
        <v>1.4782925643810494</v>
      </c>
      <c r="AS167" s="44">
        <v>-25.965965575200979</v>
      </c>
      <c r="AT167" s="51">
        <v>-981.01535159029368</v>
      </c>
      <c r="AU167" s="43">
        <v>-5.2649250749261558</v>
      </c>
      <c r="AV167" s="44">
        <v>-46.4199587008099</v>
      </c>
      <c r="AW167" s="50">
        <v>828.0936999377484</v>
      </c>
    </row>
    <row r="168" spans="5:49" ht="18" customHeight="1">
      <c r="E168" s="42">
        <f t="shared" si="55"/>
        <v>15.999999999999959</v>
      </c>
      <c r="F168" s="43">
        <f t="shared" si="56"/>
        <v>1.4623296333813904</v>
      </c>
      <c r="G168" s="44">
        <f t="shared" si="57"/>
        <v>-25.818936379006384</v>
      </c>
      <c r="H168" s="51">
        <f t="shared" si="58"/>
        <v>-983.60458783242029</v>
      </c>
      <c r="I168" s="43">
        <f t="shared" si="59"/>
        <v>-0.41896613183824449</v>
      </c>
      <c r="J168" s="44">
        <f t="shared" si="60"/>
        <v>-67.273021197849104</v>
      </c>
      <c r="K168" s="51">
        <f t="shared" si="61"/>
        <v>1231.7435199396023</v>
      </c>
      <c r="L168" s="51"/>
      <c r="M168" s="16">
        <v>16.000000000000092</v>
      </c>
      <c r="N168" s="43">
        <v>1.4623296604263156</v>
      </c>
      <c r="O168" s="44">
        <v>-25.818936628784623</v>
      </c>
      <c r="P168" s="51">
        <v>-983.60458339797356</v>
      </c>
      <c r="Q168" s="43">
        <v>-0.4189661368264197</v>
      </c>
      <c r="R168" s="44">
        <v>-67.2730211796502</v>
      </c>
      <c r="S168" s="51">
        <v>1231.7435200431346</v>
      </c>
      <c r="T168" s="4"/>
      <c r="U168" s="16">
        <f t="shared" si="48"/>
        <v>1.3322676295501878E-13</v>
      </c>
      <c r="V168" s="17">
        <f t="shared" si="49"/>
        <v>2.7044925188235425E-8</v>
      </c>
      <c r="W168" s="18">
        <f t="shared" si="50"/>
        <v>-2.4977823898097995E-7</v>
      </c>
      <c r="X168" s="19">
        <f t="shared" si="51"/>
        <v>4.4344467369228369E-6</v>
      </c>
      <c r="Y168" s="17">
        <f t="shared" si="52"/>
        <v>-4.9881752062219675E-9</v>
      </c>
      <c r="Z168" s="18">
        <f t="shared" si="53"/>
        <v>1.8198903717348003E-8</v>
      </c>
      <c r="AA168" s="19">
        <f t="shared" si="54"/>
        <v>1.0353232937632129E-7</v>
      </c>
      <c r="AF168" s="16">
        <v>16.000000000000092</v>
      </c>
      <c r="AG168" s="43">
        <v>0</v>
      </c>
      <c r="AH168" s="44">
        <v>-200</v>
      </c>
      <c r="AI168" s="51">
        <v>-3200</v>
      </c>
      <c r="AJ168" s="43">
        <v>-9.8066499999999994</v>
      </c>
      <c r="AK168" s="44">
        <v>343.09359999999288</v>
      </c>
      <c r="AL168" s="51">
        <v>6744.7487999999294</v>
      </c>
      <c r="AQ168" s="16">
        <v>16.000000000000092</v>
      </c>
      <c r="AR168" s="43">
        <v>1.4623296604263156</v>
      </c>
      <c r="AS168" s="44">
        <v>-25.818936628784623</v>
      </c>
      <c r="AT168" s="51">
        <v>-983.60458339797356</v>
      </c>
      <c r="AU168" s="43">
        <v>-5.1649442085005148</v>
      </c>
      <c r="AV168" s="44">
        <v>-46.941445254834825</v>
      </c>
      <c r="AW168" s="50">
        <v>823.42554641924073</v>
      </c>
    </row>
    <row r="169" spans="5:49" ht="18" customHeight="1">
      <c r="E169" s="42">
        <f t="shared" si="55"/>
        <v>16.099999999999959</v>
      </c>
      <c r="F169" s="43">
        <f t="shared" si="56"/>
        <v>1.4466237169420002</v>
      </c>
      <c r="G169" s="44">
        <f t="shared" si="57"/>
        <v>-25.673490829961111</v>
      </c>
      <c r="H169" s="51">
        <f t="shared" si="58"/>
        <v>-986.17919610468107</v>
      </c>
      <c r="I169" s="43">
        <f t="shared" si="59"/>
        <v>-0.40763516623536233</v>
      </c>
      <c r="J169" s="44">
        <f t="shared" si="60"/>
        <v>-67.314348730825984</v>
      </c>
      <c r="K169" s="51">
        <f t="shared" si="61"/>
        <v>1225.0141420008054</v>
      </c>
      <c r="L169" s="51"/>
      <c r="M169" s="16">
        <v>16.100000000000094</v>
      </c>
      <c r="N169" s="43">
        <v>1.4466237435537135</v>
      </c>
      <c r="O169" s="44">
        <v>-25.673491077066078</v>
      </c>
      <c r="P169" s="51">
        <v>-986.17919169490528</v>
      </c>
      <c r="Q169" s="43">
        <v>-0.4076351711465982</v>
      </c>
      <c r="R169" s="44">
        <v>-67.314348712918587</v>
      </c>
      <c r="S169" s="51">
        <v>1225.0141421054202</v>
      </c>
      <c r="T169" s="4"/>
      <c r="U169" s="16">
        <f t="shared" si="48"/>
        <v>1.3500311979441904E-13</v>
      </c>
      <c r="V169" s="17">
        <f t="shared" si="49"/>
        <v>2.6611713277446825E-8</v>
      </c>
      <c r="W169" s="18">
        <f t="shared" si="50"/>
        <v>-2.471049675989434E-7</v>
      </c>
      <c r="X169" s="19">
        <f t="shared" si="51"/>
        <v>4.4097757836425444E-6</v>
      </c>
      <c r="Y169" s="17">
        <f t="shared" si="52"/>
        <v>-4.9112358624370245E-9</v>
      </c>
      <c r="Z169" s="18">
        <f t="shared" si="53"/>
        <v>1.7907396454575064E-8</v>
      </c>
      <c r="AA169" s="19">
        <f t="shared" si="54"/>
        <v>1.0461485544510651E-7</v>
      </c>
      <c r="AF169" s="16">
        <v>16.100000000000094</v>
      </c>
      <c r="AG169" s="43">
        <v>0</v>
      </c>
      <c r="AH169" s="44">
        <v>-200</v>
      </c>
      <c r="AI169" s="51">
        <v>-3220</v>
      </c>
      <c r="AJ169" s="43">
        <v>-9.8066499999999994</v>
      </c>
      <c r="AK169" s="44">
        <v>342.11293499999283</v>
      </c>
      <c r="AL169" s="51">
        <v>6779.0091267499283</v>
      </c>
      <c r="AQ169" s="16">
        <v>16.100000000000094</v>
      </c>
      <c r="AR169" s="43">
        <v>1.4466237435537135</v>
      </c>
      <c r="AS169" s="44">
        <v>-25.673491077066078</v>
      </c>
      <c r="AT169" s="51">
        <v>-986.17919169490528</v>
      </c>
      <c r="AU169" s="43">
        <v>-5.0658152689444114</v>
      </c>
      <c r="AV169" s="44">
        <v>-47.45297594118653</v>
      </c>
      <c r="AW169" s="50">
        <v>818.7057427486393</v>
      </c>
    </row>
    <row r="170" spans="5:49" ht="18" customHeight="1">
      <c r="E170" s="42">
        <f t="shared" si="55"/>
        <v>16.19999999999996</v>
      </c>
      <c r="F170" s="43">
        <f t="shared" si="56"/>
        <v>1.431169300716121</v>
      </c>
      <c r="G170" s="44">
        <f t="shared" si="57"/>
        <v>-25.529603252439358</v>
      </c>
      <c r="H170" s="51">
        <f t="shared" si="58"/>
        <v>-988.73933793019523</v>
      </c>
      <c r="I170" s="43">
        <f t="shared" si="59"/>
        <v>-0.39660418007400189</v>
      </c>
      <c r="J170" s="44">
        <f t="shared" si="60"/>
        <v>-67.354558230215275</v>
      </c>
      <c r="K170" s="51">
        <f t="shared" si="61"/>
        <v>1218.2806874603702</v>
      </c>
      <c r="L170" s="51"/>
      <c r="M170" s="16">
        <v>16.200000000000095</v>
      </c>
      <c r="N170" s="43">
        <v>1.4311693269038162</v>
      </c>
      <c r="O170" s="44">
        <v>-25.529603496913619</v>
      </c>
      <c r="P170" s="51">
        <v>-988.73933354482961</v>
      </c>
      <c r="Q170" s="43">
        <v>-0.39660418490880645</v>
      </c>
      <c r="R170" s="44">
        <v>-67.354558212596899</v>
      </c>
      <c r="S170" s="51">
        <v>1218.2806875660572</v>
      </c>
      <c r="T170" s="4"/>
      <c r="U170" s="16">
        <f t="shared" si="48"/>
        <v>1.3500311979441904E-13</v>
      </c>
      <c r="V170" s="17">
        <f t="shared" si="49"/>
        <v>2.6187695123525145E-8</v>
      </c>
      <c r="W170" s="18">
        <f t="shared" si="50"/>
        <v>-2.4447426127949257E-7</v>
      </c>
      <c r="X170" s="19">
        <f t="shared" si="51"/>
        <v>4.3853656279679853E-6</v>
      </c>
      <c r="Y170" s="17">
        <f t="shared" si="52"/>
        <v>-4.8348045567081499E-9</v>
      </c>
      <c r="Z170" s="18">
        <f t="shared" si="53"/>
        <v>1.7618376091377286E-8</v>
      </c>
      <c r="AA170" s="19">
        <f t="shared" si="54"/>
        <v>1.0568692232482135E-7</v>
      </c>
      <c r="AF170" s="16">
        <v>16.200000000000095</v>
      </c>
      <c r="AG170" s="43">
        <v>0</v>
      </c>
      <c r="AH170" s="44">
        <v>-200</v>
      </c>
      <c r="AI170" s="51">
        <v>-3240</v>
      </c>
      <c r="AJ170" s="43">
        <v>-9.8066499999999994</v>
      </c>
      <c r="AK170" s="44">
        <v>341.13226999999279</v>
      </c>
      <c r="AL170" s="51">
        <v>6813.1713869999267</v>
      </c>
      <c r="AQ170" s="16">
        <v>16.200000000000095</v>
      </c>
      <c r="AR170" s="43">
        <v>1.4311693269038162</v>
      </c>
      <c r="AS170" s="44">
        <v>-25.529603496913619</v>
      </c>
      <c r="AT170" s="51">
        <v>-988.73933354482961</v>
      </c>
      <c r="AU170" s="43">
        <v>-4.9675821649487082</v>
      </c>
      <c r="AV170" s="44">
        <v>-47.954638170863987</v>
      </c>
      <c r="AW170" s="50">
        <v>813.93528017875451</v>
      </c>
    </row>
    <row r="171" spans="5:49" ht="18" customHeight="1">
      <c r="E171" s="42">
        <f t="shared" si="55"/>
        <v>16.299999999999962</v>
      </c>
      <c r="F171" s="43">
        <f t="shared" si="56"/>
        <v>1.4159610435022718</v>
      </c>
      <c r="G171" s="44">
        <f t="shared" si="57"/>
        <v>-25.387248764674176</v>
      </c>
      <c r="H171" s="51">
        <f t="shared" si="58"/>
        <v>-991.2851678575754</v>
      </c>
      <c r="I171" s="43">
        <f t="shared" si="59"/>
        <v>-0.38586558078171684</v>
      </c>
      <c r="J171" s="44">
        <f t="shared" si="60"/>
        <v>-67.39367931287731</v>
      </c>
      <c r="K171" s="51">
        <f t="shared" si="61"/>
        <v>1211.5432666344855</v>
      </c>
      <c r="L171" s="51"/>
      <c r="M171" s="16">
        <v>16.300000000000097</v>
      </c>
      <c r="N171" s="43">
        <v>1.4159610692748987</v>
      </c>
      <c r="O171" s="44">
        <v>-25.387249006559394</v>
      </c>
      <c r="P171" s="51">
        <v>-991.28516349636357</v>
      </c>
      <c r="Q171" s="43">
        <v>-0.38586558554063721</v>
      </c>
      <c r="R171" s="44">
        <v>-67.393679295545354</v>
      </c>
      <c r="S171" s="51">
        <v>1211.543266741234</v>
      </c>
      <c r="T171" s="4"/>
      <c r="U171" s="16">
        <f t="shared" si="48"/>
        <v>1.3500311979441904E-13</v>
      </c>
      <c r="V171" s="17">
        <f t="shared" si="49"/>
        <v>2.5772626921494179E-8</v>
      </c>
      <c r="W171" s="18">
        <f t="shared" si="50"/>
        <v>-2.4188521763335302E-7</v>
      </c>
      <c r="X171" s="19">
        <f t="shared" si="51"/>
        <v>4.3612118361124885E-6</v>
      </c>
      <c r="Y171" s="17">
        <f t="shared" si="52"/>
        <v>-4.7589203688858106E-9</v>
      </c>
      <c r="Z171" s="18">
        <f t="shared" si="53"/>
        <v>1.7331956314592389E-8</v>
      </c>
      <c r="AA171" s="19">
        <f t="shared" si="54"/>
        <v>1.067485300154658E-7</v>
      </c>
      <c r="AF171" s="16">
        <v>16.300000000000097</v>
      </c>
      <c r="AG171" s="43">
        <v>0</v>
      </c>
      <c r="AH171" s="44">
        <v>-200</v>
      </c>
      <c r="AI171" s="51">
        <v>-3260</v>
      </c>
      <c r="AJ171" s="43">
        <v>-9.8066499999999994</v>
      </c>
      <c r="AK171" s="44">
        <v>340.15160499999274</v>
      </c>
      <c r="AL171" s="51">
        <v>6847.2355807499262</v>
      </c>
      <c r="AQ171" s="16">
        <v>16.300000000000097</v>
      </c>
      <c r="AR171" s="43">
        <v>1.4159610692748987</v>
      </c>
      <c r="AS171" s="44">
        <v>-25.387249006559394</v>
      </c>
      <c r="AT171" s="51">
        <v>-991.28516349636357</v>
      </c>
      <c r="AU171" s="43">
        <v>-4.8702860823177332</v>
      </c>
      <c r="AV171" s="44">
        <v>-48.446523609213685</v>
      </c>
      <c r="AW171" s="50">
        <v>809.11514100631064</v>
      </c>
    </row>
    <row r="172" spans="5:49" ht="18" customHeight="1">
      <c r="E172" s="42">
        <f t="shared" si="55"/>
        <v>16.399999999999963</v>
      </c>
      <c r="F172" s="43">
        <f t="shared" si="56"/>
        <v>1.4009937451411081</v>
      </c>
      <c r="G172" s="44">
        <f t="shared" si="57"/>
        <v>-25.246403011928884</v>
      </c>
      <c r="H172" s="51">
        <f t="shared" si="58"/>
        <v>-993.81683797372739</v>
      </c>
      <c r="I172" s="43">
        <f t="shared" si="59"/>
        <v>-0.3754119489734471</v>
      </c>
      <c r="J172" s="44">
        <f t="shared" si="60"/>
        <v>-67.431740845098531</v>
      </c>
      <c r="K172" s="51">
        <f t="shared" si="61"/>
        <v>1204.8019869153277</v>
      </c>
      <c r="L172" s="51"/>
      <c r="M172" s="16">
        <v>16.400000000000098</v>
      </c>
      <c r="N172" s="43">
        <v>1.4009937705073845</v>
      </c>
      <c r="O172" s="44">
        <v>-25.246403251265864</v>
      </c>
      <c r="P172" s="51">
        <v>-993.81683363641662</v>
      </c>
      <c r="Q172" s="43">
        <v>-0.37541195365704461</v>
      </c>
      <c r="R172" s="44">
        <v>-67.431740828050337</v>
      </c>
      <c r="S172" s="51">
        <v>1204.801987023126</v>
      </c>
      <c r="T172" s="4"/>
      <c r="U172" s="16">
        <f t="shared" si="48"/>
        <v>1.3500311979441904E-13</v>
      </c>
      <c r="V172" s="17">
        <f t="shared" si="49"/>
        <v>2.5366276412697175E-8</v>
      </c>
      <c r="W172" s="18">
        <f t="shared" si="50"/>
        <v>-2.3933698045652818E-7</v>
      </c>
      <c r="X172" s="19">
        <f t="shared" si="51"/>
        <v>4.3373107700972469E-6</v>
      </c>
      <c r="Y172" s="17">
        <f t="shared" si="52"/>
        <v>-4.6835975098247218E-9</v>
      </c>
      <c r="Z172" s="18">
        <f t="shared" si="53"/>
        <v>1.7048193967639236E-8</v>
      </c>
      <c r="AA172" s="19">
        <f t="shared" si="54"/>
        <v>1.0779831427498721E-7</v>
      </c>
      <c r="AF172" s="16">
        <v>16.400000000000098</v>
      </c>
      <c r="AG172" s="43">
        <v>0</v>
      </c>
      <c r="AH172" s="44">
        <v>-200</v>
      </c>
      <c r="AI172" s="51">
        <v>-3280</v>
      </c>
      <c r="AJ172" s="43">
        <v>-9.8066499999999994</v>
      </c>
      <c r="AK172" s="44">
        <v>339.1709399999927</v>
      </c>
      <c r="AL172" s="51">
        <v>6881.201707999925</v>
      </c>
      <c r="AQ172" s="16">
        <v>16.400000000000098</v>
      </c>
      <c r="AR172" s="43">
        <v>1.4009937705073845</v>
      </c>
      <c r="AS172" s="44">
        <v>-25.246403251265864</v>
      </c>
      <c r="AT172" s="51">
        <v>-993.81683363641662</v>
      </c>
      <c r="AU172" s="43">
        <v>-4.773965531475354</v>
      </c>
      <c r="AV172" s="44">
        <v>-48.928727905979471</v>
      </c>
      <c r="AW172" s="50">
        <v>804.24629816004779</v>
      </c>
    </row>
    <row r="173" spans="5:49" ht="18" customHeight="1">
      <c r="E173" s="42">
        <f t="shared" si="55"/>
        <v>16.499999999999964</v>
      </c>
      <c r="F173" s="43">
        <f t="shared" si="56"/>
        <v>1.3862623420696194</v>
      </c>
      <c r="G173" s="44">
        <f t="shared" si="57"/>
        <v>-25.107042152616625</v>
      </c>
      <c r="H173" s="51">
        <f t="shared" si="58"/>
        <v>-996.33449795585375</v>
      </c>
      <c r="I173" s="43">
        <f t="shared" si="59"/>
        <v>-0.36523603555849427</v>
      </c>
      <c r="J173" s="44">
        <f t="shared" si="60"/>
        <v>-67.468770959765806</v>
      </c>
      <c r="K173" s="51">
        <f t="shared" si="61"/>
        <v>1198.0569528452547</v>
      </c>
      <c r="L173" s="51"/>
      <c r="M173" s="16">
        <v>16.500000000000099</v>
      </c>
      <c r="N173" s="43">
        <v>1.3862623670380299</v>
      </c>
      <c r="O173" s="44">
        <v>-25.107042389445272</v>
      </c>
      <c r="P173" s="51">
        <v>-996.33449364219564</v>
      </c>
      <c r="Q173" s="43">
        <v>-0.36523604016736932</v>
      </c>
      <c r="R173" s="44">
        <v>-67.468770942998646</v>
      </c>
      <c r="S173" s="51">
        <v>1198.0569529540919</v>
      </c>
      <c r="T173" s="4"/>
      <c r="U173" s="16">
        <f t="shared" si="48"/>
        <v>1.3500311979441904E-13</v>
      </c>
      <c r="V173" s="17">
        <f t="shared" si="49"/>
        <v>2.4968410450298961E-8</v>
      </c>
      <c r="W173" s="18">
        <f t="shared" si="50"/>
        <v>-2.3682864735974363E-7</v>
      </c>
      <c r="X173" s="19">
        <f t="shared" si="51"/>
        <v>4.3136581098224269E-6</v>
      </c>
      <c r="Y173" s="17">
        <f t="shared" si="52"/>
        <v>-4.6088750593753502E-9</v>
      </c>
      <c r="Z173" s="18">
        <f t="shared" si="53"/>
        <v>1.6767160104791401E-8</v>
      </c>
      <c r="AA173" s="19">
        <f t="shared" si="54"/>
        <v>1.0883718459808733E-7</v>
      </c>
      <c r="AF173" s="16">
        <v>16.500000000000099</v>
      </c>
      <c r="AG173" s="43">
        <v>0</v>
      </c>
      <c r="AH173" s="44">
        <v>-200</v>
      </c>
      <c r="AI173" s="51">
        <v>-3300</v>
      </c>
      <c r="AJ173" s="43">
        <v>-9.8066499999999994</v>
      </c>
      <c r="AK173" s="44">
        <v>338.19027499999265</v>
      </c>
      <c r="AL173" s="51">
        <v>6915.0697687499232</v>
      </c>
      <c r="AQ173" s="16">
        <v>16.500000000000099</v>
      </c>
      <c r="AR173" s="43">
        <v>1.3862623670380299</v>
      </c>
      <c r="AS173" s="44">
        <v>-25.107042389445272</v>
      </c>
      <c r="AT173" s="51">
        <v>-996.33449364219564</v>
      </c>
      <c r="AU173" s="43">
        <v>-4.6786563991705385</v>
      </c>
      <c r="AV173" s="44">
        <v>-49.401350430316569</v>
      </c>
      <c r="AW173" s="50">
        <v>799.32971481557468</v>
      </c>
    </row>
    <row r="174" spans="5:49" ht="18" customHeight="1">
      <c r="E174" s="42">
        <f t="shared" si="55"/>
        <v>16.599999999999966</v>
      </c>
      <c r="F174" s="43">
        <f t="shared" si="56"/>
        <v>1.3717619030379331</v>
      </c>
      <c r="G174" s="44">
        <f t="shared" si="57"/>
        <v>-24.969142844856055</v>
      </c>
      <c r="H174" s="51">
        <f t="shared" si="58"/>
        <v>-998.83829512209502</v>
      </c>
      <c r="I174" s="43">
        <f t="shared" si="59"/>
        <v>-0.35533075883230403</v>
      </c>
      <c r="J174" s="44">
        <f t="shared" si="60"/>
        <v>-67.504797073250444</v>
      </c>
      <c r="K174" s="51">
        <f t="shared" si="61"/>
        <v>1191.3082661893027</v>
      </c>
      <c r="L174" s="51"/>
      <c r="M174" s="16">
        <v>16.600000000000101</v>
      </c>
      <c r="N174" s="43">
        <v>1.3717619276167481</v>
      </c>
      <c r="O174" s="44">
        <v>-24.969143079215499</v>
      </c>
      <c r="P174" s="51">
        <v>-998.83829083184446</v>
      </c>
      <c r="Q174" s="43">
        <v>-0.35533076336704816</v>
      </c>
      <c r="R174" s="44">
        <v>-67.504797056761618</v>
      </c>
      <c r="S174" s="51">
        <v>1191.3082662991667</v>
      </c>
      <c r="T174" s="4"/>
      <c r="U174" s="16">
        <f t="shared" si="48"/>
        <v>1.3500311979441904E-13</v>
      </c>
      <c r="V174" s="17">
        <f t="shared" si="49"/>
        <v>2.457881498330039E-8</v>
      </c>
      <c r="W174" s="18">
        <f t="shared" si="50"/>
        <v>-2.3435944385141738E-7</v>
      </c>
      <c r="X174" s="19">
        <f t="shared" si="51"/>
        <v>4.2902505583697348E-6</v>
      </c>
      <c r="Y174" s="17">
        <f t="shared" si="52"/>
        <v>-4.534744135753499E-9</v>
      </c>
      <c r="Z174" s="18">
        <f t="shared" si="53"/>
        <v>1.6488826304339455E-8</v>
      </c>
      <c r="AA174" s="19">
        <f t="shared" si="54"/>
        <v>1.0986400411638897E-7</v>
      </c>
      <c r="AF174" s="16">
        <v>16.600000000000101</v>
      </c>
      <c r="AG174" s="43">
        <v>0</v>
      </c>
      <c r="AH174" s="44">
        <v>-200</v>
      </c>
      <c r="AI174" s="51">
        <v>-3320</v>
      </c>
      <c r="AJ174" s="43">
        <v>-9.8066499999999994</v>
      </c>
      <c r="AK174" s="44">
        <v>337.20960999999261</v>
      </c>
      <c r="AL174" s="51">
        <v>6948.8397629999226</v>
      </c>
      <c r="AQ174" s="16">
        <v>16.600000000000101</v>
      </c>
      <c r="AR174" s="43">
        <v>1.3717619276167481</v>
      </c>
      <c r="AS174" s="44">
        <v>-24.969143079215499</v>
      </c>
      <c r="AT174" s="51">
        <v>-998.83829083184446</v>
      </c>
      <c r="AU174" s="43">
        <v>-4.5843920039644068</v>
      </c>
      <c r="AV174" s="44">
        <v>-49.864494011168659</v>
      </c>
      <c r="AW174" s="50">
        <v>794.36634403645485</v>
      </c>
    </row>
    <row r="175" spans="5:49" ht="18" customHeight="1">
      <c r="E175" s="42">
        <f t="shared" si="55"/>
        <v>16.699999999999967</v>
      </c>
      <c r="F175" s="43">
        <f t="shared" si="56"/>
        <v>1.3574876249820298</v>
      </c>
      <c r="G175" s="44">
        <f t="shared" si="57"/>
        <v>-24.832682233447827</v>
      </c>
      <c r="H175" s="51">
        <f t="shared" si="58"/>
        <v>-1001.3283744808434</v>
      </c>
      <c r="I175" s="43">
        <f t="shared" si="59"/>
        <v>-0.34568920155787097</v>
      </c>
      <c r="J175" s="44">
        <f t="shared" si="60"/>
        <v>-67.539845902001147</v>
      </c>
      <c r="K175" s="51">
        <f t="shared" si="61"/>
        <v>1184.5560260060029</v>
      </c>
      <c r="L175" s="51"/>
      <c r="M175" s="16">
        <v>16.700000000000102</v>
      </c>
      <c r="N175" s="43">
        <v>1.3574876491793049</v>
      </c>
      <c r="O175" s="44">
        <v>-24.832682465376379</v>
      </c>
      <c r="P175" s="51">
        <v>-1001.3283702137595</v>
      </c>
      <c r="Q175" s="43">
        <v>-0.34568920601911834</v>
      </c>
      <c r="R175" s="44">
        <v>-67.539845885787827</v>
      </c>
      <c r="S175" s="51">
        <v>1184.5560261168825</v>
      </c>
      <c r="T175" s="4"/>
      <c r="U175" s="16">
        <f t="shared" si="48"/>
        <v>1.3500311979441904E-13</v>
      </c>
      <c r="V175" s="17">
        <f t="shared" si="49"/>
        <v>2.4197275072523894E-8</v>
      </c>
      <c r="W175" s="18">
        <f t="shared" si="50"/>
        <v>-2.3192855280740332E-7</v>
      </c>
      <c r="X175" s="19">
        <f t="shared" si="51"/>
        <v>4.2670839093261748E-6</v>
      </c>
      <c r="Y175" s="17">
        <f t="shared" si="52"/>
        <v>-4.4612473715233136E-9</v>
      </c>
      <c r="Z175" s="18">
        <f t="shared" si="53"/>
        <v>1.6213320463975833E-8</v>
      </c>
      <c r="AA175" s="19">
        <f t="shared" si="54"/>
        <v>1.1087968232459389E-7</v>
      </c>
      <c r="AF175" s="16">
        <v>16.700000000000102</v>
      </c>
      <c r="AG175" s="43">
        <v>0</v>
      </c>
      <c r="AH175" s="44">
        <v>-200</v>
      </c>
      <c r="AI175" s="51">
        <v>-3340</v>
      </c>
      <c r="AJ175" s="43">
        <v>-9.8066499999999994</v>
      </c>
      <c r="AK175" s="44">
        <v>336.22894499999256</v>
      </c>
      <c r="AL175" s="51">
        <v>6982.5116907499214</v>
      </c>
      <c r="AQ175" s="16">
        <v>16.700000000000102</v>
      </c>
      <c r="AR175" s="43">
        <v>1.3574876491793049</v>
      </c>
      <c r="AS175" s="44">
        <v>-24.832682465376379</v>
      </c>
      <c r="AT175" s="51">
        <v>-1001.3283702137595</v>
      </c>
      <c r="AU175" s="43">
        <v>-4.4912031550926752</v>
      </c>
      <c r="AV175" s="44">
        <v>-50.318264683365697</v>
      </c>
      <c r="AW175" s="50">
        <v>789.35712844097213</v>
      </c>
    </row>
    <row r="176" spans="5:49" ht="18" customHeight="1">
      <c r="E176" s="42">
        <f t="shared" si="55"/>
        <v>16.799999999999969</v>
      </c>
      <c r="F176" s="43">
        <f t="shared" si="56"/>
        <v>1.3434348290458564</v>
      </c>
      <c r="G176" s="44">
        <f t="shared" si="57"/>
        <v>-24.697637937256026</v>
      </c>
      <c r="H176" s="51">
        <f t="shared" si="58"/>
        <v>-1003.8048787787792</v>
      </c>
      <c r="I176" s="43">
        <f t="shared" si="59"/>
        <v>-0.33630460804166162</v>
      </c>
      <c r="J176" s="44">
        <f t="shared" si="60"/>
        <v>-67.573943478844399</v>
      </c>
      <c r="K176" s="51">
        <f t="shared" si="61"/>
        <v>1177.8003287165575</v>
      </c>
      <c r="L176" s="51"/>
      <c r="M176" s="16">
        <v>16.800000000000104</v>
      </c>
      <c r="N176" s="43">
        <v>1.3434348528694406</v>
      </c>
      <c r="O176" s="44">
        <v>-24.697638166791219</v>
      </c>
      <c r="P176" s="51">
        <v>-1003.804874534624</v>
      </c>
      <c r="Q176" s="43">
        <v>-0.33630461243005527</v>
      </c>
      <c r="R176" s="44">
        <v>-67.573943462903756</v>
      </c>
      <c r="S176" s="51">
        <v>1177.8003288284413</v>
      </c>
      <c r="T176" s="4"/>
      <c r="U176" s="16">
        <f t="shared" si="48"/>
        <v>1.3500311979441904E-13</v>
      </c>
      <c r="V176" s="17">
        <f t="shared" si="49"/>
        <v>2.3823584216486893E-8</v>
      </c>
      <c r="W176" s="18">
        <f t="shared" si="50"/>
        <v>-2.2953519263069211E-7</v>
      </c>
      <c r="X176" s="19">
        <f t="shared" si="51"/>
        <v>4.2441552068339661E-6</v>
      </c>
      <c r="Y176" s="17">
        <f t="shared" si="52"/>
        <v>-4.3883936484689912E-9</v>
      </c>
      <c r="Z176" s="18">
        <f t="shared" si="53"/>
        <v>1.5940642583700537E-8</v>
      </c>
      <c r="AA176" s="19">
        <f t="shared" si="54"/>
        <v>1.118837644753512E-7</v>
      </c>
      <c r="AF176" s="16">
        <v>16.800000000000104</v>
      </c>
      <c r="AG176" s="43">
        <v>0</v>
      </c>
      <c r="AH176" s="44">
        <v>-200</v>
      </c>
      <c r="AI176" s="51">
        <v>-3360</v>
      </c>
      <c r="AJ176" s="43">
        <v>-9.8066499999999994</v>
      </c>
      <c r="AK176" s="44">
        <v>335.24827999999252</v>
      </c>
      <c r="AL176" s="51">
        <v>7016.0855519999195</v>
      </c>
      <c r="AQ176" s="16">
        <v>16.800000000000104</v>
      </c>
      <c r="AR176" s="43">
        <v>1.3434348528694406</v>
      </c>
      <c r="AS176" s="44">
        <v>-24.697638166791219</v>
      </c>
      <c r="AT176" s="51">
        <v>-1003.804874534624</v>
      </c>
      <c r="AU176" s="43">
        <v>-4.3991182143104899</v>
      </c>
      <c r="AV176" s="44">
        <v>-50.7627714397604</v>
      </c>
      <c r="AW176" s="50">
        <v>784.30299989398657</v>
      </c>
    </row>
    <row r="177" spans="5:49" ht="18" customHeight="1">
      <c r="E177" s="42">
        <f t="shared" si="55"/>
        <v>16.89999999999997</v>
      </c>
      <c r="F177" s="43">
        <f t="shared" si="56"/>
        <v>1.3295989567467292</v>
      </c>
      <c r="G177" s="44">
        <f t="shared" si="57"/>
        <v>-24.563988036980351</v>
      </c>
      <c r="H177" s="51">
        <f t="shared" si="58"/>
        <v>-1006.2679485476591</v>
      </c>
      <c r="I177" s="43">
        <f t="shared" si="59"/>
        <v>-0.32717038120818032</v>
      </c>
      <c r="J177" s="44">
        <f t="shared" si="60"/>
        <v>-67.607115168992593</v>
      </c>
      <c r="K177" s="51">
        <f t="shared" si="61"/>
        <v>1171.0412681723992</v>
      </c>
      <c r="L177" s="51"/>
      <c r="M177" s="16">
        <v>16.900000000000105</v>
      </c>
      <c r="N177" s="43">
        <v>1.3295989802042689</v>
      </c>
      <c r="O177" s="44">
        <v>-24.563988264158919</v>
      </c>
      <c r="P177" s="51">
        <v>-1006.2679443261993</v>
      </c>
      <c r="Q177" s="43">
        <v>-0.32717038552437749</v>
      </c>
      <c r="R177" s="44">
        <v>-67.607115153321743</v>
      </c>
      <c r="S177" s="51">
        <v>1171.0412682852757</v>
      </c>
      <c r="T177" s="4"/>
      <c r="U177" s="16">
        <f t="shared" si="48"/>
        <v>1.3500311979441904E-13</v>
      </c>
      <c r="V177" s="17">
        <f t="shared" si="49"/>
        <v>2.345753968846509E-8</v>
      </c>
      <c r="W177" s="18">
        <f t="shared" si="50"/>
        <v>-2.2717856751341969E-7</v>
      </c>
      <c r="X177" s="19">
        <f t="shared" si="51"/>
        <v>4.2214597897327621E-6</v>
      </c>
      <c r="Y177" s="17">
        <f t="shared" si="52"/>
        <v>-4.3161971774452468E-9</v>
      </c>
      <c r="Z177" s="18">
        <f t="shared" si="53"/>
        <v>1.5670849506932427E-8</v>
      </c>
      <c r="AA177" s="19">
        <f t="shared" si="54"/>
        <v>1.1287647794233635E-7</v>
      </c>
      <c r="AF177" s="16">
        <v>16.900000000000105</v>
      </c>
      <c r="AG177" s="43">
        <v>0</v>
      </c>
      <c r="AH177" s="44">
        <v>-200</v>
      </c>
      <c r="AI177" s="51">
        <v>-3380</v>
      </c>
      <c r="AJ177" s="43">
        <v>-9.8066499999999994</v>
      </c>
      <c r="AK177" s="44">
        <v>334.26761499999247</v>
      </c>
      <c r="AL177" s="51">
        <v>7049.5613467499188</v>
      </c>
      <c r="AQ177" s="16">
        <v>16.900000000000105</v>
      </c>
      <c r="AR177" s="43">
        <v>1.3295989802042689</v>
      </c>
      <c r="AS177" s="44">
        <v>-24.563988264158919</v>
      </c>
      <c r="AT177" s="51">
        <v>-1006.2679443261993</v>
      </c>
      <c r="AU177" s="43">
        <v>-4.3081631603407962</v>
      </c>
      <c r="AV177" s="44">
        <v>-51.198125989682431</v>
      </c>
      <c r="AW177" s="50">
        <v>779.20487922326276</v>
      </c>
    </row>
    <row r="178" spans="5:49" ht="18" customHeight="1">
      <c r="E178" s="42">
        <f t="shared" si="55"/>
        <v>16.999999999999972</v>
      </c>
      <c r="F178" s="43">
        <f t="shared" si="56"/>
        <v>1.3159755662781307</v>
      </c>
      <c r="G178" s="44">
        <f t="shared" si="57"/>
        <v>-24.431711063304668</v>
      </c>
      <c r="H178" s="51">
        <f t="shared" si="58"/>
        <v>-1008.7177221499078</v>
      </c>
      <c r="I178" s="43">
        <f t="shared" si="59"/>
        <v>-0.31828007967729555</v>
      </c>
      <c r="J178" s="44">
        <f t="shared" si="60"/>
        <v>-67.639385685759692</v>
      </c>
      <c r="K178" s="51">
        <f t="shared" si="61"/>
        <v>1164.2789357211643</v>
      </c>
      <c r="L178" s="51"/>
      <c r="M178" s="16">
        <v>17.000000000000107</v>
      </c>
      <c r="N178" s="43">
        <v>1.3159755893770764</v>
      </c>
      <c r="O178" s="44">
        <v>-24.431711288162596</v>
      </c>
      <c r="P178" s="51">
        <v>-1008.7177179509133</v>
      </c>
      <c r="Q178" s="43">
        <v>-0.31828008392197304</v>
      </c>
      <c r="R178" s="44">
        <v>-67.639385670355722</v>
      </c>
      <c r="S178" s="51">
        <v>1164.2789358350215</v>
      </c>
      <c r="T178" s="4"/>
      <c r="U178" s="16">
        <f t="shared" si="48"/>
        <v>1.3500311979441904E-13</v>
      </c>
      <c r="V178" s="17">
        <f t="shared" si="49"/>
        <v>2.3098945645116942E-8</v>
      </c>
      <c r="W178" s="18">
        <f t="shared" si="50"/>
        <v>-2.2485792783299985E-7</v>
      </c>
      <c r="X178" s="19">
        <f t="shared" si="51"/>
        <v>4.1989944747911068E-6</v>
      </c>
      <c r="Y178" s="17">
        <f t="shared" si="52"/>
        <v>-4.2446774983773139E-9</v>
      </c>
      <c r="Z178" s="18">
        <f t="shared" si="53"/>
        <v>1.5403969655380934E-8</v>
      </c>
      <c r="AA178" s="19">
        <f t="shared" si="54"/>
        <v>1.1385714060452301E-7</v>
      </c>
      <c r="AF178" s="16">
        <v>17.000000000000107</v>
      </c>
      <c r="AG178" s="43">
        <v>0</v>
      </c>
      <c r="AH178" s="44">
        <v>-200</v>
      </c>
      <c r="AI178" s="51">
        <v>-3400</v>
      </c>
      <c r="AJ178" s="43">
        <v>-9.8066499999999994</v>
      </c>
      <c r="AK178" s="44">
        <v>333.28694999999243</v>
      </c>
      <c r="AL178" s="51">
        <v>7082.9390749999175</v>
      </c>
      <c r="AQ178" s="16">
        <v>17.000000000000107</v>
      </c>
      <c r="AR178" s="43">
        <v>1.3159755893770764</v>
      </c>
      <c r="AS178" s="44">
        <v>-24.431711288162596</v>
      </c>
      <c r="AT178" s="51">
        <v>-1008.7177179509133</v>
      </c>
      <c r="AU178" s="43">
        <v>-4.2183616555625081</v>
      </c>
      <c r="AV178" s="44">
        <v>-51.624442523952396</v>
      </c>
      <c r="AW178" s="50">
        <v>774.0636759596282</v>
      </c>
    </row>
    <row r="179" spans="5:49" ht="18" customHeight="1">
      <c r="E179" s="42">
        <f t="shared" si="55"/>
        <v>17.099999999999973</v>
      </c>
      <c r="F179" s="43">
        <f t="shared" si="56"/>
        <v>1.3025603289443188</v>
      </c>
      <c r="G179" s="44">
        <f t="shared" si="57"/>
        <v>-24.300785985408734</v>
      </c>
      <c r="H179" s="51">
        <f t="shared" si="58"/>
        <v>-1011.154335823038</v>
      </c>
      <c r="I179" s="43">
        <f t="shared" si="59"/>
        <v>-0.30962741484807133</v>
      </c>
      <c r="J179" s="44">
        <f t="shared" si="60"/>
        <v>-67.670779105984892</v>
      </c>
      <c r="K179" s="51">
        <f t="shared" si="61"/>
        <v>1157.5134202711081</v>
      </c>
      <c r="L179" s="51"/>
      <c r="M179" s="16">
        <v>17.100000000000108</v>
      </c>
      <c r="N179" s="43">
        <v>1.3025603516919386</v>
      </c>
      <c r="O179" s="44">
        <v>-24.300786207981336</v>
      </c>
      <c r="P179" s="51">
        <v>-1011.1543316462814</v>
      </c>
      <c r="Q179" s="43">
        <v>-0.30962741902192725</v>
      </c>
      <c r="R179" s="44">
        <v>-67.670779090844846</v>
      </c>
      <c r="S179" s="51">
        <v>1157.5134203859345</v>
      </c>
      <c r="T179" s="4"/>
      <c r="U179" s="16">
        <f t="shared" si="48"/>
        <v>1.3500311979441904E-13</v>
      </c>
      <c r="V179" s="17">
        <f t="shared" si="49"/>
        <v>2.2747619787821804E-8</v>
      </c>
      <c r="W179" s="18">
        <f t="shared" si="50"/>
        <v>-2.2257260212654728E-7</v>
      </c>
      <c r="X179" s="19">
        <f t="shared" si="51"/>
        <v>4.1767565335248946E-6</v>
      </c>
      <c r="Y179" s="17">
        <f t="shared" si="52"/>
        <v>-4.1738559275472653E-9</v>
      </c>
      <c r="Z179" s="18">
        <f t="shared" si="53"/>
        <v>1.5140045661610202E-8</v>
      </c>
      <c r="AA179" s="19">
        <f t="shared" si="54"/>
        <v>1.1482643458293751E-7</v>
      </c>
      <c r="AF179" s="16">
        <v>17.100000000000108</v>
      </c>
      <c r="AG179" s="43">
        <v>0</v>
      </c>
      <c r="AH179" s="44">
        <v>-200</v>
      </c>
      <c r="AI179" s="51">
        <v>-3420</v>
      </c>
      <c r="AJ179" s="43">
        <v>-9.8066499999999994</v>
      </c>
      <c r="AK179" s="44">
        <v>332.30628499999239</v>
      </c>
      <c r="AL179" s="51">
        <v>7116.2187367499164</v>
      </c>
      <c r="AQ179" s="16">
        <v>17.100000000000108</v>
      </c>
      <c r="AR179" s="43">
        <v>1.3025603516919386</v>
      </c>
      <c r="AS179" s="44">
        <v>-24.300786207981336</v>
      </c>
      <c r="AT179" s="51">
        <v>-1011.1543316462814</v>
      </c>
      <c r="AU179" s="43">
        <v>-4.1297351145903942</v>
      </c>
      <c r="AV179" s="44">
        <v>-52.041837486662082</v>
      </c>
      <c r="AW179" s="50">
        <v>768.88028810029107</v>
      </c>
    </row>
    <row r="180" spans="5:49" ht="18" customHeight="1">
      <c r="E180" s="42">
        <f t="shared" si="55"/>
        <v>17.199999999999974</v>
      </c>
      <c r="F180" s="43">
        <f t="shared" si="56"/>
        <v>1.2893490257214233</v>
      </c>
      <c r="G180" s="44">
        <f t="shared" si="57"/>
        <v>-24.171192199830276</v>
      </c>
      <c r="H180" s="51">
        <f t="shared" si="58"/>
        <v>-1013.5779237229372</v>
      </c>
      <c r="I180" s="43">
        <f t="shared" si="59"/>
        <v>-0.30120624799254259</v>
      </c>
      <c r="J180" s="44">
        <f t="shared" si="60"/>
        <v>-67.701318885165122</v>
      </c>
      <c r="K180" s="51">
        <f t="shared" si="61"/>
        <v>1150.7448083539948</v>
      </c>
      <c r="L180" s="51"/>
      <c r="M180" s="16">
        <v>17.200000000000109</v>
      </c>
      <c r="N180" s="43">
        <v>1.289349048124794</v>
      </c>
      <c r="O180" s="44">
        <v>-24.171192420152067</v>
      </c>
      <c r="P180" s="51">
        <v>-1013.577919568196</v>
      </c>
      <c r="Q180" s="43">
        <v>-0.30120625209628216</v>
      </c>
      <c r="R180" s="44">
        <v>-67.701318870286002</v>
      </c>
      <c r="S180" s="51">
        <v>1150.7448084697783</v>
      </c>
      <c r="T180" s="4"/>
      <c r="U180" s="16">
        <f t="shared" si="48"/>
        <v>1.3500311979441904E-13</v>
      </c>
      <c r="V180" s="17">
        <f t="shared" si="49"/>
        <v>2.2403370714130233E-8</v>
      </c>
      <c r="W180" s="18">
        <f t="shared" si="50"/>
        <v>-2.2032179103348426E-7</v>
      </c>
      <c r="X180" s="19">
        <f t="shared" si="51"/>
        <v>4.1547411910869414E-6</v>
      </c>
      <c r="Y180" s="17">
        <f t="shared" si="52"/>
        <v>-4.1037395703824586E-9</v>
      </c>
      <c r="Z180" s="18">
        <f t="shared" si="53"/>
        <v>1.4879120158184378E-8</v>
      </c>
      <c r="AA180" s="19">
        <f t="shared" si="54"/>
        <v>1.1578345038287807E-7</v>
      </c>
      <c r="AF180" s="16">
        <v>17.200000000000109</v>
      </c>
      <c r="AG180" s="43">
        <v>0</v>
      </c>
      <c r="AH180" s="44">
        <v>-200</v>
      </c>
      <c r="AI180" s="51">
        <v>-3440</v>
      </c>
      <c r="AJ180" s="43">
        <v>-9.8066499999999994</v>
      </c>
      <c r="AK180" s="44">
        <v>331.32561999999234</v>
      </c>
      <c r="AL180" s="51">
        <v>7149.4003319999156</v>
      </c>
      <c r="AQ180" s="16">
        <v>17.200000000000109</v>
      </c>
      <c r="AR180" s="43">
        <v>1.289349048124794</v>
      </c>
      <c r="AS180" s="44">
        <v>-24.171192420152067</v>
      </c>
      <c r="AT180" s="51">
        <v>-1013.577919568196</v>
      </c>
      <c r="AU180" s="43">
        <v>-4.0423027744150133</v>
      </c>
      <c r="AV180" s="44">
        <v>-52.450429353893377</v>
      </c>
      <c r="AW180" s="50">
        <v>763.65560189463599</v>
      </c>
    </row>
    <row r="181" spans="5:49" ht="18" customHeight="1">
      <c r="E181" s="42">
        <f t="shared" si="55"/>
        <v>17.299999999999976</v>
      </c>
      <c r="F181" s="43">
        <f t="shared" si="56"/>
        <v>1.2763375439398539</v>
      </c>
      <c r="G181" s="44">
        <f t="shared" si="57"/>
        <v>-24.042909519664338</v>
      </c>
      <c r="H181" s="51">
        <f t="shared" si="58"/>
        <v>-1015.9886179660666</v>
      </c>
      <c r="I181" s="43">
        <f t="shared" si="59"/>
        <v>-0.29301058736263386</v>
      </c>
      <c r="J181" s="44">
        <f t="shared" si="60"/>
        <v>-67.731027872297489</v>
      </c>
      <c r="K181" s="51">
        <f t="shared" si="61"/>
        <v>1143.9731841864855</v>
      </c>
      <c r="L181" s="51"/>
      <c r="M181" s="16">
        <v>17.300000000000111</v>
      </c>
      <c r="N181" s="43">
        <v>1.276337566005886</v>
      </c>
      <c r="O181" s="44">
        <v>-24.042909737769257</v>
      </c>
      <c r="P181" s="51">
        <v>-1015.9886138331195</v>
      </c>
      <c r="Q181" s="43">
        <v>-0.29301059139697827</v>
      </c>
      <c r="R181" s="44">
        <v>-67.731027857676281</v>
      </c>
      <c r="S181" s="51">
        <v>1143.9731843032143</v>
      </c>
      <c r="T181" s="4"/>
      <c r="U181" s="16">
        <f t="shared" si="48"/>
        <v>1.3500311979441904E-13</v>
      </c>
      <c r="V181" s="17">
        <f t="shared" si="49"/>
        <v>2.2066032112633138E-8</v>
      </c>
      <c r="W181" s="18">
        <f t="shared" si="50"/>
        <v>-2.1810491901419482E-7</v>
      </c>
      <c r="X181" s="19">
        <f t="shared" si="51"/>
        <v>4.1329470832351944E-6</v>
      </c>
      <c r="Y181" s="17">
        <f t="shared" si="52"/>
        <v>-4.0343444140944484E-9</v>
      </c>
      <c r="Z181" s="18">
        <f t="shared" si="53"/>
        <v>1.4621207355958177E-8</v>
      </c>
      <c r="AA181" s="19">
        <f t="shared" si="54"/>
        <v>1.1672887012537103E-7</v>
      </c>
      <c r="AF181" s="16">
        <v>17.300000000000111</v>
      </c>
      <c r="AG181" s="43">
        <v>0</v>
      </c>
      <c r="AH181" s="44">
        <v>-200</v>
      </c>
      <c r="AI181" s="51">
        <v>-3460</v>
      </c>
      <c r="AJ181" s="43">
        <v>-9.8066499999999994</v>
      </c>
      <c r="AK181" s="44">
        <v>330.3449549999923</v>
      </c>
      <c r="AL181" s="51">
        <v>7182.4838607499141</v>
      </c>
      <c r="AQ181" s="16">
        <v>17.300000000000111</v>
      </c>
      <c r="AR181" s="43">
        <v>1.276337566005886</v>
      </c>
      <c r="AS181" s="44">
        <v>-24.042909737769257</v>
      </c>
      <c r="AT181" s="51">
        <v>-1015.9886138331195</v>
      </c>
      <c r="AU181" s="43">
        <v>-3.9560817657876868</v>
      </c>
      <c r="AV181" s="44">
        <v>-52.850338419515978</v>
      </c>
      <c r="AW181" s="50">
        <v>758.39049165179506</v>
      </c>
    </row>
    <row r="182" spans="5:49" ht="18" customHeight="1">
      <c r="E182" s="42">
        <f t="shared" si="55"/>
        <v>17.399999999999977</v>
      </c>
      <c r="F182" s="43">
        <f t="shared" si="56"/>
        <v>1.2635218740832774</v>
      </c>
      <c r="G182" s="44">
        <f t="shared" si="57"/>
        <v>-23.915918164089277</v>
      </c>
      <c r="H182" s="51">
        <f t="shared" si="58"/>
        <v>-1018.3865486705837</v>
      </c>
      <c r="I182" s="43">
        <f t="shared" si="59"/>
        <v>-0.28503458531313264</v>
      </c>
      <c r="J182" s="44">
        <f t="shared" si="60"/>
        <v>-67.759928324433389</v>
      </c>
      <c r="K182" s="51">
        <f t="shared" si="61"/>
        <v>1137.1986297300596</v>
      </c>
      <c r="L182" s="51"/>
      <c r="M182" s="16">
        <v>17.400000000000112</v>
      </c>
      <c r="N182" s="43">
        <v>1.2635218958186998</v>
      </c>
      <c r="O182" s="44">
        <v>-23.915918380010492</v>
      </c>
      <c r="P182" s="51">
        <v>-1018.3865445592144</v>
      </c>
      <c r="Q182" s="43">
        <v>-0.28503458927880843</v>
      </c>
      <c r="R182" s="44">
        <v>-67.759928310067068</v>
      </c>
      <c r="S182" s="51">
        <v>1137.1986298477218</v>
      </c>
      <c r="T182" s="4"/>
      <c r="U182" s="16">
        <f t="shared" si="48"/>
        <v>1.3500311979441904E-13</v>
      </c>
      <c r="V182" s="17">
        <f t="shared" si="49"/>
        <v>2.1735422350843692E-8</v>
      </c>
      <c r="W182" s="18">
        <f t="shared" si="50"/>
        <v>-2.1592121512981066E-7</v>
      </c>
      <c r="X182" s="19">
        <f t="shared" si="51"/>
        <v>4.1113693214356317E-6</v>
      </c>
      <c r="Y182" s="17">
        <f t="shared" si="52"/>
        <v>-3.965675787753753E-9</v>
      </c>
      <c r="Z182" s="18">
        <f t="shared" si="53"/>
        <v>1.4366321465786314E-8</v>
      </c>
      <c r="AA182" s="19">
        <f t="shared" si="54"/>
        <v>1.176622390630655E-7</v>
      </c>
      <c r="AF182" s="16">
        <v>17.400000000000112</v>
      </c>
      <c r="AG182" s="43">
        <v>0</v>
      </c>
      <c r="AH182" s="44">
        <v>-200</v>
      </c>
      <c r="AI182" s="51">
        <v>-3480</v>
      </c>
      <c r="AJ182" s="43">
        <v>-9.8066499999999994</v>
      </c>
      <c r="AK182" s="44">
        <v>329.36428999999225</v>
      </c>
      <c r="AL182" s="51">
        <v>7215.4693229999139</v>
      </c>
      <c r="AQ182" s="16">
        <v>17.400000000000112</v>
      </c>
      <c r="AR182" s="43">
        <v>1.2635218958186998</v>
      </c>
      <c r="AS182" s="44">
        <v>-23.915918380010492</v>
      </c>
      <c r="AT182" s="51">
        <v>-1018.3865445592144</v>
      </c>
      <c r="AU182" s="43">
        <v>-3.8710871855525646</v>
      </c>
      <c r="AV182" s="44">
        <v>-53.241686588173401</v>
      </c>
      <c r="AW182" s="50">
        <v>753.08581956927981</v>
      </c>
    </row>
    <row r="183" spans="5:49" ht="18" customHeight="1">
      <c r="E183" s="42">
        <f t="shared" si="55"/>
        <v>17.499999999999979</v>
      </c>
      <c r="F183" s="43">
        <f t="shared" si="56"/>
        <v>1.2508981066993594</v>
      </c>
      <c r="G183" s="44">
        <f t="shared" si="57"/>
        <v>-23.790198748206446</v>
      </c>
      <c r="H183" s="51">
        <f t="shared" si="58"/>
        <v>-1020.7718439964455</v>
      </c>
      <c r="I183" s="43">
        <f t="shared" si="59"/>
        <v>-0.2772725354434975</v>
      </c>
      <c r="J183" s="44">
        <f t="shared" si="60"/>
        <v>-67.788041920945659</v>
      </c>
      <c r="K183" s="51">
        <f t="shared" si="61"/>
        <v>1130.4212247494931</v>
      </c>
      <c r="L183" s="51"/>
      <c r="M183" s="16">
        <v>17.500000000000114</v>
      </c>
      <c r="N183" s="43">
        <v>1.250898128110739</v>
      </c>
      <c r="O183" s="44">
        <v>-23.790198961976511</v>
      </c>
      <c r="P183" s="51">
        <v>-1020.7718399064401</v>
      </c>
      <c r="Q183" s="43">
        <v>-0.27727253934125073</v>
      </c>
      <c r="R183" s="44">
        <v>-67.788041906831154</v>
      </c>
      <c r="S183" s="51">
        <v>1130.4212248680765</v>
      </c>
      <c r="T183" s="4"/>
      <c r="U183" s="16">
        <f t="shared" si="48"/>
        <v>1.3500311979441904E-13</v>
      </c>
      <c r="V183" s="17">
        <f t="shared" si="49"/>
        <v>2.1411379558244903E-8</v>
      </c>
      <c r="W183" s="18">
        <f t="shared" si="50"/>
        <v>-2.1377006476086535E-7</v>
      </c>
      <c r="X183" s="19">
        <f t="shared" si="51"/>
        <v>4.0900054045778234E-6</v>
      </c>
      <c r="Y183" s="17">
        <f t="shared" si="52"/>
        <v>-3.8977532312856056E-9</v>
      </c>
      <c r="Z183" s="18">
        <f t="shared" si="53"/>
        <v>1.4114505120232934E-8</v>
      </c>
      <c r="AA183" s="19">
        <f t="shared" si="54"/>
        <v>1.1858332982228603E-7</v>
      </c>
      <c r="AF183" s="16">
        <v>17.500000000000114</v>
      </c>
      <c r="AG183" s="43">
        <v>0</v>
      </c>
      <c r="AH183" s="44">
        <v>-200</v>
      </c>
      <c r="AI183" s="51">
        <v>-3500</v>
      </c>
      <c r="AJ183" s="43">
        <v>-9.8066499999999994</v>
      </c>
      <c r="AK183" s="44">
        <v>328.38362499999221</v>
      </c>
      <c r="AL183" s="51">
        <v>7248.3567187499129</v>
      </c>
      <c r="AQ183" s="16">
        <v>17.500000000000114</v>
      </c>
      <c r="AR183" s="43">
        <v>1.250898128110739</v>
      </c>
      <c r="AS183" s="44">
        <v>-23.790198961976511</v>
      </c>
      <c r="AT183" s="51">
        <v>-1020.7718399064401</v>
      </c>
      <c r="AU183" s="43">
        <v>-3.7873321696449374</v>
      </c>
      <c r="AV183" s="44">
        <v>-53.624597175537708</v>
      </c>
      <c r="AW183" s="50">
        <v>747.74243558195144</v>
      </c>
    </row>
    <row r="184" spans="5:49" ht="18" customHeight="1">
      <c r="E184" s="42">
        <f t="shared" si="55"/>
        <v>17.59999999999998</v>
      </c>
      <c r="F184" s="43">
        <f t="shared" si="56"/>
        <v>1.2384624294179645</v>
      </c>
      <c r="G184" s="44">
        <f t="shared" si="57"/>
        <v>-23.665732273183988</v>
      </c>
      <c r="H184" s="51">
        <f t="shared" si="58"/>
        <v>-1023.1446301845019</v>
      </c>
      <c r="I184" s="43">
        <f t="shared" si="59"/>
        <v>-0.26971886976095583</v>
      </c>
      <c r="J184" s="44">
        <f t="shared" si="60"/>
        <v>-67.815389777511001</v>
      </c>
      <c r="K184" s="51">
        <f t="shared" si="61"/>
        <v>1123.6410468699241</v>
      </c>
      <c r="L184" s="51"/>
      <c r="M184" s="16">
        <v>17.600000000000115</v>
      </c>
      <c r="N184" s="43">
        <v>1.2384624505117026</v>
      </c>
      <c r="O184" s="44">
        <v>-23.665732484834781</v>
      </c>
      <c r="P184" s="51">
        <v>-1023.1446261156505</v>
      </c>
      <c r="Q184" s="43">
        <v>-0.26971887359153079</v>
      </c>
      <c r="R184" s="44">
        <v>-67.815389763645257</v>
      </c>
      <c r="S184" s="51">
        <v>1123.641046989417</v>
      </c>
      <c r="T184" s="4"/>
      <c r="U184" s="16">
        <f t="shared" si="48"/>
        <v>1.3500311979441904E-13</v>
      </c>
      <c r="V184" s="17">
        <f t="shared" si="49"/>
        <v>2.1093738089561498E-8</v>
      </c>
      <c r="W184" s="18">
        <f t="shared" si="50"/>
        <v>-2.1165079289175992E-7</v>
      </c>
      <c r="X184" s="19">
        <f t="shared" si="51"/>
        <v>4.0688514673092868E-6</v>
      </c>
      <c r="Y184" s="17">
        <f t="shared" si="52"/>
        <v>-3.8305749683331669E-9</v>
      </c>
      <c r="Z184" s="18">
        <f t="shared" si="53"/>
        <v>1.3865744108443323E-8</v>
      </c>
      <c r="AA184" s="19">
        <f t="shared" si="54"/>
        <v>1.1949282452405896E-7</v>
      </c>
      <c r="AF184" s="16">
        <v>17.600000000000115</v>
      </c>
      <c r="AG184" s="43">
        <v>0</v>
      </c>
      <c r="AH184" s="44">
        <v>-200</v>
      </c>
      <c r="AI184" s="51">
        <v>-3520</v>
      </c>
      <c r="AJ184" s="43">
        <v>-9.8066499999999994</v>
      </c>
      <c r="AK184" s="44">
        <v>327.40295999999216</v>
      </c>
      <c r="AL184" s="51">
        <v>7281.1460479999114</v>
      </c>
      <c r="AQ184" s="16">
        <v>17.600000000000115</v>
      </c>
      <c r="AR184" s="43">
        <v>1.2384624505117026</v>
      </c>
      <c r="AS184" s="44">
        <v>-23.665732484834781</v>
      </c>
      <c r="AT184" s="51">
        <v>-1023.1446261156505</v>
      </c>
      <c r="AU184" s="43">
        <v>-3.7048279664921386</v>
      </c>
      <c r="AV184" s="44">
        <v>-53.999194715886404</v>
      </c>
      <c r="AW184" s="50">
        <v>742.3611772306009</v>
      </c>
    </row>
    <row r="185" spans="5:49" ht="18" customHeight="1">
      <c r="E185" s="42">
        <f t="shared" si="55"/>
        <v>17.699999999999982</v>
      </c>
      <c r="F185" s="43">
        <f t="shared" si="56"/>
        <v>1.2262111240724685</v>
      </c>
      <c r="G185" s="44">
        <f t="shared" si="57"/>
        <v>-23.542500116693237</v>
      </c>
      <c r="H185" s="51">
        <f t="shared" si="58"/>
        <v>-1025.5050315946251</v>
      </c>
      <c r="I185" s="43">
        <f t="shared" si="59"/>
        <v>-0.26236815586713469</v>
      </c>
      <c r="J185" s="44">
        <f t="shared" si="60"/>
        <v>-67.84199245980993</v>
      </c>
      <c r="K185" s="51">
        <f t="shared" si="61"/>
        <v>1116.8581716325368</v>
      </c>
      <c r="L185" s="51"/>
      <c r="M185" s="16">
        <v>17.700000000000117</v>
      </c>
      <c r="N185" s="43">
        <v>1.2262111448548136</v>
      </c>
      <c r="O185" s="44">
        <v>-23.542500326256057</v>
      </c>
      <c r="P185" s="51">
        <v>-1025.5050275467197</v>
      </c>
      <c r="Q185" s="43">
        <v>-0.26236815963128812</v>
      </c>
      <c r="R185" s="44">
        <v>-67.841992446189849</v>
      </c>
      <c r="S185" s="51">
        <v>1116.8581717529269</v>
      </c>
      <c r="T185" s="4"/>
      <c r="U185" s="16">
        <f t="shared" si="48"/>
        <v>1.3500311979441904E-13</v>
      </c>
      <c r="V185" s="17">
        <f t="shared" si="49"/>
        <v>2.0782345178105288E-8</v>
      </c>
      <c r="W185" s="18">
        <f t="shared" si="50"/>
        <v>-2.0956282043016472E-7</v>
      </c>
      <c r="X185" s="19">
        <f t="shared" si="51"/>
        <v>4.0479053495801054E-6</v>
      </c>
      <c r="Y185" s="17">
        <f t="shared" si="52"/>
        <v>-3.7641534333943127E-9</v>
      </c>
      <c r="Z185" s="18">
        <f t="shared" si="53"/>
        <v>1.3620081062981626E-8</v>
      </c>
      <c r="AA185" s="19">
        <f t="shared" si="54"/>
        <v>1.2039004104735795E-7</v>
      </c>
      <c r="AF185" s="16">
        <v>17.700000000000117</v>
      </c>
      <c r="AG185" s="43">
        <v>0</v>
      </c>
      <c r="AH185" s="44">
        <v>-200</v>
      </c>
      <c r="AI185" s="51">
        <v>-3540</v>
      </c>
      <c r="AJ185" s="43">
        <v>-9.8066499999999994</v>
      </c>
      <c r="AK185" s="44">
        <v>326.42229499999212</v>
      </c>
      <c r="AL185" s="51">
        <v>7313.837310749911</v>
      </c>
      <c r="AQ185" s="16">
        <v>17.700000000000117</v>
      </c>
      <c r="AR185" s="43">
        <v>1.2262111448548136</v>
      </c>
      <c r="AS185" s="44">
        <v>-23.542500326256057</v>
      </c>
      <c r="AT185" s="51">
        <v>-1025.5050275467197</v>
      </c>
      <c r="AU185" s="43">
        <v>-3.6235840105705863</v>
      </c>
      <c r="AV185" s="44">
        <v>-54.365604777029141</v>
      </c>
      <c r="AW185" s="50">
        <v>736.94286954940321</v>
      </c>
    </row>
    <row r="186" spans="5:49" ht="18" customHeight="1">
      <c r="E186" s="42">
        <f t="shared" si="55"/>
        <v>17.799999999999983</v>
      </c>
      <c r="F186" s="43">
        <f t="shared" si="56"/>
        <v>1.2141405639201983</v>
      </c>
      <c r="G186" s="44">
        <f t="shared" si="57"/>
        <v>-23.420484023628298</v>
      </c>
      <c r="H186" s="51">
        <f t="shared" si="58"/>
        <v>-1027.8531707428904</v>
      </c>
      <c r="I186" s="43">
        <f t="shared" si="59"/>
        <v>-0.25521509417039745</v>
      </c>
      <c r="J186" s="44">
        <f t="shared" si="60"/>
        <v>-67.867869996946524</v>
      </c>
      <c r="K186" s="51">
        <f t="shared" si="61"/>
        <v>1110.072672548886</v>
      </c>
      <c r="L186" s="51"/>
      <c r="M186" s="16">
        <v>17.800000000000118</v>
      </c>
      <c r="N186" s="43">
        <v>1.2141405843972435</v>
      </c>
      <c r="O186" s="44">
        <v>-23.420484231133806</v>
      </c>
      <c r="P186" s="51">
        <v>-1027.8531667157267</v>
      </c>
      <c r="Q186" s="43">
        <v>-0.25521509786890029</v>
      </c>
      <c r="R186" s="44">
        <v>-67.867869983569008</v>
      </c>
      <c r="S186" s="51">
        <v>1110.0726726701614</v>
      </c>
      <c r="T186" s="4"/>
      <c r="U186" s="16">
        <f t="shared" si="48"/>
        <v>1.3500311979441904E-13</v>
      </c>
      <c r="V186" s="17">
        <f t="shared" si="49"/>
        <v>2.0477045170608221E-8</v>
      </c>
      <c r="W186" s="18">
        <f t="shared" si="50"/>
        <v>-2.0750550788761757E-7</v>
      </c>
      <c r="X186" s="19">
        <f t="shared" si="51"/>
        <v>4.0271636407851474E-6</v>
      </c>
      <c r="Y186" s="17">
        <f t="shared" si="52"/>
        <v>-3.6985028373237583E-9</v>
      </c>
      <c r="Z186" s="18">
        <f t="shared" si="53"/>
        <v>1.3377515983847843E-8</v>
      </c>
      <c r="AA186" s="19">
        <f t="shared" si="54"/>
        <v>1.212754341395339E-7</v>
      </c>
      <c r="AF186" s="16">
        <v>17.800000000000118</v>
      </c>
      <c r="AG186" s="43">
        <v>0</v>
      </c>
      <c r="AH186" s="44">
        <v>-200</v>
      </c>
      <c r="AI186" s="51">
        <v>-3560</v>
      </c>
      <c r="AJ186" s="43">
        <v>-9.8066499999999994</v>
      </c>
      <c r="AK186" s="44">
        <v>325.44162999999207</v>
      </c>
      <c r="AL186" s="51">
        <v>7346.43050699991</v>
      </c>
      <c r="AQ186" s="16">
        <v>17.800000000000118</v>
      </c>
      <c r="AR186" s="43">
        <v>1.2141405843972435</v>
      </c>
      <c r="AS186" s="44">
        <v>-23.420484231133806</v>
      </c>
      <c r="AT186" s="51">
        <v>-1027.8531667157267</v>
      </c>
      <c r="AU186" s="43">
        <v>-3.5436079958893218</v>
      </c>
      <c r="AV186" s="44">
        <v>-54.723953782588367</v>
      </c>
      <c r="AW186" s="50">
        <v>731.48832497151091</v>
      </c>
    </row>
    <row r="187" spans="5:49" ht="18" customHeight="1">
      <c r="E187" s="42">
        <f t="shared" si="55"/>
        <v>17.899999999999984</v>
      </c>
      <c r="F187" s="43">
        <f t="shared" si="56"/>
        <v>1.2022472109580602</v>
      </c>
      <c r="G187" s="44">
        <f t="shared" si="57"/>
        <v>-23.299666097098552</v>
      </c>
      <c r="H187" s="51">
        <f t="shared" si="58"/>
        <v>-1030.1891683378471</v>
      </c>
      <c r="I187" s="43">
        <f t="shared" si="59"/>
        <v>-0.24825451512568364</v>
      </c>
      <c r="J187" s="44">
        <f t="shared" si="60"/>
        <v>-67.893041894590937</v>
      </c>
      <c r="K187" s="51">
        <f t="shared" si="61"/>
        <v>1103.2846211538965</v>
      </c>
      <c r="L187" s="51"/>
      <c r="M187" s="16">
        <v>17.900000000000119</v>
      </c>
      <c r="N187" s="43">
        <v>1.2022472311357522</v>
      </c>
      <c r="O187" s="44">
        <v>-23.299666302576824</v>
      </c>
      <c r="P187" s="51">
        <v>-1030.1891643312238</v>
      </c>
      <c r="Q187" s="43">
        <v>-0.24825451875930149</v>
      </c>
      <c r="R187" s="44">
        <v>-67.893041881452902</v>
      </c>
      <c r="S187" s="51">
        <v>1103.2846212760453</v>
      </c>
      <c r="T187" s="4"/>
      <c r="U187" s="16">
        <f t="shared" si="48"/>
        <v>1.3500311979441904E-13</v>
      </c>
      <c r="V187" s="17">
        <f t="shared" si="49"/>
        <v>2.0177691961720257E-8</v>
      </c>
      <c r="W187" s="18">
        <f t="shared" si="50"/>
        <v>-2.0547827261907514E-7</v>
      </c>
      <c r="X187" s="19">
        <f t="shared" si="51"/>
        <v>4.0066233850666322E-6</v>
      </c>
      <c r="Y187" s="17">
        <f t="shared" si="52"/>
        <v>-3.6336178510509853E-9</v>
      </c>
      <c r="Z187" s="18">
        <f t="shared" si="53"/>
        <v>1.3138034660187259E-8</v>
      </c>
      <c r="AA187" s="19">
        <f t="shared" si="54"/>
        <v>1.2214877642691135E-7</v>
      </c>
      <c r="AF187" s="16">
        <v>17.900000000000119</v>
      </c>
      <c r="AG187" s="43">
        <v>0</v>
      </c>
      <c r="AH187" s="44">
        <v>-200</v>
      </c>
      <c r="AI187" s="51">
        <v>-3580</v>
      </c>
      <c r="AJ187" s="43">
        <v>-9.8066499999999994</v>
      </c>
      <c r="AK187" s="44">
        <v>324.46096499999203</v>
      </c>
      <c r="AL187" s="51">
        <v>7378.9256367499083</v>
      </c>
      <c r="AQ187" s="16">
        <v>17.900000000000119</v>
      </c>
      <c r="AR187" s="43">
        <v>1.2022472311357522</v>
      </c>
      <c r="AS187" s="44">
        <v>-23.299666302576824</v>
      </c>
      <c r="AT187" s="51">
        <v>-1030.1891643312238</v>
      </c>
      <c r="AU187" s="43">
        <v>-3.4649059491872771</v>
      </c>
      <c r="AV187" s="44">
        <v>-55.07436884161563</v>
      </c>
      <c r="AW187" s="50">
        <v>725.99834325205359</v>
      </c>
    </row>
    <row r="188" spans="5:49" ht="18" customHeight="1">
      <c r="E188" s="42">
        <f t="shared" si="55"/>
        <v>17.999999999999986</v>
      </c>
      <c r="F188" s="43">
        <f t="shared" si="56"/>
        <v>1.1905276133296914</v>
      </c>
      <c r="G188" s="44">
        <f t="shared" si="57"/>
        <v>-23.18002878968516</v>
      </c>
      <c r="H188" s="51">
        <f t="shared" si="58"/>
        <v>-1032.5131433159013</v>
      </c>
      <c r="I188" s="43">
        <f t="shared" si="59"/>
        <v>-0.24148137650361789</v>
      </c>
      <c r="J188" s="44">
        <f t="shared" si="60"/>
        <v>-67.917527147847281</v>
      </c>
      <c r="K188" s="51">
        <f t="shared" si="61"/>
        <v>1096.4940870575606</v>
      </c>
      <c r="L188" s="51"/>
      <c r="M188" s="16">
        <v>18.000000000000121</v>
      </c>
      <c r="N188" s="43">
        <v>1.190527633213829</v>
      </c>
      <c r="O188" s="44">
        <v>-23.180028993165653</v>
      </c>
      <c r="P188" s="51">
        <v>-1032.5131393296199</v>
      </c>
      <c r="Q188" s="43">
        <v>-0.24148138007313413</v>
      </c>
      <c r="R188" s="44">
        <v>-67.917527134945573</v>
      </c>
      <c r="S188" s="51">
        <v>1096.4940871805707</v>
      </c>
      <c r="T188" s="4"/>
      <c r="U188" s="16">
        <f t="shared" si="48"/>
        <v>1.3500311979441904E-13</v>
      </c>
      <c r="V188" s="17">
        <f t="shared" si="49"/>
        <v>1.9884137669734514E-8</v>
      </c>
      <c r="W188" s="18">
        <f t="shared" si="50"/>
        <v>-2.0348049289964365E-7</v>
      </c>
      <c r="X188" s="19">
        <f t="shared" si="51"/>
        <v>3.9862813991931034E-6</v>
      </c>
      <c r="Y188" s="17">
        <f t="shared" si="52"/>
        <v>-3.5695162381443879E-9</v>
      </c>
      <c r="Z188" s="18">
        <f t="shared" si="53"/>
        <v>1.290170814627345E-8</v>
      </c>
      <c r="AA188" s="19">
        <f t="shared" si="54"/>
        <v>1.2301006790949032E-7</v>
      </c>
      <c r="AF188" s="16">
        <v>18.000000000000121</v>
      </c>
      <c r="AG188" s="43">
        <v>0</v>
      </c>
      <c r="AH188" s="44">
        <v>-200</v>
      </c>
      <c r="AI188" s="51">
        <v>-3600</v>
      </c>
      <c r="AJ188" s="43">
        <v>-9.8066499999999994</v>
      </c>
      <c r="AK188" s="44">
        <v>323.48029999999198</v>
      </c>
      <c r="AL188" s="51">
        <v>7411.3226999999079</v>
      </c>
      <c r="AQ188" s="16">
        <v>18.000000000000121</v>
      </c>
      <c r="AR188" s="43">
        <v>1.190527633213829</v>
      </c>
      <c r="AS188" s="44">
        <v>-23.180028993165653</v>
      </c>
      <c r="AT188" s="51">
        <v>-1032.5131393296199</v>
      </c>
      <c r="AU188" s="43">
        <v>-3.387482302647717</v>
      </c>
      <c r="AV188" s="44">
        <v>-55.41697758550513</v>
      </c>
      <c r="AW188" s="50">
        <v>720.4737114078099</v>
      </c>
    </row>
    <row r="189" spans="5:49" ht="18" customHeight="1">
      <c r="E189" s="42">
        <f t="shared" si="55"/>
        <v>18.099999999999987</v>
      </c>
      <c r="F189" s="43">
        <f t="shared" si="56"/>
        <v>1.1789784028205488</v>
      </c>
      <c r="G189" s="44">
        <f t="shared" si="57"/>
        <v>-23.061554894952202</v>
      </c>
      <c r="H189" s="51">
        <f t="shared" si="58"/>
        <v>-1034.8252128758372</v>
      </c>
      <c r="I189" s="43">
        <f t="shared" si="59"/>
        <v>-0.2348907606904902</v>
      </c>
      <c r="J189" s="44">
        <f t="shared" si="60"/>
        <v>-67.941344253849806</v>
      </c>
      <c r="K189" s="51">
        <f t="shared" si="61"/>
        <v>1089.7011379953624</v>
      </c>
      <c r="L189" s="51"/>
      <c r="M189" s="16">
        <v>18.100000000000122</v>
      </c>
      <c r="N189" s="43">
        <v>1.1789784224167974</v>
      </c>
      <c r="O189" s="44">
        <v>-23.061555096463877</v>
      </c>
      <c r="P189" s="51">
        <v>-1034.8252089097009</v>
      </c>
      <c r="Q189" s="43">
        <v>-0.23489076419668642</v>
      </c>
      <c r="R189" s="44">
        <v>-67.941344241181326</v>
      </c>
      <c r="S189" s="51">
        <v>1089.7011381192219</v>
      </c>
      <c r="T189" s="4"/>
      <c r="U189" s="16">
        <f t="shared" si="48"/>
        <v>1.3500311979441904E-13</v>
      </c>
      <c r="V189" s="17">
        <f t="shared" si="49"/>
        <v>1.9596248623798829E-8</v>
      </c>
      <c r="W189" s="18">
        <f t="shared" si="50"/>
        <v>-2.0151167490212174E-7</v>
      </c>
      <c r="X189" s="19">
        <f t="shared" si="51"/>
        <v>3.9661363189225085E-6</v>
      </c>
      <c r="Y189" s="17">
        <f t="shared" si="52"/>
        <v>-3.5061962222471266E-9</v>
      </c>
      <c r="Z189" s="18">
        <f t="shared" si="53"/>
        <v>1.2668479598687554E-8</v>
      </c>
      <c r="AA189" s="19">
        <f t="shared" si="54"/>
        <v>1.2385953596094623E-7</v>
      </c>
      <c r="AF189" s="16">
        <v>18.100000000000122</v>
      </c>
      <c r="AG189" s="43">
        <v>0</v>
      </c>
      <c r="AH189" s="44">
        <v>-200</v>
      </c>
      <c r="AI189" s="51">
        <v>-3620</v>
      </c>
      <c r="AJ189" s="43">
        <v>-9.8066499999999994</v>
      </c>
      <c r="AK189" s="44">
        <v>322.49963499999194</v>
      </c>
      <c r="AL189" s="51">
        <v>7443.6216967499067</v>
      </c>
      <c r="AQ189" s="16">
        <v>18.100000000000122</v>
      </c>
      <c r="AR189" s="43">
        <v>1.1789784224167974</v>
      </c>
      <c r="AS189" s="44">
        <v>-23.061555096463877</v>
      </c>
      <c r="AT189" s="51">
        <v>-1034.8252089097009</v>
      </c>
      <c r="AU189" s="43">
        <v>-3.3113399659494807</v>
      </c>
      <c r="AV189" s="44">
        <v>-55.75190801214692</v>
      </c>
      <c r="AW189" s="50">
        <v>714.91520367282521</v>
      </c>
    </row>
    <row r="190" spans="5:49" ht="18" customHeight="1">
      <c r="E190" s="42">
        <f t="shared" si="55"/>
        <v>18.199999999999989</v>
      </c>
      <c r="F190" s="43">
        <f t="shared" si="56"/>
        <v>1.1675962924376</v>
      </c>
      <c r="G190" s="44">
        <f t="shared" si="57"/>
        <v>-22.944227539204469</v>
      </c>
      <c r="H190" s="51">
        <f t="shared" si="58"/>
        <v>-1037.1254925124974</v>
      </c>
      <c r="I190" s="43">
        <f t="shared" si="59"/>
        <v>-0.22847787202038639</v>
      </c>
      <c r="J190" s="44">
        <f t="shared" si="60"/>
        <v>-67.964511224090913</v>
      </c>
      <c r="K190" s="51">
        <f t="shared" si="61"/>
        <v>1082.9058398774564</v>
      </c>
      <c r="L190" s="51"/>
      <c r="M190" s="16">
        <v>18.200000000000124</v>
      </c>
      <c r="N190" s="43">
        <v>1.1675963117514823</v>
      </c>
      <c r="O190" s="44">
        <v>-22.944227738775652</v>
      </c>
      <c r="P190" s="51">
        <v>-1037.1254885663143</v>
      </c>
      <c r="Q190" s="43">
        <v>-0.22847787546404774</v>
      </c>
      <c r="R190" s="44">
        <v>-67.96451121165255</v>
      </c>
      <c r="S190" s="51">
        <v>1082.9058400021536</v>
      </c>
      <c r="T190" s="4"/>
      <c r="U190" s="16">
        <f t="shared" si="48"/>
        <v>1.3500311979441904E-13</v>
      </c>
      <c r="V190" s="17">
        <f t="shared" si="49"/>
        <v>1.9313882271276839E-8</v>
      </c>
      <c r="W190" s="18">
        <f t="shared" si="50"/>
        <v>-1.9957118269076091E-7</v>
      </c>
      <c r="X190" s="19">
        <f t="shared" si="51"/>
        <v>3.9461831420339877E-6</v>
      </c>
      <c r="Y190" s="17">
        <f t="shared" si="52"/>
        <v>-3.4436613560728802E-9</v>
      </c>
      <c r="Z190" s="18">
        <f t="shared" si="53"/>
        <v>1.2438363228284288E-8</v>
      </c>
      <c r="AA190" s="19">
        <f t="shared" si="54"/>
        <v>1.246971805812791E-7</v>
      </c>
      <c r="AF190" s="16">
        <v>18.200000000000124</v>
      </c>
      <c r="AG190" s="43">
        <v>0</v>
      </c>
      <c r="AH190" s="44">
        <v>-200</v>
      </c>
      <c r="AI190" s="51">
        <v>-3640</v>
      </c>
      <c r="AJ190" s="43">
        <v>-9.8066499999999994</v>
      </c>
      <c r="AK190" s="44">
        <v>321.5189699999919</v>
      </c>
      <c r="AL190" s="51">
        <v>7475.822626999905</v>
      </c>
      <c r="AQ190" s="16">
        <v>18.200000000000124</v>
      </c>
      <c r="AR190" s="43">
        <v>1.1675963117514823</v>
      </c>
      <c r="AS190" s="44">
        <v>-22.944227738775652</v>
      </c>
      <c r="AT190" s="51">
        <v>-1037.1254885663143</v>
      </c>
      <c r="AU190" s="43">
        <v>-3.2364803974900003</v>
      </c>
      <c r="AV190" s="44">
        <v>-56.079288337245202</v>
      </c>
      <c r="AW190" s="50">
        <v>709.3235814692556</v>
      </c>
    </row>
    <row r="191" spans="5:49" ht="18" customHeight="1">
      <c r="E191" s="42">
        <f t="shared" si="55"/>
        <v>18.29999999999999</v>
      </c>
      <c r="F191" s="43">
        <f t="shared" si="56"/>
        <v>1.1563780740702783</v>
      </c>
      <c r="G191" s="44">
        <f t="shared" si="57"/>
        <v>-22.828030173482613</v>
      </c>
      <c r="H191" s="51">
        <f t="shared" si="58"/>
        <v>-1039.4140960496604</v>
      </c>
      <c r="I191" s="43">
        <f t="shared" si="59"/>
        <v>-0.22223803414082255</v>
      </c>
      <c r="J191" s="44">
        <f t="shared" si="60"/>
        <v>-67.987045596483881</v>
      </c>
      <c r="K191" s="51">
        <f t="shared" si="61"/>
        <v>1076.108256836626</v>
      </c>
      <c r="L191" s="51"/>
      <c r="M191" s="16">
        <v>18.300000000000125</v>
      </c>
      <c r="N191" s="43">
        <v>1.1563780931071928</v>
      </c>
      <c r="O191" s="44">
        <v>-22.828030371141164</v>
      </c>
      <c r="P191" s="51">
        <v>-1039.4140921232392</v>
      </c>
      <c r="Q191" s="43">
        <v>-0.22223803752274485</v>
      </c>
      <c r="R191" s="44">
        <v>-67.987045584272494</v>
      </c>
      <c r="S191" s="51">
        <v>1076.1082569621487</v>
      </c>
      <c r="T191" s="4"/>
      <c r="U191" s="16">
        <f t="shared" si="48"/>
        <v>1.3500311979441904E-13</v>
      </c>
      <c r="V191" s="17">
        <f t="shared" si="49"/>
        <v>1.9036914489234391E-8</v>
      </c>
      <c r="W191" s="18">
        <f t="shared" si="50"/>
        <v>-1.9765855086006923E-7</v>
      </c>
      <c r="X191" s="19">
        <f t="shared" si="51"/>
        <v>3.9264211864065146E-6</v>
      </c>
      <c r="Y191" s="17">
        <f t="shared" si="52"/>
        <v>-3.381922297762685E-9</v>
      </c>
      <c r="Z191" s="18">
        <f t="shared" si="53"/>
        <v>1.2211387456773082E-8</v>
      </c>
      <c r="AA191" s="19">
        <f t="shared" si="54"/>
        <v>1.2552277439681347E-7</v>
      </c>
      <c r="AF191" s="16">
        <v>18.300000000000125</v>
      </c>
      <c r="AG191" s="43">
        <v>0</v>
      </c>
      <c r="AH191" s="44">
        <v>-200</v>
      </c>
      <c r="AI191" s="51">
        <v>-3660</v>
      </c>
      <c r="AJ191" s="43">
        <v>-9.8066499999999994</v>
      </c>
      <c r="AK191" s="44">
        <v>320.53830499999185</v>
      </c>
      <c r="AL191" s="51">
        <v>7507.9254907499044</v>
      </c>
      <c r="AQ191" s="16">
        <v>18.300000000000125</v>
      </c>
      <c r="AR191" s="43">
        <v>1.1563780931071928</v>
      </c>
      <c r="AS191" s="44">
        <v>-22.828030371141164</v>
      </c>
      <c r="AT191" s="51">
        <v>-1039.4140921232392</v>
      </c>
      <c r="AU191" s="43">
        <v>-3.1629036746303516</v>
      </c>
      <c r="AV191" s="44">
        <v>-56.39924685271113</v>
      </c>
      <c r="AW191" s="50">
        <v>703.69959339272566</v>
      </c>
    </row>
    <row r="192" spans="5:49" ht="18" customHeight="1">
      <c r="E192" s="42">
        <f t="shared" si="55"/>
        <v>18.399999999999991</v>
      </c>
      <c r="F192" s="43">
        <f t="shared" si="56"/>
        <v>1.1453206162297072</v>
      </c>
      <c r="G192" s="44">
        <f t="shared" si="57"/>
        <v>-22.71294656578889</v>
      </c>
      <c r="H192" s="51">
        <f t="shared" si="58"/>
        <v>-1041.691135672118</v>
      </c>
      <c r="I192" s="43">
        <f t="shared" si="59"/>
        <v>-0.21616668741295264</v>
      </c>
      <c r="J192" s="44">
        <f t="shared" si="60"/>
        <v>-68.008964447163976</v>
      </c>
      <c r="K192" s="51">
        <f t="shared" si="61"/>
        <v>1069.3084512750495</v>
      </c>
      <c r="L192" s="51"/>
      <c r="M192" s="16">
        <v>18.400000000000126</v>
      </c>
      <c r="N192" s="43">
        <v>1.1453206349949152</v>
      </c>
      <c r="O192" s="44">
        <v>-22.712946761562058</v>
      </c>
      <c r="P192" s="51">
        <v>-1041.6911317652723</v>
      </c>
      <c r="Q192" s="43">
        <v>-0.21616669073392991</v>
      </c>
      <c r="R192" s="44">
        <v>-68.008964435176438</v>
      </c>
      <c r="S192" s="51">
        <v>1069.3084514013863</v>
      </c>
      <c r="T192" s="4"/>
      <c r="U192" s="16">
        <f t="shared" si="48"/>
        <v>1.3500311979441904E-13</v>
      </c>
      <c r="V192" s="17">
        <f t="shared" si="49"/>
        <v>1.8765208054105642E-8</v>
      </c>
      <c r="W192" s="18">
        <f t="shared" si="50"/>
        <v>-1.9577316834329395E-7</v>
      </c>
      <c r="X192" s="19">
        <f t="shared" si="51"/>
        <v>3.906845677192905E-6</v>
      </c>
      <c r="Y192" s="17">
        <f t="shared" si="52"/>
        <v>-3.3209772709597019E-9</v>
      </c>
      <c r="Z192" s="18">
        <f t="shared" si="53"/>
        <v>1.198753807329922E-8</v>
      </c>
      <c r="AA192" s="19">
        <f t="shared" si="54"/>
        <v>1.2633677215490025E-7</v>
      </c>
      <c r="AF192" s="16">
        <v>18.400000000000126</v>
      </c>
      <c r="AG192" s="43">
        <v>0</v>
      </c>
      <c r="AH192" s="44">
        <v>-200</v>
      </c>
      <c r="AI192" s="51">
        <v>-3680</v>
      </c>
      <c r="AJ192" s="43">
        <v>-9.8066499999999994</v>
      </c>
      <c r="AK192" s="44">
        <v>319.55763999999181</v>
      </c>
      <c r="AL192" s="51">
        <v>7539.9302879999032</v>
      </c>
      <c r="AQ192" s="16">
        <v>18.400000000000126</v>
      </c>
      <c r="AR192" s="43">
        <v>1.1453206349949152</v>
      </c>
      <c r="AS192" s="44">
        <v>-22.712946761562058</v>
      </c>
      <c r="AT192" s="51">
        <v>-1041.6911317652723</v>
      </c>
      <c r="AU192" s="43">
        <v>-3.0906085628268878</v>
      </c>
      <c r="AV192" s="44">
        <v>-56.711911792025596</v>
      </c>
      <c r="AW192" s="50">
        <v>698.04397521149701</v>
      </c>
    </row>
    <row r="193" spans="5:49" ht="18" customHeight="1">
      <c r="E193" s="42">
        <f t="shared" si="55"/>
        <v>18.499999999999993</v>
      </c>
      <c r="F193" s="43">
        <f t="shared" si="56"/>
        <v>1.1344208618630969</v>
      </c>
      <c r="G193" s="44">
        <f t="shared" si="57"/>
        <v>-22.598960793534559</v>
      </c>
      <c r="H193" s="51">
        <f t="shared" si="58"/>
        <v>-1043.9567219569972</v>
      </c>
      <c r="I193" s="43">
        <f t="shared" si="59"/>
        <v>-0.21025938634734231</v>
      </c>
      <c r="J193" s="44">
        <f t="shared" si="60"/>
        <v>-68.030284402031214</v>
      </c>
      <c r="K193" s="51">
        <f t="shared" si="61"/>
        <v>1062.5064839098991</v>
      </c>
      <c r="L193" s="51"/>
      <c r="M193" s="16">
        <v>18.500000000000128</v>
      </c>
      <c r="N193" s="43">
        <v>1.1344208803617446</v>
      </c>
      <c r="O193" s="44">
        <v>-22.598960987449168</v>
      </c>
      <c r="P193" s="51">
        <v>-1043.9567180695415</v>
      </c>
      <c r="Q193" s="43">
        <v>-0.21025938960817214</v>
      </c>
      <c r="R193" s="44">
        <v>-68.030284390264399</v>
      </c>
      <c r="S193" s="51">
        <v>1062.5064840370378</v>
      </c>
      <c r="T193" s="4"/>
      <c r="U193" s="16">
        <f t="shared" si="48"/>
        <v>1.3500311979441904E-13</v>
      </c>
      <c r="V193" s="17">
        <f t="shared" si="49"/>
        <v>1.8498647724740636E-8</v>
      </c>
      <c r="W193" s="18">
        <f t="shared" si="50"/>
        <v>-1.9391460881479361E-7</v>
      </c>
      <c r="X193" s="19">
        <f t="shared" si="51"/>
        <v>3.887455704898457E-6</v>
      </c>
      <c r="Y193" s="17">
        <f t="shared" si="52"/>
        <v>-3.2608298283776094E-9</v>
      </c>
      <c r="Z193" s="18">
        <f t="shared" si="53"/>
        <v>1.1766815077862702E-8</v>
      </c>
      <c r="AA193" s="19">
        <f t="shared" si="54"/>
        <v>1.2713871910818852E-7</v>
      </c>
      <c r="AF193" s="16">
        <v>18.500000000000128</v>
      </c>
      <c r="AG193" s="43">
        <v>0</v>
      </c>
      <c r="AH193" s="44">
        <v>-200</v>
      </c>
      <c r="AI193" s="51">
        <v>-3700</v>
      </c>
      <c r="AJ193" s="43">
        <v>-9.8066499999999994</v>
      </c>
      <c r="AK193" s="44">
        <v>318.57697499999176</v>
      </c>
      <c r="AL193" s="51">
        <v>7571.8370187499013</v>
      </c>
      <c r="AQ193" s="16">
        <v>18.500000000000128</v>
      </c>
      <c r="AR193" s="43">
        <v>1.1344208803617446</v>
      </c>
      <c r="AS193" s="44">
        <v>-22.598960987449168</v>
      </c>
      <c r="AT193" s="51">
        <v>-1043.9567180695415</v>
      </c>
      <c r="AU193" s="43">
        <v>-3.0195925835282003</v>
      </c>
      <c r="AV193" s="44">
        <v>-57.017411202454326</v>
      </c>
      <c r="AW193" s="50">
        <v>692.35744987875705</v>
      </c>
    </row>
    <row r="194" spans="5:49" ht="18" customHeight="1">
      <c r="E194" s="42">
        <f t="shared" si="55"/>
        <v>18.599999999999994</v>
      </c>
      <c r="F194" s="43">
        <f t="shared" si="56"/>
        <v>1.1236758262405959</v>
      </c>
      <c r="G194" s="44">
        <f t="shared" si="57"/>
        <v>-22.486057236202857</v>
      </c>
      <c r="H194" s="51">
        <f t="shared" si="58"/>
        <v>-1046.2109639043283</v>
      </c>
      <c r="I194" s="43">
        <f t="shared" si="59"/>
        <v>-0.20451179707615097</v>
      </c>
      <c r="J194" s="44">
        <f t="shared" si="60"/>
        <v>-68.05102164803867</v>
      </c>
      <c r="K194" s="51">
        <f t="shared" si="61"/>
        <v>1055.7024138177962</v>
      </c>
      <c r="L194" s="51"/>
      <c r="M194" s="16">
        <v>18.600000000000129</v>
      </c>
      <c r="N194" s="43">
        <v>1.1236758444777024</v>
      </c>
      <c r="O194" s="44">
        <v>-22.486057428285161</v>
      </c>
      <c r="P194" s="51">
        <v>-1046.2109600360802</v>
      </c>
      <c r="Q194" s="43">
        <v>-0.20451180027762916</v>
      </c>
      <c r="R194" s="44">
        <v>-68.051021636489494</v>
      </c>
      <c r="S194" s="51">
        <v>1055.7024139457255</v>
      </c>
      <c r="T194" s="4"/>
      <c r="U194" s="16">
        <f t="shared" si="48"/>
        <v>1.3500311979441904E-13</v>
      </c>
      <c r="V194" s="17">
        <f t="shared" si="49"/>
        <v>1.8237106491625354E-8</v>
      </c>
      <c r="W194" s="18">
        <f t="shared" si="50"/>
        <v>-1.9208230384037961E-7</v>
      </c>
      <c r="X194" s="19">
        <f t="shared" si="51"/>
        <v>3.8682480862917146E-6</v>
      </c>
      <c r="Y194" s="17">
        <f t="shared" si="52"/>
        <v>-3.2014781936595682E-9</v>
      </c>
      <c r="Z194" s="18">
        <f t="shared" si="53"/>
        <v>1.1549175837899384E-8</v>
      </c>
      <c r="AA194" s="19">
        <f t="shared" si="54"/>
        <v>1.2792929737770464E-7</v>
      </c>
      <c r="AF194" s="16">
        <v>18.600000000000129</v>
      </c>
      <c r="AG194" s="43">
        <v>0</v>
      </c>
      <c r="AH194" s="44">
        <v>-200</v>
      </c>
      <c r="AI194" s="51">
        <v>-3720</v>
      </c>
      <c r="AJ194" s="43">
        <v>-9.8066499999999994</v>
      </c>
      <c r="AK194" s="44">
        <v>317.59630999999172</v>
      </c>
      <c r="AL194" s="51">
        <v>7603.6456829999006</v>
      </c>
      <c r="AQ194" s="16">
        <v>18.600000000000129</v>
      </c>
      <c r="AR194" s="43">
        <v>1.1236758444777024</v>
      </c>
      <c r="AS194" s="44">
        <v>-22.486057428285161</v>
      </c>
      <c r="AT194" s="51">
        <v>-1046.2109600360802</v>
      </c>
      <c r="AU194" s="43">
        <v>-2.9498520807292845</v>
      </c>
      <c r="AV194" s="44">
        <v>-57.315872823986474</v>
      </c>
      <c r="AW194" s="50">
        <v>686.64072755734924</v>
      </c>
    </row>
    <row r="195" spans="5:49" ht="18" customHeight="1">
      <c r="E195" s="42">
        <f t="shared" si="55"/>
        <v>18.699999999999996</v>
      </c>
      <c r="F195" s="43">
        <f t="shared" si="56"/>
        <v>1.1130825949117424</v>
      </c>
      <c r="G195" s="44">
        <f t="shared" si="57"/>
        <v>-22.374220568219204</v>
      </c>
      <c r="H195" s="51">
        <f t="shared" si="58"/>
        <v>-1048.4539689668961</v>
      </c>
      <c r="I195" s="43">
        <f t="shared" si="59"/>
        <v>-0.1989196948624965</v>
      </c>
      <c r="J195" s="44">
        <f t="shared" si="60"/>
        <v>-68.07119194422981</v>
      </c>
      <c r="K195" s="51">
        <f t="shared" si="61"/>
        <v>1048.8962984781549</v>
      </c>
      <c r="L195" s="51"/>
      <c r="M195" s="16">
        <v>18.700000000000131</v>
      </c>
      <c r="N195" s="43">
        <v>1.1130826128922107</v>
      </c>
      <c r="O195" s="44">
        <v>-22.374220758494985</v>
      </c>
      <c r="P195" s="51">
        <v>-1048.4539651176763</v>
      </c>
      <c r="Q195" s="43">
        <v>-0.19891969800541354</v>
      </c>
      <c r="R195" s="44">
        <v>-68.071191932895189</v>
      </c>
      <c r="S195" s="51">
        <v>1048.8962986068627</v>
      </c>
      <c r="T195" s="4"/>
      <c r="U195" s="16">
        <f t="shared" si="48"/>
        <v>1.3500311979441904E-13</v>
      </c>
      <c r="V195" s="17">
        <f t="shared" si="49"/>
        <v>1.7980468225431423E-8</v>
      </c>
      <c r="W195" s="18">
        <f t="shared" si="50"/>
        <v>-1.9027578090913266E-7</v>
      </c>
      <c r="X195" s="19">
        <f t="shared" si="51"/>
        <v>3.8492198655148968E-6</v>
      </c>
      <c r="Y195" s="17">
        <f t="shared" si="52"/>
        <v>-3.1429170377350601E-9</v>
      </c>
      <c r="Z195" s="18">
        <f t="shared" si="53"/>
        <v>1.1334620353409264E-8</v>
      </c>
      <c r="AA195" s="19">
        <f t="shared" si="54"/>
        <v>1.2870782484242227E-7</v>
      </c>
      <c r="AF195" s="16">
        <v>18.700000000000131</v>
      </c>
      <c r="AG195" s="43">
        <v>0</v>
      </c>
      <c r="AH195" s="44">
        <v>-200</v>
      </c>
      <c r="AI195" s="51">
        <v>-3740</v>
      </c>
      <c r="AJ195" s="43">
        <v>-9.8066499999999994</v>
      </c>
      <c r="AK195" s="44">
        <v>316.61564499999167</v>
      </c>
      <c r="AL195" s="51">
        <v>7635.3562807498993</v>
      </c>
      <c r="AQ195" s="16">
        <v>18.700000000000131</v>
      </c>
      <c r="AR195" s="43">
        <v>1.1130826128922107</v>
      </c>
      <c r="AS195" s="44">
        <v>-22.374220758494985</v>
      </c>
      <c r="AT195" s="51">
        <v>-1048.4539651176763</v>
      </c>
      <c r="AU195" s="43">
        <v>-2.8813822860877698</v>
      </c>
      <c r="AV195" s="44">
        <v>-57.607423974857362</v>
      </c>
      <c r="AW195" s="50">
        <v>680.89450565627908</v>
      </c>
    </row>
    <row r="196" spans="5:49" ht="18" customHeight="1">
      <c r="E196" s="42">
        <f t="shared" si="55"/>
        <v>18.799999999999997</v>
      </c>
      <c r="F196" s="43">
        <f t="shared" si="56"/>
        <v>1.1026383217290028</v>
      </c>
      <c r="G196" s="44">
        <f t="shared" si="57"/>
        <v>-22.263435752022744</v>
      </c>
      <c r="H196" s="51">
        <f t="shared" si="58"/>
        <v>-1050.6858430793854</v>
      </c>
      <c r="I196" s="43">
        <f t="shared" si="59"/>
        <v>-0.19347896164761202</v>
      </c>
      <c r="J196" s="44">
        <f t="shared" si="60"/>
        <v>-68.090810632528616</v>
      </c>
      <c r="K196" s="51">
        <f t="shared" si="61"/>
        <v>1042.088193815428</v>
      </c>
      <c r="L196" s="51"/>
      <c r="M196" s="16">
        <v>18.800000000000132</v>
      </c>
      <c r="N196" s="43">
        <v>1.1026383394576211</v>
      </c>
      <c r="O196" s="44">
        <v>-22.263435940517297</v>
      </c>
      <c r="P196" s="51">
        <v>-1050.6858392490167</v>
      </c>
      <c r="Q196" s="43">
        <v>-0.19347896473278148</v>
      </c>
      <c r="R196" s="44">
        <v>-68.09081062140541</v>
      </c>
      <c r="S196" s="51">
        <v>1042.0881939449032</v>
      </c>
      <c r="T196" s="4"/>
      <c r="U196" s="16">
        <f t="shared" si="48"/>
        <v>1.3500311979441904E-13</v>
      </c>
      <c r="V196" s="17">
        <f t="shared" si="49"/>
        <v>1.77286183511427E-8</v>
      </c>
      <c r="W196" s="18">
        <f t="shared" si="50"/>
        <v>-1.8849455329927878E-7</v>
      </c>
      <c r="X196" s="19">
        <f t="shared" si="51"/>
        <v>3.8303687688312493E-6</v>
      </c>
      <c r="Y196" s="17">
        <f t="shared" si="52"/>
        <v>-3.0851694532429974E-9</v>
      </c>
      <c r="Z196" s="18">
        <f t="shared" si="53"/>
        <v>1.1123205467811204E-8</v>
      </c>
      <c r="AA196" s="19">
        <f t="shared" si="54"/>
        <v>1.2947521099704318E-7</v>
      </c>
      <c r="AF196" s="16">
        <v>18.800000000000132</v>
      </c>
      <c r="AG196" s="43">
        <v>0</v>
      </c>
      <c r="AH196" s="44">
        <v>-200</v>
      </c>
      <c r="AI196" s="51">
        <v>-3760</v>
      </c>
      <c r="AJ196" s="43">
        <v>-9.8066499999999994</v>
      </c>
      <c r="AK196" s="44">
        <v>315.63497999999163</v>
      </c>
      <c r="AL196" s="51">
        <v>7666.9688119998973</v>
      </c>
      <c r="AQ196" s="16">
        <v>18.800000000000132</v>
      </c>
      <c r="AR196" s="43">
        <v>1.1026383394576211</v>
      </c>
      <c r="AS196" s="44">
        <v>-22.263435940517297</v>
      </c>
      <c r="AT196" s="51">
        <v>-1050.6858392490167</v>
      </c>
      <c r="AU196" s="43">
        <v>-2.8141773825190075</v>
      </c>
      <c r="AV196" s="44">
        <v>-57.892191443507535</v>
      </c>
      <c r="AW196" s="50">
        <v>675.1194688783437</v>
      </c>
    </row>
    <row r="197" spans="5:49" ht="18" customHeight="1">
      <c r="E197" s="42">
        <f t="shared" si="55"/>
        <v>18.899999999999999</v>
      </c>
      <c r="F197" s="43">
        <f t="shared" si="56"/>
        <v>1.092340226935836</v>
      </c>
      <c r="G197" s="44">
        <f t="shared" si="57"/>
        <v>-22.153688031332113</v>
      </c>
      <c r="H197" s="51">
        <f t="shared" si="58"/>
        <v>-1052.9066906868456</v>
      </c>
      <c r="I197" s="43">
        <f t="shared" si="59"/>
        <v>-0.18818558363640925</v>
      </c>
      <c r="J197" s="44">
        <f t="shared" si="60"/>
        <v>-68.109892648286262</v>
      </c>
      <c r="K197" s="51">
        <f t="shared" si="61"/>
        <v>1035.2781542402936</v>
      </c>
      <c r="L197" s="51"/>
      <c r="M197" s="16">
        <v>18.900000000000134</v>
      </c>
      <c r="N197" s="43">
        <v>1.0923402444172852</v>
      </c>
      <c r="O197" s="44">
        <v>-22.1536882180703</v>
      </c>
      <c r="P197" s="51">
        <v>-1052.9066868751522</v>
      </c>
      <c r="Q197" s="43">
        <v>-0.18818558666461982</v>
      </c>
      <c r="R197" s="44">
        <v>-68.109892637371416</v>
      </c>
      <c r="S197" s="51">
        <v>1035.2781543705239</v>
      </c>
      <c r="T197" s="4"/>
      <c r="U197" s="16">
        <f t="shared" si="48"/>
        <v>1.3500311979441904E-13</v>
      </c>
      <c r="V197" s="17">
        <f t="shared" si="49"/>
        <v>1.7481449177125796E-8</v>
      </c>
      <c r="W197" s="18">
        <f t="shared" si="50"/>
        <v>-1.8673818757974914E-7</v>
      </c>
      <c r="X197" s="19">
        <f t="shared" si="51"/>
        <v>3.8116934319987195E-6</v>
      </c>
      <c r="Y197" s="17">
        <f t="shared" si="52"/>
        <v>-3.0282105711876284E-9</v>
      </c>
      <c r="Z197" s="18">
        <f t="shared" si="53"/>
        <v>1.0914845915976912E-8</v>
      </c>
      <c r="AA197" s="19">
        <f t="shared" si="54"/>
        <v>1.3023031897319015E-7</v>
      </c>
      <c r="AF197" s="16">
        <v>18.900000000000134</v>
      </c>
      <c r="AG197" s="43">
        <v>0</v>
      </c>
      <c r="AH197" s="44">
        <v>-200</v>
      </c>
      <c r="AI197" s="51">
        <v>-3780</v>
      </c>
      <c r="AJ197" s="43">
        <v>-9.8066499999999994</v>
      </c>
      <c r="AK197" s="44">
        <v>314.65431499999158</v>
      </c>
      <c r="AL197" s="51">
        <v>7698.4832767498965</v>
      </c>
      <c r="AQ197" s="16">
        <v>18.900000000000134</v>
      </c>
      <c r="AR197" s="43">
        <v>1.0923402444172852</v>
      </c>
      <c r="AS197" s="44">
        <v>-22.1536882180703</v>
      </c>
      <c r="AT197" s="51">
        <v>-1052.9066868751522</v>
      </c>
      <c r="AU197" s="43">
        <v>-2.7482305661984405</v>
      </c>
      <c r="AV197" s="44">
        <v>-58.17030138682216</v>
      </c>
      <c r="AW197" s="50">
        <v>669.31628927825182</v>
      </c>
    </row>
    <row r="198" spans="5:49" ht="18" customHeight="1">
      <c r="E198" s="42">
        <f t="shared" si="55"/>
        <v>19</v>
      </c>
      <c r="F198" s="43">
        <f t="shared" si="56"/>
        <v>1.0821855953169282</v>
      </c>
      <c r="G198" s="44">
        <f t="shared" si="57"/>
        <v>-22.044962924599474</v>
      </c>
      <c r="H198" s="51">
        <f t="shared" si="58"/>
        <v>-1055.1166147724859</v>
      </c>
      <c r="I198" s="43">
        <f t="shared" si="59"/>
        <v>-0.18303564892175572</v>
      </c>
      <c r="J198" s="44">
        <f t="shared" si="60"/>
        <v>-68.128452530588504</v>
      </c>
      <c r="K198" s="51">
        <f t="shared" si="61"/>
        <v>1028.4662326897901</v>
      </c>
      <c r="L198" s="51"/>
      <c r="M198" s="16">
        <v>19.000000000000135</v>
      </c>
      <c r="N198" s="43">
        <v>1.0821856125557752</v>
      </c>
      <c r="O198" s="44">
        <v>-22.044963109605639</v>
      </c>
      <c r="P198" s="51">
        <v>-1055.116610979296</v>
      </c>
      <c r="Q198" s="43">
        <v>-0.18303565189380677</v>
      </c>
      <c r="R198" s="44">
        <v>-68.128452519878934</v>
      </c>
      <c r="S198" s="51">
        <v>1028.4662328207646</v>
      </c>
      <c r="T198" s="4"/>
      <c r="U198" s="16">
        <f t="shared" si="48"/>
        <v>1.3500311979441904E-13</v>
      </c>
      <c r="V198" s="17">
        <f t="shared" si="49"/>
        <v>1.7238847016542991E-8</v>
      </c>
      <c r="W198" s="18">
        <f t="shared" si="50"/>
        <v>-1.8500616505434664E-7</v>
      </c>
      <c r="X198" s="19">
        <f t="shared" si="51"/>
        <v>3.7931899896648247E-6</v>
      </c>
      <c r="Y198" s="17">
        <f t="shared" si="52"/>
        <v>-2.9720510497099895E-9</v>
      </c>
      <c r="Z198" s="18">
        <f t="shared" si="53"/>
        <v>1.0709570119615819E-8</v>
      </c>
      <c r="AA198" s="19">
        <f t="shared" si="54"/>
        <v>1.3097451301291585E-7</v>
      </c>
      <c r="AF198" s="16">
        <v>19.000000000000135</v>
      </c>
      <c r="AG198" s="43">
        <v>0</v>
      </c>
      <c r="AH198" s="44">
        <v>-200</v>
      </c>
      <c r="AI198" s="51">
        <v>-3800</v>
      </c>
      <c r="AJ198" s="43">
        <v>-9.8066499999999994</v>
      </c>
      <c r="AK198" s="44">
        <v>313.67364999999154</v>
      </c>
      <c r="AL198" s="51">
        <v>7729.8996749998951</v>
      </c>
      <c r="AQ198" s="16">
        <v>19.000000000000135</v>
      </c>
      <c r="AR198" s="43">
        <v>1.0821856125557752</v>
      </c>
      <c r="AS198" s="44">
        <v>-22.044963109605639</v>
      </c>
      <c r="AT198" s="51">
        <v>-1055.116610979296</v>
      </c>
      <c r="AU198" s="43">
        <v>-2.6835341069104812</v>
      </c>
      <c r="AV198" s="44">
        <v>-58.441879234488496</v>
      </c>
      <c r="AW198" s="50">
        <v>663.48562633061169</v>
      </c>
    </row>
    <row r="199" spans="5:49" ht="18" customHeight="1">
      <c r="E199" s="42">
        <f t="shared" si="55"/>
        <v>19.100000000000001</v>
      </c>
      <c r="F199" s="43">
        <f t="shared" si="56"/>
        <v>1.0721717744082442</v>
      </c>
      <c r="G199" s="44">
        <f t="shared" si="57"/>
        <v>-21.937246218646191</v>
      </c>
      <c r="H199" s="51">
        <f t="shared" si="58"/>
        <v>-1057.3157168848334</v>
      </c>
      <c r="I199" s="43">
        <f t="shared" si="59"/>
        <v>-0.17802534514796875</v>
      </c>
      <c r="J199" s="44">
        <f t="shared" si="60"/>
        <v>-68.146504432327248</v>
      </c>
      <c r="K199" s="51">
        <f t="shared" si="61"/>
        <v>1021.6524806664427</v>
      </c>
      <c r="L199" s="51"/>
      <c r="M199" s="16">
        <v>19.100000000000136</v>
      </c>
      <c r="N199" s="43">
        <v>1.0721717914089552</v>
      </c>
      <c r="O199" s="44">
        <v>-21.937246401944272</v>
      </c>
      <c r="P199" s="51">
        <v>-1057.315713109977</v>
      </c>
      <c r="Q199" s="43">
        <v>-0.17802534806466497</v>
      </c>
      <c r="R199" s="44">
        <v>-68.146504421819884</v>
      </c>
      <c r="S199" s="51">
        <v>1021.6524807981497</v>
      </c>
      <c r="T199" s="4"/>
      <c r="U199" s="16">
        <f t="shared" si="48"/>
        <v>1.3500311979441904E-13</v>
      </c>
      <c r="V199" s="17">
        <f t="shared" si="49"/>
        <v>1.7000711061143647E-8</v>
      </c>
      <c r="W199" s="18">
        <f t="shared" si="50"/>
        <v>-1.832980807137119E-7</v>
      </c>
      <c r="X199" s="19">
        <f t="shared" si="51"/>
        <v>3.774856395466486E-6</v>
      </c>
      <c r="Y199" s="17">
        <f t="shared" si="52"/>
        <v>-2.9166962178805989E-9</v>
      </c>
      <c r="Z199" s="18">
        <f t="shared" si="53"/>
        <v>1.050736386787321E-8</v>
      </c>
      <c r="AA199" s="19">
        <f t="shared" si="54"/>
        <v>1.3170699730835622E-7</v>
      </c>
      <c r="AF199" s="16">
        <v>19.100000000000136</v>
      </c>
      <c r="AG199" s="43">
        <v>0</v>
      </c>
      <c r="AH199" s="44">
        <v>-200</v>
      </c>
      <c r="AI199" s="51">
        <v>-3820</v>
      </c>
      <c r="AJ199" s="43">
        <v>-9.8066499999999994</v>
      </c>
      <c r="AK199" s="44">
        <v>312.69298499999149</v>
      </c>
      <c r="AL199" s="51">
        <v>7761.2180067498939</v>
      </c>
      <c r="AQ199" s="16">
        <v>19.100000000000136</v>
      </c>
      <c r="AR199" s="43">
        <v>1.0721717914089552</v>
      </c>
      <c r="AS199" s="44">
        <v>-21.937246401944272</v>
      </c>
      <c r="AT199" s="51">
        <v>-1057.315713109977</v>
      </c>
      <c r="AU199" s="43">
        <v>-2.6200794066933319</v>
      </c>
      <c r="AV199" s="44">
        <v>-58.707049599303446</v>
      </c>
      <c r="AW199" s="50">
        <v>657.62812700718382</v>
      </c>
    </row>
    <row r="200" spans="5:49" ht="18" customHeight="1">
      <c r="E200" s="42">
        <f t="shared" si="55"/>
        <v>19.200000000000003</v>
      </c>
      <c r="F200" s="43">
        <f t="shared" si="56"/>
        <v>1.0622961727647562</v>
      </c>
      <c r="G200" s="44">
        <f t="shared" si="57"/>
        <v>-21.830523962474899</v>
      </c>
      <c r="H200" s="51">
        <f t="shared" si="58"/>
        <v>-1059.504097164257</v>
      </c>
      <c r="I200" s="43">
        <f t="shared" si="59"/>
        <v>-0.17315095721374085</v>
      </c>
      <c r="J200" s="44">
        <f t="shared" si="60"/>
        <v>-68.164062130040548</v>
      </c>
      <c r="K200" s="51">
        <f t="shared" si="61"/>
        <v>1014.8369482763845</v>
      </c>
      <c r="L200" s="51"/>
      <c r="M200" s="16">
        <v>19.200000000000138</v>
      </c>
      <c r="N200" s="43">
        <v>1.0622961895316956</v>
      </c>
      <c r="O200" s="44">
        <v>-21.830524144088404</v>
      </c>
      <c r="P200" s="51">
        <v>-1059.5040934075657</v>
      </c>
      <c r="Q200" s="43">
        <v>-0.17315096007587982</v>
      </c>
      <c r="R200" s="44">
        <v>-68.164062119732336</v>
      </c>
      <c r="S200" s="51">
        <v>1014.8369484088126</v>
      </c>
      <c r="T200" s="4"/>
      <c r="U200" s="16">
        <f t="shared" ref="U200:U263" si="62">M200-E200</f>
        <v>1.3500311979441904E-13</v>
      </c>
      <c r="V200" s="17">
        <f t="shared" ref="V200:V263" si="63">N200-F200</f>
        <v>1.6766939392454105E-8</v>
      </c>
      <c r="W200" s="18">
        <f t="shared" ref="W200:W263" si="64">O200-G200</f>
        <v>-1.8161350467948978E-7</v>
      </c>
      <c r="X200" s="19">
        <f t="shared" ref="X200:X263" si="65">P200-H200</f>
        <v>3.7566912851616507E-6</v>
      </c>
      <c r="Y200" s="17">
        <f t="shared" ref="Y200:Y263" si="66">Q200-I200</f>
        <v>-2.862138970272099E-9</v>
      </c>
      <c r="Z200" s="18">
        <f t="shared" ref="Z200:Z263" si="67">R200-J200</f>
        <v>1.0308212949894369E-8</v>
      </c>
      <c r="AA200" s="19">
        <f t="shared" ref="AA200:AA263" si="68">S200-K200</f>
        <v>1.3242811292002443E-7</v>
      </c>
      <c r="AF200" s="16">
        <v>19.200000000000138</v>
      </c>
      <c r="AG200" s="43">
        <v>0</v>
      </c>
      <c r="AH200" s="44">
        <v>-200</v>
      </c>
      <c r="AI200" s="51">
        <v>-3840</v>
      </c>
      <c r="AJ200" s="43">
        <v>-9.8066499999999994</v>
      </c>
      <c r="AK200" s="44">
        <v>311.71231999999145</v>
      </c>
      <c r="AL200" s="51">
        <v>7792.438271999893</v>
      </c>
      <c r="AQ200" s="16">
        <v>19.200000000000138</v>
      </c>
      <c r="AR200" s="43">
        <v>1.0622961895316956</v>
      </c>
      <c r="AS200" s="44">
        <v>-21.830524144088404</v>
      </c>
      <c r="AT200" s="51">
        <v>-1059.5040934075657</v>
      </c>
      <c r="AU200" s="43">
        <v>-2.5578570567388237</v>
      </c>
      <c r="AV200" s="44">
        <v>-58.965936193258571</v>
      </c>
      <c r="AW200" s="50">
        <v>651.74442586281373</v>
      </c>
    </row>
    <row r="201" spans="5:49" ht="18" customHeight="1">
      <c r="E201" s="42">
        <f t="shared" ref="E201:E264" si="69">E200+$C$8</f>
        <v>19.300000000000004</v>
      </c>
      <c r="F201" s="43">
        <f t="shared" ref="F201:F264" si="70">-($C$12/$C$10)*$G201-SIGN($G201)*($C$13/$C$10)*$G201^2</f>
        <v>1.0525562582836996</v>
      </c>
      <c r="G201" s="44">
        <f t="shared" ref="G201:G264" si="71">$C$14*EXP(-($C$12/$C$10)*$E201)/(1+SIGN($C$14)*($C$13/$C$12)*$C$14*(1-EXP(-($C$12/$C$10)*$E201)))</f>
        <v>-21.724782461251941</v>
      </c>
      <c r="H201" s="51">
        <f t="shared" ref="H201:H264" si="72">$C$15+SIGN($C$14)*($C$10/$C$13)*LN(1+SIGN($C$14)*($C$13/$C$12)*$C$14*(1-EXP(-($C$12/$C$10)*$E201)))</f>
        <v>-1061.6818543688821</v>
      </c>
      <c r="I201" s="43">
        <f t="shared" ref="I201:I264" si="73">-$C$11-($C$12/$C$10)*$J201-SIGN($J201)*($C$13/$C$10)*$J201^2</f>
        <v>-0.16840886501470465</v>
      </c>
      <c r="J201" s="44">
        <f t="shared" ref="J201:J264" si="74">-($C$28*($C$29-$C$16)-$C$29*($C$28+$C$16)*EXP(-($C$31/$C$30)*$E201))/(($C$29-$C$16)+($C$28+$C$16)*EXP(-($C$31/$C$30)*$E201))</f>
        <v>-68.181139033524772</v>
      </c>
      <c r="K201" s="51">
        <f t="shared" ref="K201:K264" si="75">$C$17-$C$28*$E201-($C$10/$C$13)*LN((($C$29-$C$16)+($C$28+$C$16)*EXP(-($C$31/$C$30)*$E201))/($C$28+$C$29))</f>
        <v>1008.0196842665116</v>
      </c>
      <c r="L201" s="51"/>
      <c r="M201" s="16">
        <v>19.300000000000139</v>
      </c>
      <c r="N201" s="43">
        <v>1.0525562748211283</v>
      </c>
      <c r="O201" s="44">
        <v>-21.724782641203902</v>
      </c>
      <c r="P201" s="51">
        <v>-1061.6818506301913</v>
      </c>
      <c r="Q201" s="43">
        <v>-0.16840886782307329</v>
      </c>
      <c r="R201" s="44">
        <v>-68.181139023412712</v>
      </c>
      <c r="S201" s="51">
        <v>1008.0196843996495</v>
      </c>
      <c r="T201" s="4"/>
      <c r="U201" s="16">
        <f t="shared" si="62"/>
        <v>1.3500311979441904E-13</v>
      </c>
      <c r="V201" s="17">
        <f t="shared" si="63"/>
        <v>1.6537428759733075E-8</v>
      </c>
      <c r="W201" s="18">
        <f t="shared" si="64"/>
        <v>-1.7995196088804732E-7</v>
      </c>
      <c r="X201" s="19">
        <f t="shared" si="65"/>
        <v>3.7386907933978364E-6</v>
      </c>
      <c r="Y201" s="17">
        <f t="shared" si="66"/>
        <v>-2.8083686487434534E-9</v>
      </c>
      <c r="Z201" s="18">
        <f t="shared" si="67"/>
        <v>1.0112060522260435E-8</v>
      </c>
      <c r="AA201" s="19">
        <f t="shared" si="68"/>
        <v>1.3313785984792048E-7</v>
      </c>
      <c r="AF201" s="16">
        <v>19.300000000000139</v>
      </c>
      <c r="AG201" s="43">
        <v>0</v>
      </c>
      <c r="AH201" s="44">
        <v>-200</v>
      </c>
      <c r="AI201" s="51">
        <v>-3860</v>
      </c>
      <c r="AJ201" s="43">
        <v>-9.8066499999999994</v>
      </c>
      <c r="AK201" s="44">
        <v>310.73165499999141</v>
      </c>
      <c r="AL201" s="51">
        <v>7823.5604707498915</v>
      </c>
      <c r="AQ201" s="16">
        <v>19.300000000000139</v>
      </c>
      <c r="AR201" s="43">
        <v>1.0525562748211283</v>
      </c>
      <c r="AS201" s="44">
        <v>-21.724782641203902</v>
      </c>
      <c r="AT201" s="51">
        <v>-1061.6818506301913</v>
      </c>
      <c r="AU201" s="43">
        <v>-2.496856892515253</v>
      </c>
      <c r="AV201" s="44">
        <v>-59.218661749226541</v>
      </c>
      <c r="AW201" s="50">
        <v>645.83514512947397</v>
      </c>
    </row>
    <row r="202" spans="5:49" ht="18" customHeight="1">
      <c r="E202" s="42">
        <f t="shared" si="69"/>
        <v>19.400000000000006</v>
      </c>
      <c r="F202" s="43">
        <f t="shared" si="70"/>
        <v>1.0429495565813218</v>
      </c>
      <c r="G202" s="44">
        <f t="shared" si="71"/>
        <v>-21.62000827045458</v>
      </c>
      <c r="H202" s="51">
        <f t="shared" si="72"/>
        <v>-1063.8490858999166</v>
      </c>
      <c r="I202" s="43">
        <f t="shared" si="73"/>
        <v>-0.1637955412257579</v>
      </c>
      <c r="J202" s="44">
        <f t="shared" si="74"/>
        <v>-68.197748195223156</v>
      </c>
      <c r="K202" s="51">
        <f t="shared" si="75"/>
        <v>1001.2007360606855</v>
      </c>
      <c r="L202" s="51"/>
      <c r="M202" s="16">
        <v>19.400000000000141</v>
      </c>
      <c r="N202" s="43">
        <v>1.0429495728934084</v>
      </c>
      <c r="O202" s="44">
        <v>-21.62000844876766</v>
      </c>
      <c r="P202" s="51">
        <v>-1063.8490821790624</v>
      </c>
      <c r="Q202" s="43">
        <v>-0.16379554398113605</v>
      </c>
      <c r="R202" s="44">
        <v>-68.197748185304263</v>
      </c>
      <c r="S202" s="51">
        <v>1001.2007361945219</v>
      </c>
      <c r="T202" s="4"/>
      <c r="U202" s="16">
        <f t="shared" si="62"/>
        <v>1.3500311979441904E-13</v>
      </c>
      <c r="V202" s="17">
        <f t="shared" si="63"/>
        <v>1.6312086570380302E-8</v>
      </c>
      <c r="W202" s="18">
        <f t="shared" si="64"/>
        <v>-1.7831307985716194E-7</v>
      </c>
      <c r="X202" s="19">
        <f t="shared" si="65"/>
        <v>3.7208542380540166E-6</v>
      </c>
      <c r="Y202" s="17">
        <f t="shared" si="66"/>
        <v>-2.7553781478673045E-9</v>
      </c>
      <c r="Z202" s="18">
        <f t="shared" si="67"/>
        <v>9.9188923741166946E-9</v>
      </c>
      <c r="AA202" s="19">
        <f t="shared" si="68"/>
        <v>1.3383646546571981E-7</v>
      </c>
      <c r="AF202" s="16">
        <v>19.400000000000141</v>
      </c>
      <c r="AG202" s="43">
        <v>0</v>
      </c>
      <c r="AH202" s="44">
        <v>-200</v>
      </c>
      <c r="AI202" s="51">
        <v>-3880</v>
      </c>
      <c r="AJ202" s="43">
        <v>-9.8066499999999994</v>
      </c>
      <c r="AK202" s="44">
        <v>309.75098999999136</v>
      </c>
      <c r="AL202" s="51">
        <v>7854.5846029998911</v>
      </c>
      <c r="AQ202" s="16">
        <v>19.400000000000141</v>
      </c>
      <c r="AR202" s="43">
        <v>1.0429495728934084</v>
      </c>
      <c r="AS202" s="44">
        <v>-21.62000844876766</v>
      </c>
      <c r="AT202" s="51">
        <v>-1063.8490821790624</v>
      </c>
      <c r="AU202" s="43">
        <v>-2.4370680470895953</v>
      </c>
      <c r="AV202" s="44">
        <v>-59.465347948069954</v>
      </c>
      <c r="AW202" s="50">
        <v>639.90089481786481</v>
      </c>
    </row>
    <row r="203" spans="5:49" ht="18" customHeight="1">
      <c r="E203" s="42">
        <f t="shared" si="69"/>
        <v>19.500000000000007</v>
      </c>
      <c r="F203" s="43">
        <f t="shared" si="70"/>
        <v>1.0334736494212271</v>
      </c>
      <c r="G203" s="44">
        <f t="shared" si="71"/>
        <v>-21.516188190178291</v>
      </c>
      <c r="H203" s="51">
        <f t="shared" si="72"/>
        <v>-1066.0058878263915</v>
      </c>
      <c r="I203" s="43">
        <f t="shared" si="73"/>
        <v>-0.15930754912323764</v>
      </c>
      <c r="J203" s="44">
        <f t="shared" si="74"/>
        <v>-68.213902319394506</v>
      </c>
      <c r="K203" s="51">
        <f t="shared" si="75"/>
        <v>994.38014979500747</v>
      </c>
      <c r="L203" s="51"/>
      <c r="M203" s="16">
        <v>19.500000000000142</v>
      </c>
      <c r="N203" s="43">
        <v>1.0334736655120418</v>
      </c>
      <c r="O203" s="44">
        <v>-21.516188366874701</v>
      </c>
      <c r="P203" s="51">
        <v>-1066.0058841232135</v>
      </c>
      <c r="Q203" s="43">
        <v>-0.15930755182642109</v>
      </c>
      <c r="R203" s="44">
        <v>-68.21390230966577</v>
      </c>
      <c r="S203" s="51">
        <v>994.38014992953163</v>
      </c>
      <c r="T203" s="4"/>
      <c r="U203" s="16">
        <f t="shared" si="62"/>
        <v>1.3500311979441904E-13</v>
      </c>
      <c r="V203" s="17">
        <f t="shared" si="63"/>
        <v>1.609081468068041E-8</v>
      </c>
      <c r="W203" s="18">
        <f t="shared" si="64"/>
        <v>-1.7669641039219641E-7</v>
      </c>
      <c r="X203" s="19">
        <f t="shared" si="65"/>
        <v>3.7031779811513843E-6</v>
      </c>
      <c r="Y203" s="17">
        <f t="shared" si="66"/>
        <v>-2.7031834548552069E-9</v>
      </c>
      <c r="Z203" s="18">
        <f t="shared" si="67"/>
        <v>9.7287369271725765E-9</v>
      </c>
      <c r="AA203" s="19">
        <f t="shared" si="68"/>
        <v>1.3452415714709787E-7</v>
      </c>
      <c r="AF203" s="16">
        <v>19.500000000000142</v>
      </c>
      <c r="AG203" s="43">
        <v>0</v>
      </c>
      <c r="AH203" s="44">
        <v>-200</v>
      </c>
      <c r="AI203" s="51">
        <v>-3900</v>
      </c>
      <c r="AJ203" s="43">
        <v>-9.8066499999999994</v>
      </c>
      <c r="AK203" s="44">
        <v>308.77032499999132</v>
      </c>
      <c r="AL203" s="51">
        <v>7885.5106687498901</v>
      </c>
      <c r="AQ203" s="16">
        <v>19.500000000000142</v>
      </c>
      <c r="AR203" s="43">
        <v>1.0334736655120418</v>
      </c>
      <c r="AS203" s="44">
        <v>-21.516188366874701</v>
      </c>
      <c r="AT203" s="51">
        <v>-1066.0058841232135</v>
      </c>
      <c r="AU203" s="43">
        <v>-2.3784790026331875</v>
      </c>
      <c r="AV203" s="44">
        <v>-59.706115350991702</v>
      </c>
      <c r="AW203" s="50">
        <v>633.94227282604083</v>
      </c>
    </row>
    <row r="204" spans="5:49" ht="18" customHeight="1">
      <c r="E204" s="42">
        <f t="shared" si="69"/>
        <v>19.600000000000009</v>
      </c>
      <c r="F204" s="43">
        <f t="shared" si="70"/>
        <v>1.0241261731923936</v>
      </c>
      <c r="G204" s="44">
        <f t="shared" si="71"/>
        <v>-21.413309259598361</v>
      </c>
      <c r="H204" s="51">
        <f t="shared" si="72"/>
        <v>-1068.1523549093486</v>
      </c>
      <c r="I204" s="43">
        <f t="shared" si="73"/>
        <v>-0.15494154044697517</v>
      </c>
      <c r="J204" s="44">
        <f t="shared" si="74"/>
        <v>-68.229613771066056</v>
      </c>
      <c r="K204" s="51">
        <f t="shared" si="75"/>
        <v>987.55797035218916</v>
      </c>
      <c r="L204" s="51"/>
      <c r="M204" s="16">
        <v>19.600000000000144</v>
      </c>
      <c r="N204" s="43">
        <v>1.0241261890659195</v>
      </c>
      <c r="O204" s="44">
        <v>-21.413309434699947</v>
      </c>
      <c r="P204" s="51">
        <v>-1068.1523512236877</v>
      </c>
      <c r="Q204" s="43">
        <v>-0.1549415430987473</v>
      </c>
      <c r="R204" s="44">
        <v>-68.229613761524504</v>
      </c>
      <c r="S204" s="51">
        <v>987.55797048738987</v>
      </c>
      <c r="T204" s="4"/>
      <c r="U204" s="16">
        <f t="shared" si="62"/>
        <v>1.3500311979441904E-13</v>
      </c>
      <c r="V204" s="17">
        <f t="shared" si="63"/>
        <v>1.5873525827103663E-8</v>
      </c>
      <c r="W204" s="18">
        <f t="shared" si="64"/>
        <v>-1.7510158656364183E-7</v>
      </c>
      <c r="X204" s="19">
        <f t="shared" si="65"/>
        <v>3.6856608858215623E-6</v>
      </c>
      <c r="Y204" s="17">
        <f t="shared" si="66"/>
        <v>-2.6517721352092849E-9</v>
      </c>
      <c r="Z204" s="18">
        <f t="shared" si="67"/>
        <v>9.5415515488639357E-9</v>
      </c>
      <c r="AA204" s="19">
        <f t="shared" si="68"/>
        <v>1.352007075183792E-7</v>
      </c>
      <c r="AF204" s="16">
        <v>19.600000000000144</v>
      </c>
      <c r="AG204" s="43">
        <v>0</v>
      </c>
      <c r="AH204" s="44">
        <v>-200</v>
      </c>
      <c r="AI204" s="51">
        <v>-3920</v>
      </c>
      <c r="AJ204" s="43">
        <v>-9.8066499999999994</v>
      </c>
      <c r="AK204" s="44">
        <v>307.78965999999127</v>
      </c>
      <c r="AL204" s="51">
        <v>7916.3386679998885</v>
      </c>
      <c r="AQ204" s="16">
        <v>19.600000000000144</v>
      </c>
      <c r="AR204" s="43">
        <v>1.0241261890659195</v>
      </c>
      <c r="AS204" s="44">
        <v>-21.413309434699947</v>
      </c>
      <c r="AT204" s="51">
        <v>-1068.1523512236877</v>
      </c>
      <c r="AU204" s="43">
        <v>-2.3210776401021862</v>
      </c>
      <c r="AV204" s="44">
        <v>-59.941083336944658</v>
      </c>
      <c r="AW204" s="50">
        <v>627.95986505454766</v>
      </c>
    </row>
    <row r="205" spans="5:49" ht="18" customHeight="1">
      <c r="E205" s="42">
        <f t="shared" si="69"/>
        <v>19.70000000000001</v>
      </c>
      <c r="F205" s="43">
        <f t="shared" si="70"/>
        <v>1.0149048174351303</v>
      </c>
      <c r="G205" s="44">
        <f t="shared" si="71"/>
        <v>-21.311358751581544</v>
      </c>
      <c r="H205" s="51">
        <f t="shared" si="72"/>
        <v>-1070.2885806254762</v>
      </c>
      <c r="I205" s="43">
        <f t="shared" si="73"/>
        <v>-0.15069425330212738</v>
      </c>
      <c r="J205" s="44">
        <f t="shared" si="74"/>
        <v>-68.244894584774613</v>
      </c>
      <c r="K205" s="51">
        <f t="shared" si="75"/>
        <v>980.73424139503516</v>
      </c>
      <c r="L205" s="51"/>
      <c r="M205" s="16">
        <v>19.700000000000145</v>
      </c>
      <c r="N205" s="43">
        <v>1.0149048330952604</v>
      </c>
      <c r="O205" s="44">
        <v>-21.311358925109769</v>
      </c>
      <c r="P205" s="51">
        <v>-1070.2885769571751</v>
      </c>
      <c r="Q205" s="43">
        <v>-0.15069425590326624</v>
      </c>
      <c r="R205" s="44">
        <v>-68.244894575417305</v>
      </c>
      <c r="S205" s="51">
        <v>980.73424153090161</v>
      </c>
      <c r="T205" s="4"/>
      <c r="U205" s="16">
        <f t="shared" si="62"/>
        <v>1.3500311979441904E-13</v>
      </c>
      <c r="V205" s="17">
        <f t="shared" si="63"/>
        <v>1.5660130081585066E-8</v>
      </c>
      <c r="W205" s="18">
        <f t="shared" si="64"/>
        <v>-1.7352822467842088E-7</v>
      </c>
      <c r="X205" s="19">
        <f t="shared" si="65"/>
        <v>3.6683011330751469E-6</v>
      </c>
      <c r="Y205" s="17">
        <f t="shared" si="66"/>
        <v>-2.6011388598590202E-9</v>
      </c>
      <c r="Z205" s="18">
        <f t="shared" si="67"/>
        <v>9.3573078174813418E-9</v>
      </c>
      <c r="AA205" s="19">
        <f t="shared" si="68"/>
        <v>1.3586645764007699E-7</v>
      </c>
      <c r="AF205" s="16">
        <v>19.700000000000145</v>
      </c>
      <c r="AG205" s="43">
        <v>0</v>
      </c>
      <c r="AH205" s="44">
        <v>-200</v>
      </c>
      <c r="AI205" s="51">
        <v>-3940</v>
      </c>
      <c r="AJ205" s="43">
        <v>-9.8066499999999994</v>
      </c>
      <c r="AK205" s="44">
        <v>306.80899499999123</v>
      </c>
      <c r="AL205" s="51">
        <v>7947.068600749888</v>
      </c>
      <c r="AQ205" s="16">
        <v>19.700000000000145</v>
      </c>
      <c r="AR205" s="43">
        <v>1.0149048330952604</v>
      </c>
      <c r="AS205" s="44">
        <v>-21.311358925109769</v>
      </c>
      <c r="AT205" s="51">
        <v>-1070.2885769571751</v>
      </c>
      <c r="AU205" s="43">
        <v>-2.2648512870906812</v>
      </c>
      <c r="AV205" s="44">
        <v>-60.170370044917995</v>
      </c>
      <c r="AW205" s="50">
        <v>621.95424552757265</v>
      </c>
    </row>
    <row r="206" spans="5:49" ht="18" customHeight="1">
      <c r="E206" s="42">
        <f t="shared" si="69"/>
        <v>19.800000000000011</v>
      </c>
      <c r="F206" s="43">
        <f t="shared" si="70"/>
        <v>1.0058073234132237</v>
      </c>
      <c r="G206" s="44">
        <f t="shared" si="71"/>
        <v>-21.210324167442728</v>
      </c>
      <c r="H206" s="51">
        <f t="shared" si="72"/>
        <v>-1072.4146571902133</v>
      </c>
      <c r="I206" s="43">
        <f t="shared" si="73"/>
        <v>-0.14656251010070953</v>
      </c>
      <c r="J206" s="44">
        <f t="shared" si="74"/>
        <v>-68.259756473099841</v>
      </c>
      <c r="K206" s="51">
        <f t="shared" si="75"/>
        <v>973.90900539906511</v>
      </c>
      <c r="L206" s="51"/>
      <c r="M206" s="16">
        <v>19.800000000000146</v>
      </c>
      <c r="N206" s="43">
        <v>1.0058073388637627</v>
      </c>
      <c r="O206" s="44">
        <v>-21.210324339418641</v>
      </c>
      <c r="P206" s="51">
        <v>-1072.4146535391174</v>
      </c>
      <c r="Q206" s="43">
        <v>-0.14656251265198783</v>
      </c>
      <c r="R206" s="44">
        <v>-68.259756463923864</v>
      </c>
      <c r="S206" s="51">
        <v>973.9090055355864</v>
      </c>
      <c r="T206" s="4"/>
      <c r="U206" s="16">
        <f t="shared" si="62"/>
        <v>1.3500311979441904E-13</v>
      </c>
      <c r="V206" s="17">
        <f t="shared" si="63"/>
        <v>1.545053907037186E-8</v>
      </c>
      <c r="W206" s="18">
        <f t="shared" si="64"/>
        <v>-1.7197591262174683E-7</v>
      </c>
      <c r="X206" s="19">
        <f t="shared" si="65"/>
        <v>3.651095994428033E-6</v>
      </c>
      <c r="Y206" s="17">
        <f t="shared" si="66"/>
        <v>-2.5512782997338945E-9</v>
      </c>
      <c r="Z206" s="18">
        <f t="shared" si="67"/>
        <v>9.1759773113153642E-9</v>
      </c>
      <c r="AA206" s="19">
        <f t="shared" si="68"/>
        <v>1.365212938253535E-7</v>
      </c>
      <c r="AF206" s="16">
        <v>19.800000000000146</v>
      </c>
      <c r="AG206" s="43">
        <v>0</v>
      </c>
      <c r="AH206" s="44">
        <v>-200</v>
      </c>
      <c r="AI206" s="51">
        <v>-3960</v>
      </c>
      <c r="AJ206" s="43">
        <v>-9.8066499999999994</v>
      </c>
      <c r="AK206" s="44">
        <v>305.82832999999118</v>
      </c>
      <c r="AL206" s="51">
        <v>7977.7004669998869</v>
      </c>
      <c r="AQ206" s="16">
        <v>19.800000000000146</v>
      </c>
      <c r="AR206" s="43">
        <v>1.0058073388637627</v>
      </c>
      <c r="AS206" s="44">
        <v>-21.210324339418641</v>
      </c>
      <c r="AT206" s="51">
        <v>-1072.4146535391174</v>
      </c>
      <c r="AU206" s="43">
        <v>-2.209786763860361</v>
      </c>
      <c r="AV206" s="44">
        <v>-60.394092320917657</v>
      </c>
      <c r="AW206" s="50">
        <v>615.92597651963058</v>
      </c>
    </row>
    <row r="207" spans="5:49" ht="18" customHeight="1">
      <c r="E207" s="42">
        <f t="shared" si="69"/>
        <v>19.900000000000013</v>
      </c>
      <c r="F207" s="43">
        <f t="shared" si="70"/>
        <v>0.99683148273062783</v>
      </c>
      <c r="G207" s="44">
        <f t="shared" si="71"/>
        <v>-21.110193231842025</v>
      </c>
      <c r="H207" s="51">
        <f t="shared" si="72"/>
        <v>-1074.5306755803401</v>
      </c>
      <c r="I207" s="43">
        <f t="shared" si="73"/>
        <v>-0.14254321554270533</v>
      </c>
      <c r="J207" s="44">
        <f t="shared" si="74"/>
        <v>-68.274210834993639</v>
      </c>
      <c r="K207" s="51">
        <f t="shared" si="75"/>
        <v>967.08230368429008</v>
      </c>
      <c r="L207" s="51"/>
      <c r="M207" s="16">
        <v>19.900000000000148</v>
      </c>
      <c r="N207" s="43">
        <v>0.99683149797529613</v>
      </c>
      <c r="O207" s="44">
        <v>-21.110193402286306</v>
      </c>
      <c r="P207" s="51">
        <v>-1074.5306719462969</v>
      </c>
      <c r="Q207" s="43">
        <v>-0.142543218044894</v>
      </c>
      <c r="R207" s="44">
        <v>-68.274210825996093</v>
      </c>
      <c r="S207" s="51">
        <v>967.08230382145564</v>
      </c>
      <c r="T207" s="4"/>
      <c r="U207" s="16">
        <f t="shared" si="62"/>
        <v>1.3500311979441904E-13</v>
      </c>
      <c r="V207" s="17">
        <f t="shared" si="63"/>
        <v>1.5244668305491871E-8</v>
      </c>
      <c r="W207" s="18">
        <f t="shared" si="64"/>
        <v>-1.7044428091139707E-7</v>
      </c>
      <c r="X207" s="19">
        <f t="shared" si="65"/>
        <v>3.634043196143466E-6</v>
      </c>
      <c r="Y207" s="17">
        <f t="shared" si="66"/>
        <v>-2.5021886784770686E-9</v>
      </c>
      <c r="Z207" s="18">
        <f t="shared" si="67"/>
        <v>8.9975458195112878E-9</v>
      </c>
      <c r="AA207" s="19">
        <f t="shared" si="68"/>
        <v>1.3716555713472189E-7</v>
      </c>
      <c r="AF207" s="16">
        <v>19.900000000000148</v>
      </c>
      <c r="AG207" s="43">
        <v>0</v>
      </c>
      <c r="AH207" s="44">
        <v>-200</v>
      </c>
      <c r="AI207" s="51">
        <v>-3980</v>
      </c>
      <c r="AJ207" s="43">
        <v>-9.8066499999999994</v>
      </c>
      <c r="AK207" s="44">
        <v>304.84766499999114</v>
      </c>
      <c r="AL207" s="51">
        <v>8008.2342667498851</v>
      </c>
      <c r="AQ207" s="16">
        <v>19.900000000000148</v>
      </c>
      <c r="AR207" s="43">
        <v>0.99683149797529613</v>
      </c>
      <c r="AS207" s="44">
        <v>-21.110193402286306</v>
      </c>
      <c r="AT207" s="51">
        <v>-1074.5306719462969</v>
      </c>
      <c r="AU207" s="43">
        <v>-2.1558704275562857</v>
      </c>
      <c r="AV207" s="44">
        <v>-60.612365669458981</v>
      </c>
      <c r="AW207" s="50">
        <v>609.8756086873243</v>
      </c>
    </row>
    <row r="208" spans="5:49" ht="18" customHeight="1">
      <c r="E208" s="42">
        <f t="shared" si="69"/>
        <v>20.000000000000014</v>
      </c>
      <c r="F208" s="43">
        <f t="shared" si="70"/>
        <v>0.98797513599113362</v>
      </c>
      <c r="G208" s="44">
        <f t="shared" si="71"/>
        <v>-21.010953887818168</v>
      </c>
      <c r="H208" s="51">
        <f t="shared" si="72"/>
        <v>-1076.6367255560633</v>
      </c>
      <c r="I208" s="43">
        <f t="shared" si="73"/>
        <v>-0.13863335463652149</v>
      </c>
      <c r="J208" s="44">
        <f t="shared" si="74"/>
        <v>-68.288268763909699</v>
      </c>
      <c r="K208" s="51">
        <f t="shared" si="75"/>
        <v>960.25417644616823</v>
      </c>
      <c r="L208" s="51"/>
      <c r="M208" s="16">
        <v>20.000000000000149</v>
      </c>
      <c r="N208" s="43">
        <v>0.98797515103356992</v>
      </c>
      <c r="O208" s="44">
        <v>-21.010954056751139</v>
      </c>
      <c r="P208" s="51">
        <v>-1076.6367219389224</v>
      </c>
      <c r="Q208" s="43">
        <v>-0.13863335709038616</v>
      </c>
      <c r="R208" s="44">
        <v>-68.288268755087699</v>
      </c>
      <c r="S208" s="51">
        <v>960.25417658396736</v>
      </c>
      <c r="T208" s="4"/>
      <c r="U208" s="16">
        <f t="shared" si="62"/>
        <v>1.3500311979441904E-13</v>
      </c>
      <c r="V208" s="17">
        <f t="shared" si="63"/>
        <v>1.504243629657509E-8</v>
      </c>
      <c r="W208" s="18">
        <f t="shared" si="64"/>
        <v>-1.6893297072329005E-7</v>
      </c>
      <c r="X208" s="19">
        <f t="shared" si="65"/>
        <v>3.6171409192320425E-6</v>
      </c>
      <c r="Y208" s="17">
        <f t="shared" si="66"/>
        <v>-2.4538646670180242E-9</v>
      </c>
      <c r="Z208" s="18">
        <f t="shared" si="67"/>
        <v>8.8219991312143975E-9</v>
      </c>
      <c r="AA208" s="19">
        <f t="shared" si="68"/>
        <v>1.3779913388134446E-7</v>
      </c>
      <c r="AF208" s="16">
        <v>20.000000000000149</v>
      </c>
      <c r="AG208" s="43">
        <v>0</v>
      </c>
      <c r="AH208" s="44">
        <v>-200</v>
      </c>
      <c r="AI208" s="51">
        <v>-4000</v>
      </c>
      <c r="AJ208" s="43">
        <v>-9.8066499999999994</v>
      </c>
      <c r="AK208" s="44">
        <v>303.86699999999109</v>
      </c>
      <c r="AL208" s="51">
        <v>8038.6699999998846</v>
      </c>
      <c r="AQ208" s="16">
        <v>20.000000000000149</v>
      </c>
      <c r="AR208" s="43">
        <v>0.98797515103356992</v>
      </c>
      <c r="AS208" s="44">
        <v>-21.010954056751139</v>
      </c>
      <c r="AT208" s="51">
        <v>-1076.6367219389224</v>
      </c>
      <c r="AU208" s="43">
        <v>-2.1030882146231935</v>
      </c>
      <c r="AV208" s="44">
        <v>-60.825304209390737</v>
      </c>
      <c r="AW208" s="50">
        <v>603.80368120573769</v>
      </c>
    </row>
    <row r="209" spans="5:49" ht="18" customHeight="1">
      <c r="E209" s="42">
        <f t="shared" si="69"/>
        <v>20.100000000000016</v>
      </c>
      <c r="F209" s="43">
        <f t="shared" si="70"/>
        <v>0.97923617149948594</v>
      </c>
      <c r="G209" s="44">
        <f t="shared" si="71"/>
        <v>-20.912594291953795</v>
      </c>
      <c r="H209" s="51">
        <f t="shared" si="72"/>
        <v>-1078.7328956826107</v>
      </c>
      <c r="I209" s="43">
        <f t="shared" si="73"/>
        <v>-0.1348299907585897</v>
      </c>
      <c r="J209" s="44">
        <f t="shared" si="74"/>
        <v>-68.301941055736933</v>
      </c>
      <c r="K209" s="51">
        <f t="shared" si="75"/>
        <v>953.42466278575557</v>
      </c>
      <c r="L209" s="51"/>
      <c r="M209" s="16">
        <v>20.100000000000151</v>
      </c>
      <c r="N209" s="43">
        <v>0.9792361863432506</v>
      </c>
      <c r="O209" s="44">
        <v>-20.912594459395436</v>
      </c>
      <c r="P209" s="51">
        <v>-1078.7328920822229</v>
      </c>
      <c r="Q209" s="43">
        <v>-0.13482999316489952</v>
      </c>
      <c r="R209" s="44">
        <v>-68.30194104708761</v>
      </c>
      <c r="S209" s="51">
        <v>953.42466292417771</v>
      </c>
      <c r="T209" s="4"/>
      <c r="U209" s="16">
        <f t="shared" si="62"/>
        <v>1.3500311979441904E-13</v>
      </c>
      <c r="V209" s="17">
        <f t="shared" si="63"/>
        <v>1.484376466187598E-8</v>
      </c>
      <c r="W209" s="18">
        <f t="shared" si="64"/>
        <v>-1.6744164099691261E-7</v>
      </c>
      <c r="X209" s="19">
        <f t="shared" si="65"/>
        <v>3.6003877994517097E-6</v>
      </c>
      <c r="Y209" s="17">
        <f t="shared" si="66"/>
        <v>-2.4063098180704401E-9</v>
      </c>
      <c r="Z209" s="18">
        <f t="shared" si="67"/>
        <v>8.6493230355699779E-9</v>
      </c>
      <c r="AA209" s="19">
        <f t="shared" si="68"/>
        <v>1.3842213775205892E-7</v>
      </c>
      <c r="AF209" s="16">
        <v>20.100000000000151</v>
      </c>
      <c r="AG209" s="43">
        <v>0</v>
      </c>
      <c r="AH209" s="44">
        <v>-200</v>
      </c>
      <c r="AI209" s="51">
        <v>-4020</v>
      </c>
      <c r="AJ209" s="43">
        <v>-9.8066499999999994</v>
      </c>
      <c r="AK209" s="44">
        <v>302.88633499999105</v>
      </c>
      <c r="AL209" s="51">
        <v>8069.0076667498834</v>
      </c>
      <c r="AQ209" s="16">
        <v>20.100000000000151</v>
      </c>
      <c r="AR209" s="43">
        <v>0.9792361863432506</v>
      </c>
      <c r="AS209" s="44">
        <v>-20.912594459395436</v>
      </c>
      <c r="AT209" s="51">
        <v>-1078.7328920822229</v>
      </c>
      <c r="AU209" s="43">
        <v>-2.0514256814414269</v>
      </c>
      <c r="AV209" s="44">
        <v>-61.033020633871686</v>
      </c>
      <c r="AW209" s="50">
        <v>597.71072190903737</v>
      </c>
    </row>
    <row r="210" spans="5:49" ht="18" customHeight="1">
      <c r="E210" s="42">
        <f t="shared" si="69"/>
        <v>20.200000000000017</v>
      </c>
      <c r="F210" s="43">
        <f t="shared" si="70"/>
        <v>0.97061252400249809</v>
      </c>
      <c r="G210" s="44">
        <f t="shared" si="71"/>
        <v>-20.815102809668687</v>
      </c>
      <c r="H210" s="51">
        <f t="shared" si="72"/>
        <v>-1080.8192733513467</v>
      </c>
      <c r="I210" s="43">
        <f t="shared" si="73"/>
        <v>-0.13113026375183168</v>
      </c>
      <c r="J210" s="44">
        <f t="shared" si="74"/>
        <v>-68.315238216540905</v>
      </c>
      <c r="K210" s="51">
        <f t="shared" si="75"/>
        <v>946.5938007390746</v>
      </c>
      <c r="L210" s="51"/>
      <c r="M210" s="16">
        <v>20.200000000000152</v>
      </c>
      <c r="N210" s="43">
        <v>0.97061253865107044</v>
      </c>
      <c r="O210" s="44">
        <v>-20.815102975638595</v>
      </c>
      <c r="P210" s="51">
        <v>-1080.8192697675659</v>
      </c>
      <c r="Q210" s="43">
        <v>-0.13113026611133627</v>
      </c>
      <c r="R210" s="44">
        <v>-68.315238208061444</v>
      </c>
      <c r="S210" s="51">
        <v>946.59380087810928</v>
      </c>
      <c r="T210" s="4"/>
      <c r="U210" s="16">
        <f t="shared" si="62"/>
        <v>1.3500311979441904E-13</v>
      </c>
      <c r="V210" s="17">
        <f t="shared" si="63"/>
        <v>1.4648572355113743E-8</v>
      </c>
      <c r="W210" s="18">
        <f t="shared" si="64"/>
        <v>-1.6596990803918743E-7</v>
      </c>
      <c r="X210" s="19">
        <f t="shared" si="65"/>
        <v>3.5837808809446869E-6</v>
      </c>
      <c r="Y210" s="17">
        <f t="shared" si="66"/>
        <v>-2.3595045917090829E-9</v>
      </c>
      <c r="Z210" s="18">
        <f t="shared" si="67"/>
        <v>8.4794606891591684E-9</v>
      </c>
      <c r="AA210" s="19">
        <f t="shared" si="68"/>
        <v>1.3903468243370298E-7</v>
      </c>
      <c r="AF210" s="16">
        <v>20.200000000000152</v>
      </c>
      <c r="AG210" s="43">
        <v>0</v>
      </c>
      <c r="AH210" s="44">
        <v>-200</v>
      </c>
      <c r="AI210" s="51">
        <v>-4040</v>
      </c>
      <c r="AJ210" s="43">
        <v>-9.8066499999999994</v>
      </c>
      <c r="AK210" s="44">
        <v>301.90566999999101</v>
      </c>
      <c r="AL210" s="51">
        <v>8099.2472669998815</v>
      </c>
      <c r="AQ210" s="16">
        <v>20.200000000000152</v>
      </c>
      <c r="AR210" s="43">
        <v>0.97061253865107044</v>
      </c>
      <c r="AS210" s="44">
        <v>-20.815102975638595</v>
      </c>
      <c r="AT210" s="51">
        <v>-1080.8192697675659</v>
      </c>
      <c r="AU210" s="43">
        <v>-2.0008680432056254</v>
      </c>
      <c r="AV210" s="44">
        <v>-61.235626174322576</v>
      </c>
      <c r="AW210" s="50">
        <v>591.59724743487675</v>
      </c>
    </row>
    <row r="211" spans="5:49" ht="18" customHeight="1">
      <c r="E211" s="42">
        <f t="shared" si="69"/>
        <v>20.300000000000018</v>
      </c>
      <c r="F211" s="43">
        <f t="shared" si="70"/>
        <v>0.96210217346874405</v>
      </c>
      <c r="G211" s="44">
        <f t="shared" si="71"/>
        <v>-20.718468010636791</v>
      </c>
      <c r="H211" s="51">
        <f t="shared" si="72"/>
        <v>-1082.8959448004305</v>
      </c>
      <c r="I211" s="43">
        <f t="shared" si="73"/>
        <v>-0.12753138806266939</v>
      </c>
      <c r="J211" s="44">
        <f t="shared" si="74"/>
        <v>-68.32817047011703</v>
      </c>
      <c r="K211" s="51">
        <f t="shared" si="75"/>
        <v>939.76162730571605</v>
      </c>
      <c r="L211" s="51"/>
      <c r="M211" s="16">
        <v>20.300000000000153</v>
      </c>
      <c r="N211" s="43">
        <v>0.96210218792552982</v>
      </c>
      <c r="O211" s="44">
        <v>-20.718468175154246</v>
      </c>
      <c r="P211" s="51">
        <v>-1082.8959412331117</v>
      </c>
      <c r="Q211" s="43">
        <v>-0.1275313903761166</v>
      </c>
      <c r="R211" s="44">
        <v>-68.328170461804618</v>
      </c>
      <c r="S211" s="51">
        <v>939.76162744535327</v>
      </c>
      <c r="T211" s="4"/>
      <c r="U211" s="16">
        <f t="shared" si="62"/>
        <v>1.3500311979441904E-13</v>
      </c>
      <c r="V211" s="17">
        <f t="shared" si="63"/>
        <v>1.4456785768501845E-8</v>
      </c>
      <c r="W211" s="18">
        <f t="shared" si="64"/>
        <v>-1.645174556585971E-7</v>
      </c>
      <c r="X211" s="19">
        <f t="shared" si="65"/>
        <v>3.5673187994689215E-6</v>
      </c>
      <c r="Y211" s="17">
        <f t="shared" si="66"/>
        <v>-2.3134472115771132E-9</v>
      </c>
      <c r="Z211" s="18">
        <f t="shared" si="67"/>
        <v>8.3124120919819688E-9</v>
      </c>
      <c r="AA211" s="19">
        <f t="shared" si="68"/>
        <v>1.3963722267362755E-7</v>
      </c>
      <c r="AF211" s="16">
        <v>20.300000000000153</v>
      </c>
      <c r="AG211" s="43">
        <v>0</v>
      </c>
      <c r="AH211" s="44">
        <v>-200</v>
      </c>
      <c r="AI211" s="51">
        <v>-4060</v>
      </c>
      <c r="AJ211" s="43">
        <v>-9.8066499999999994</v>
      </c>
      <c r="AK211" s="44">
        <v>300.92500499999096</v>
      </c>
      <c r="AL211" s="51">
        <v>8129.3888007498808</v>
      </c>
      <c r="AQ211" s="16">
        <v>20.300000000000153</v>
      </c>
      <c r="AR211" s="43">
        <v>0.96210218792552982</v>
      </c>
      <c r="AS211" s="44">
        <v>-20.718468175154246</v>
      </c>
      <c r="AT211" s="51">
        <v>-1082.8959412331117</v>
      </c>
      <c r="AU211" s="43">
        <v>-1.9514002110729463</v>
      </c>
      <c r="AV211" s="44">
        <v>-61.43323056817929</v>
      </c>
      <c r="AW211" s="50">
        <v>585.46376337221318</v>
      </c>
    </row>
    <row r="212" spans="5:49" ht="18" customHeight="1">
      <c r="E212" s="42">
        <f t="shared" si="69"/>
        <v>20.40000000000002</v>
      </c>
      <c r="F212" s="43">
        <f t="shared" si="70"/>
        <v>0.95370314390551192</v>
      </c>
      <c r="G212" s="44">
        <f t="shared" si="71"/>
        <v>-20.62267866432358</v>
      </c>
      <c r="H212" s="51">
        <f t="shared" si="72"/>
        <v>-1084.9629951350139</v>
      </c>
      <c r="I212" s="43">
        <f t="shared" si="73"/>
        <v>-0.12403065091627319</v>
      </c>
      <c r="J212" s="44">
        <f t="shared" si="74"/>
        <v>-68.340747765359325</v>
      </c>
      <c r="K212" s="51">
        <f t="shared" si="75"/>
        <v>932.92817847669801</v>
      </c>
      <c r="L212" s="51"/>
      <c r="M212" s="16">
        <v>20.400000000000155</v>
      </c>
      <c r="N212" s="43">
        <v>0.95370315817384232</v>
      </c>
      <c r="O212" s="44">
        <v>-20.622678827407519</v>
      </c>
      <c r="P212" s="51">
        <v>-1084.9629915840144</v>
      </c>
      <c r="Q212" s="43">
        <v>-0.12403065318441087</v>
      </c>
      <c r="R212" s="44">
        <v>-68.34074775721119</v>
      </c>
      <c r="S212" s="51">
        <v>932.9281786169272</v>
      </c>
      <c r="T212" s="4"/>
      <c r="U212" s="16">
        <f t="shared" si="62"/>
        <v>1.3500311979441904E-13</v>
      </c>
      <c r="V212" s="17">
        <f t="shared" si="63"/>
        <v>1.4268330406075336E-8</v>
      </c>
      <c r="W212" s="18">
        <f t="shared" si="64"/>
        <v>-1.6308393924191478E-7</v>
      </c>
      <c r="X212" s="19">
        <f t="shared" si="65"/>
        <v>3.5509995086613344E-6</v>
      </c>
      <c r="Y212" s="17">
        <f t="shared" si="66"/>
        <v>-2.268137677674531E-9</v>
      </c>
      <c r="Z212" s="18">
        <f t="shared" si="67"/>
        <v>8.1481346114742337E-9</v>
      </c>
      <c r="AA212" s="19">
        <f t="shared" si="68"/>
        <v>1.40229190037644E-7</v>
      </c>
      <c r="AF212" s="16">
        <v>20.400000000000155</v>
      </c>
      <c r="AG212" s="43">
        <v>0</v>
      </c>
      <c r="AH212" s="44">
        <v>-200</v>
      </c>
      <c r="AI212" s="51">
        <v>-4080</v>
      </c>
      <c r="AJ212" s="43">
        <v>-9.8066499999999994</v>
      </c>
      <c r="AK212" s="44">
        <v>299.94433999999092</v>
      </c>
      <c r="AL212" s="51">
        <v>8159.4322679998795</v>
      </c>
      <c r="AQ212" s="16">
        <v>20.400000000000155</v>
      </c>
      <c r="AR212" s="43">
        <v>0.95370315817384232</v>
      </c>
      <c r="AS212" s="44">
        <v>-20.622678827407519</v>
      </c>
      <c r="AT212" s="51">
        <v>-1084.9629915840144</v>
      </c>
      <c r="AU212" s="43">
        <v>-1.9030068276108612</v>
      </c>
      <c r="AV212" s="44">
        <v>-61.625942030275532</v>
      </c>
      <c r="AW212" s="50">
        <v>579.31076441216658</v>
      </c>
    </row>
    <row r="213" spans="5:49" ht="18" customHeight="1">
      <c r="E213" s="42">
        <f t="shared" si="69"/>
        <v>20.500000000000021</v>
      </c>
      <c r="F213" s="43">
        <f t="shared" si="70"/>
        <v>0.94541350221169729</v>
      </c>
      <c r="G213" s="44">
        <f t="shared" si="71"/>
        <v>-20.527723735639789</v>
      </c>
      <c r="H213" s="51">
        <f t="shared" si="72"/>
        <v>-1087.0205083470039</v>
      </c>
      <c r="I213" s="43">
        <f t="shared" si="73"/>
        <v>-0.12062541052966935</v>
      </c>
      <c r="J213" s="44">
        <f t="shared" si="74"/>
        <v>-68.352979783448674</v>
      </c>
      <c r="K213" s="51">
        <f t="shared" si="75"/>
        <v>926.09348926159271</v>
      </c>
      <c r="L213" s="51"/>
      <c r="M213" s="16">
        <v>20.500000000000156</v>
      </c>
      <c r="N213" s="43">
        <v>0.94541351629483261</v>
      </c>
      <c r="O213" s="44">
        <v>-20.527723897308835</v>
      </c>
      <c r="P213" s="51">
        <v>-1087.020504812182</v>
      </c>
      <c r="Q213" s="43">
        <v>-0.12062541275323824</v>
      </c>
      <c r="R213" s="44">
        <v>-68.35297977546206</v>
      </c>
      <c r="S213" s="51">
        <v>926.0934894024042</v>
      </c>
      <c r="T213" s="4"/>
      <c r="U213" s="16">
        <f t="shared" si="62"/>
        <v>1.3500311979441904E-13</v>
      </c>
      <c r="V213" s="17">
        <f t="shared" si="63"/>
        <v>1.408313532458294E-8</v>
      </c>
      <c r="W213" s="18">
        <f t="shared" si="64"/>
        <v>-1.6166904615033673E-7</v>
      </c>
      <c r="X213" s="19">
        <f t="shared" si="65"/>
        <v>3.5348218716535484E-6</v>
      </c>
      <c r="Y213" s="17">
        <f t="shared" si="66"/>
        <v>-2.2235688845739787E-9</v>
      </c>
      <c r="Z213" s="18">
        <f t="shared" si="67"/>
        <v>7.9866140367812477E-9</v>
      </c>
      <c r="AA213" s="19">
        <f t="shared" si="68"/>
        <v>1.4081149402045412E-7</v>
      </c>
      <c r="AF213" s="16">
        <v>20.500000000000156</v>
      </c>
      <c r="AG213" s="43">
        <v>0</v>
      </c>
      <c r="AH213" s="44">
        <v>-200</v>
      </c>
      <c r="AI213" s="51">
        <v>-4100</v>
      </c>
      <c r="AJ213" s="43">
        <v>-9.8066499999999994</v>
      </c>
      <c r="AK213" s="44">
        <v>298.96367499999087</v>
      </c>
      <c r="AL213" s="51">
        <v>8189.3776687498776</v>
      </c>
      <c r="AQ213" s="16">
        <v>20.500000000000156</v>
      </c>
      <c r="AR213" s="43">
        <v>0.94541351629483261</v>
      </c>
      <c r="AS213" s="44">
        <v>-20.527723897308835</v>
      </c>
      <c r="AT213" s="51">
        <v>-1087.020504812182</v>
      </c>
      <c r="AU213" s="43">
        <v>-1.8556723005774218</v>
      </c>
      <c r="AV213" s="44">
        <v>-61.813867227686636</v>
      </c>
      <c r="AW213" s="50">
        <v>573.13873450156541</v>
      </c>
    </row>
    <row r="214" spans="5:49" ht="18" customHeight="1">
      <c r="E214" s="42">
        <f t="shared" si="69"/>
        <v>20.600000000000023</v>
      </c>
      <c r="F214" s="43">
        <f t="shared" si="70"/>
        <v>0.93723135706541316</v>
      </c>
      <c r="G214" s="44">
        <f t="shared" si="71"/>
        <v>-20.433592380708198</v>
      </c>
      <c r="H214" s="51">
        <f t="shared" si="72"/>
        <v>-1089.0685673343928</v>
      </c>
      <c r="I214" s="43">
        <f t="shared" si="73"/>
        <v>-0.11731309436233417</v>
      </c>
      <c r="J214" s="44">
        <f t="shared" si="74"/>
        <v>-68.36487594486421</v>
      </c>
      <c r="K214" s="51">
        <f t="shared" si="75"/>
        <v>919.25759371494837</v>
      </c>
      <c r="L214" s="51"/>
      <c r="M214" s="16">
        <v>20.600000000000158</v>
      </c>
      <c r="N214" s="43">
        <v>0.9372313709665423</v>
      </c>
      <c r="O214" s="44">
        <v>-20.433592540980637</v>
      </c>
      <c r="P214" s="51">
        <v>-1089.0685638156097</v>
      </c>
      <c r="Q214" s="43">
        <v>-0.11731309654206079</v>
      </c>
      <c r="R214" s="44">
        <v>-68.364875937036402</v>
      </c>
      <c r="S214" s="51">
        <v>919.25759385633194</v>
      </c>
      <c r="T214" s="4"/>
      <c r="U214" s="16">
        <f t="shared" si="62"/>
        <v>1.3500311979441904E-13</v>
      </c>
      <c r="V214" s="17">
        <f t="shared" si="63"/>
        <v>1.3901129136684176E-8</v>
      </c>
      <c r="W214" s="18">
        <f t="shared" si="64"/>
        <v>-1.6027243887606346E-7</v>
      </c>
      <c r="X214" s="19">
        <f t="shared" si="65"/>
        <v>3.5187831599614583E-6</v>
      </c>
      <c r="Y214" s="17">
        <f t="shared" si="66"/>
        <v>-2.1797266214207411E-9</v>
      </c>
      <c r="Z214" s="18">
        <f t="shared" si="67"/>
        <v>7.8278077353388653E-9</v>
      </c>
      <c r="AA214" s="19">
        <f t="shared" si="68"/>
        <v>1.4138356618786929E-7</v>
      </c>
      <c r="AF214" s="16">
        <v>20.600000000000158</v>
      </c>
      <c r="AG214" s="43">
        <v>0</v>
      </c>
      <c r="AH214" s="44">
        <v>-200</v>
      </c>
      <c r="AI214" s="51">
        <v>-4120</v>
      </c>
      <c r="AJ214" s="43">
        <v>-9.8066499999999994</v>
      </c>
      <c r="AK214" s="44">
        <v>297.98300999999083</v>
      </c>
      <c r="AL214" s="51">
        <v>8219.2250029998759</v>
      </c>
      <c r="AQ214" s="16">
        <v>20.600000000000158</v>
      </c>
      <c r="AR214" s="43">
        <v>0.9372313709665423</v>
      </c>
      <c r="AS214" s="44">
        <v>-20.433592540980637</v>
      </c>
      <c r="AT214" s="51">
        <v>-1089.0685638156097</v>
      </c>
      <c r="AU214" s="43">
        <v>-1.8093808350693692</v>
      </c>
      <c r="AV214" s="44">
        <v>-61.997111257869442</v>
      </c>
      <c r="AW214" s="50">
        <v>566.94814699884307</v>
      </c>
    </row>
    <row r="215" spans="5:49" ht="18" customHeight="1">
      <c r="E215" s="42">
        <f t="shared" si="69"/>
        <v>20.700000000000024</v>
      </c>
      <c r="F215" s="43">
        <f t="shared" si="70"/>
        <v>0.92915485784510599</v>
      </c>
      <c r="G215" s="44">
        <f t="shared" si="71"/>
        <v>-20.340273942739888</v>
      </c>
      <c r="H215" s="51">
        <f t="shared" si="72"/>
        <v>-1091.1072539201743</v>
      </c>
      <c r="I215" s="43">
        <f t="shared" si="73"/>
        <v>-0.11409119740382323</v>
      </c>
      <c r="J215" s="44">
        <f t="shared" si="74"/>
        <v>-68.376445416221614</v>
      </c>
      <c r="K215" s="51">
        <f t="shared" si="75"/>
        <v>912.4205249620137</v>
      </c>
      <c r="L215" s="51"/>
      <c r="M215" s="16">
        <v>20.700000000000159</v>
      </c>
      <c r="N215" s="43">
        <v>0.92915487156734977</v>
      </c>
      <c r="O215" s="44">
        <v>-20.3402741016337</v>
      </c>
      <c r="P215" s="51">
        <v>-1091.1072504172923</v>
      </c>
      <c r="Q215" s="43">
        <v>-0.11409119954043412</v>
      </c>
      <c r="R215" s="44">
        <v>-68.376445408549927</v>
      </c>
      <c r="S215" s="51">
        <v>912.42052510395956</v>
      </c>
      <c r="T215" s="4"/>
      <c r="U215" s="16">
        <f t="shared" si="62"/>
        <v>1.3500311979441904E-13</v>
      </c>
      <c r="V215" s="17">
        <f t="shared" si="63"/>
        <v>1.3722243785707633E-8</v>
      </c>
      <c r="W215" s="18">
        <f t="shared" si="64"/>
        <v>-1.5889381188571861E-7</v>
      </c>
      <c r="X215" s="19">
        <f t="shared" si="65"/>
        <v>3.5028820093430113E-6</v>
      </c>
      <c r="Y215" s="17">
        <f t="shared" si="66"/>
        <v>-2.1366108882148183E-9</v>
      </c>
      <c r="Z215" s="18">
        <f t="shared" si="67"/>
        <v>7.6716872854376561E-9</v>
      </c>
      <c r="AA215" s="19">
        <f t="shared" si="68"/>
        <v>1.419458612872404E-7</v>
      </c>
      <c r="AF215" s="16">
        <v>20.700000000000159</v>
      </c>
      <c r="AG215" s="43">
        <v>0</v>
      </c>
      <c r="AH215" s="44">
        <v>-200</v>
      </c>
      <c r="AI215" s="51">
        <v>-4140</v>
      </c>
      <c r="AJ215" s="43">
        <v>-9.8066499999999994</v>
      </c>
      <c r="AK215" s="44">
        <v>297.00234499999078</v>
      </c>
      <c r="AL215" s="51">
        <v>8248.9742707498754</v>
      </c>
      <c r="AQ215" s="16">
        <v>20.700000000000159</v>
      </c>
      <c r="AR215" s="43">
        <v>0.92915487156734977</v>
      </c>
      <c r="AS215" s="44">
        <v>-20.3402741016337</v>
      </c>
      <c r="AT215" s="51">
        <v>-1091.1072504172923</v>
      </c>
      <c r="AU215" s="43">
        <v>-1.7641164640755678</v>
      </c>
      <c r="AV215" s="44">
        <v>-62.175777629936995</v>
      </c>
      <c r="AW215" s="50">
        <v>560.7394648319605</v>
      </c>
    </row>
    <row r="216" spans="5:49" ht="18" customHeight="1">
      <c r="E216" s="42">
        <f t="shared" si="69"/>
        <v>20.800000000000026</v>
      </c>
      <c r="F216" s="43">
        <f t="shared" si="70"/>
        <v>0.92118219358304021</v>
      </c>
      <c r="G216" s="44">
        <f t="shared" si="71"/>
        <v>-20.247757948016815</v>
      </c>
      <c r="H216" s="51">
        <f t="shared" si="72"/>
        <v>-1093.1366488708502</v>
      </c>
      <c r="I216" s="43">
        <f t="shared" si="73"/>
        <v>-0.11095728049807896</v>
      </c>
      <c r="J216" s="44">
        <f t="shared" si="74"/>
        <v>-68.38769711694205</v>
      </c>
      <c r="K216" s="51">
        <f t="shared" si="75"/>
        <v>905.58231522379083</v>
      </c>
      <c r="L216" s="51"/>
      <c r="M216" s="16">
        <v>20.800000000000161</v>
      </c>
      <c r="N216" s="43">
        <v>0.92118220712945365</v>
      </c>
      <c r="O216" s="44">
        <v>-20.247758105549675</v>
      </c>
      <c r="P216" s="51">
        <v>-1093.1366453837331</v>
      </c>
      <c r="Q216" s="43">
        <v>-0.11095728259229176</v>
      </c>
      <c r="R216" s="44">
        <v>-68.387697109423812</v>
      </c>
      <c r="S216" s="51">
        <v>905.58231536628932</v>
      </c>
      <c r="T216" s="4"/>
      <c r="U216" s="16">
        <f t="shared" si="62"/>
        <v>1.3500311979441904E-13</v>
      </c>
      <c r="V216" s="17">
        <f t="shared" si="63"/>
        <v>1.3546413435427951E-8</v>
      </c>
      <c r="W216" s="18">
        <f t="shared" si="64"/>
        <v>-1.5753285964592578E-7</v>
      </c>
      <c r="X216" s="19">
        <f t="shared" si="65"/>
        <v>3.4871170555561548E-6</v>
      </c>
      <c r="Y216" s="17">
        <f t="shared" si="66"/>
        <v>-2.0942128031720131E-9</v>
      </c>
      <c r="Z216" s="18">
        <f t="shared" si="67"/>
        <v>7.5182384762229049E-9</v>
      </c>
      <c r="AA216" s="19">
        <f t="shared" si="68"/>
        <v>1.4249849300540518E-7</v>
      </c>
      <c r="AF216" s="16">
        <v>20.800000000000161</v>
      </c>
      <c r="AG216" s="43">
        <v>0</v>
      </c>
      <c r="AH216" s="44">
        <v>-200</v>
      </c>
      <c r="AI216" s="51">
        <v>-4160</v>
      </c>
      <c r="AJ216" s="43">
        <v>-9.8066499999999994</v>
      </c>
      <c r="AK216" s="44">
        <v>296.02167999999074</v>
      </c>
      <c r="AL216" s="51">
        <v>8278.625471999876</v>
      </c>
      <c r="AQ216" s="16">
        <v>20.800000000000161</v>
      </c>
      <c r="AR216" s="43">
        <v>0.92118220712945365</v>
      </c>
      <c r="AS216" s="44">
        <v>-20.247758105549675</v>
      </c>
      <c r="AT216" s="51">
        <v>-1093.1366453837331</v>
      </c>
      <c r="AU216" s="43">
        <v>-1.7198630774751598</v>
      </c>
      <c r="AV216" s="44">
        <v>-62.349968248910471</v>
      </c>
      <c r="AW216" s="50">
        <v>554.51314065805309</v>
      </c>
    </row>
    <row r="217" spans="5:49" ht="18" customHeight="1">
      <c r="E217" s="42">
        <f t="shared" si="69"/>
        <v>20.900000000000027</v>
      </c>
      <c r="F217" s="43">
        <f t="shared" si="70"/>
        <v>0.9133115919500453</v>
      </c>
      <c r="G217" s="44">
        <f t="shared" si="71"/>
        <v>-20.156034101977475</v>
      </c>
      <c r="H217" s="51">
        <f t="shared" si="72"/>
        <v>-1095.156831914539</v>
      </c>
      <c r="I217" s="43">
        <f t="shared" si="73"/>
        <v>-0.10790896870386035</v>
      </c>
      <c r="J217" s="44">
        <f t="shared" si="74"/>
        <v>-68.398639725755373</v>
      </c>
      <c r="K217" s="51">
        <f t="shared" si="75"/>
        <v>898.74299584142818</v>
      </c>
      <c r="L217" s="51"/>
      <c r="M217" s="16">
        <v>20.900000000000162</v>
      </c>
      <c r="N217" s="43">
        <v>0.91331160532361577</v>
      </c>
      <c r="O217" s="44">
        <v>-20.156034258166734</v>
      </c>
      <c r="P217" s="51">
        <v>-1095.1568284430537</v>
      </c>
      <c r="Q217" s="43">
        <v>-0.10790897075638206</v>
      </c>
      <c r="R217" s="44">
        <v>-68.398639718387955</v>
      </c>
      <c r="S217" s="51">
        <v>898.74299598446953</v>
      </c>
      <c r="T217" s="4"/>
      <c r="U217" s="16">
        <f t="shared" si="62"/>
        <v>1.3500311979441904E-13</v>
      </c>
      <c r="V217" s="17">
        <f t="shared" si="63"/>
        <v>1.337357047326293E-8</v>
      </c>
      <c r="W217" s="18">
        <f t="shared" si="64"/>
        <v>-1.5618925885974022E-7</v>
      </c>
      <c r="X217" s="19">
        <f t="shared" si="65"/>
        <v>3.471485342743108E-6</v>
      </c>
      <c r="Y217" s="17">
        <f t="shared" si="66"/>
        <v>-2.0525217081512892E-9</v>
      </c>
      <c r="Z217" s="18">
        <f t="shared" si="67"/>
        <v>7.367418675130466E-9</v>
      </c>
      <c r="AA217" s="19">
        <f t="shared" si="68"/>
        <v>1.430413476555259E-7</v>
      </c>
      <c r="AF217" s="16">
        <v>20.900000000000162</v>
      </c>
      <c r="AG217" s="43">
        <v>0</v>
      </c>
      <c r="AH217" s="44">
        <v>-200</v>
      </c>
      <c r="AI217" s="51">
        <v>-4180</v>
      </c>
      <c r="AJ217" s="43">
        <v>-9.8066499999999994</v>
      </c>
      <c r="AK217" s="44">
        <v>295.04101499999069</v>
      </c>
      <c r="AL217" s="51">
        <v>8308.1786067498742</v>
      </c>
      <c r="AQ217" s="16">
        <v>20.900000000000162</v>
      </c>
      <c r="AR217" s="43">
        <v>0.91331160532361577</v>
      </c>
      <c r="AS217" s="44">
        <v>-20.156034258166734</v>
      </c>
      <c r="AT217" s="51">
        <v>-1095.1568284430537</v>
      </c>
      <c r="AU217" s="43">
        <v>-1.6766044495212755</v>
      </c>
      <c r="AV217" s="44">
        <v>-62.519783402794793</v>
      </c>
      <c r="AW217" s="50">
        <v>548.26961702450808</v>
      </c>
    </row>
    <row r="218" spans="5:49" ht="18" customHeight="1">
      <c r="E218" s="42">
        <f t="shared" si="69"/>
        <v>21.000000000000028</v>
      </c>
      <c r="F218" s="43">
        <f t="shared" si="70"/>
        <v>0.90554131827044826</v>
      </c>
      <c r="G218" s="44">
        <f t="shared" si="71"/>
        <v>-20.065092285402475</v>
      </c>
      <c r="H218" s="51">
        <f t="shared" si="72"/>
        <v>-1097.1678817587035</v>
      </c>
      <c r="I218" s="43">
        <f t="shared" si="73"/>
        <v>-0.10494394969093435</v>
      </c>
      <c r="J218" s="44">
        <f t="shared" si="74"/>
        <v>-68.409281687041045</v>
      </c>
      <c r="K218" s="51">
        <f t="shared" si="75"/>
        <v>891.90259729997035</v>
      </c>
      <c r="L218" s="51"/>
      <c r="M218" s="16">
        <v>21.000000000000163</v>
      </c>
      <c r="N218" s="43">
        <v>0.90554133147410287</v>
      </c>
      <c r="O218" s="44">
        <v>-20.065092440265218</v>
      </c>
      <c r="P218" s="51">
        <v>-1097.1678783027173</v>
      </c>
      <c r="Q218" s="43">
        <v>-0.10494395170247195</v>
      </c>
      <c r="R218" s="44">
        <v>-68.409281679821845</v>
      </c>
      <c r="S218" s="51">
        <v>891.90259744354489</v>
      </c>
      <c r="T218" s="4"/>
      <c r="U218" s="16">
        <f t="shared" si="62"/>
        <v>1.3500311979441904E-13</v>
      </c>
      <c r="V218" s="17">
        <f t="shared" si="63"/>
        <v>1.3203654614102334E-8</v>
      </c>
      <c r="W218" s="18">
        <f t="shared" si="64"/>
        <v>-1.5486274307363601E-7</v>
      </c>
      <c r="X218" s="19">
        <f t="shared" si="65"/>
        <v>3.4559861887828447E-6</v>
      </c>
      <c r="Y218" s="17">
        <f t="shared" si="66"/>
        <v>-2.0115376031526466E-9</v>
      </c>
      <c r="Z218" s="18">
        <f t="shared" si="67"/>
        <v>7.2191994604509091E-9</v>
      </c>
      <c r="AA218" s="19">
        <f t="shared" si="68"/>
        <v>1.4357453892444028E-7</v>
      </c>
      <c r="AF218" s="16">
        <v>21.000000000000163</v>
      </c>
      <c r="AG218" s="43">
        <v>0</v>
      </c>
      <c r="AH218" s="44">
        <v>-200</v>
      </c>
      <c r="AI218" s="51">
        <v>-4200</v>
      </c>
      <c r="AJ218" s="43">
        <v>-9.8066499999999994</v>
      </c>
      <c r="AK218" s="44">
        <v>294.06034999999065</v>
      </c>
      <c r="AL218" s="51">
        <v>8337.6336749998736</v>
      </c>
      <c r="AQ218" s="16">
        <v>21.000000000000163</v>
      </c>
      <c r="AR218" s="43">
        <v>0.90554133147410287</v>
      </c>
      <c r="AS218" s="44">
        <v>-20.065092440265218</v>
      </c>
      <c r="AT218" s="51">
        <v>-1097.1678783027173</v>
      </c>
      <c r="AU218" s="43">
        <v>-1.6343242648524026</v>
      </c>
      <c r="AV218" s="44">
        <v>-62.685321752328726</v>
      </c>
      <c r="AW218" s="50">
        <v>542.0093265312014</v>
      </c>
    </row>
    <row r="219" spans="5:49" ht="18" customHeight="1">
      <c r="E219" s="42">
        <f t="shared" si="69"/>
        <v>21.10000000000003</v>
      </c>
      <c r="F219" s="43">
        <f t="shared" si="70"/>
        <v>0.89786967456619582</v>
      </c>
      <c r="G219" s="44">
        <f t="shared" si="71"/>
        <v>-19.974922550697279</v>
      </c>
      <c r="H219" s="51">
        <f t="shared" si="72"/>
        <v>-1099.1698761074956</v>
      </c>
      <c r="I219" s="43">
        <f t="shared" si="73"/>
        <v>-0.10205997217149765</v>
      </c>
      <c r="J219" s="44">
        <f t="shared" si="74"/>
        <v>-68.419631217010547</v>
      </c>
      <c r="K219" s="51">
        <f t="shared" si="75"/>
        <v>885.06114925148358</v>
      </c>
      <c r="L219" s="51"/>
      <c r="M219" s="16">
        <v>21.100000000000165</v>
      </c>
      <c r="N219" s="43">
        <v>0.89786968760280006</v>
      </c>
      <c r="O219" s="44">
        <v>-19.974922704250304</v>
      </c>
      <c r="P219" s="51">
        <v>-1099.1698726668772</v>
      </c>
      <c r="Q219" s="43">
        <v>-0.10205997414274925</v>
      </c>
      <c r="R219" s="44">
        <v>-68.419631209936981</v>
      </c>
      <c r="S219" s="51">
        <v>885.06114939558211</v>
      </c>
      <c r="T219" s="4"/>
      <c r="U219" s="16">
        <f t="shared" si="62"/>
        <v>1.3500311979441904E-13</v>
      </c>
      <c r="V219" s="17">
        <f t="shared" si="63"/>
        <v>1.3036604240568295E-8</v>
      </c>
      <c r="W219" s="18">
        <f t="shared" si="64"/>
        <v>-1.5355302451780517E-7</v>
      </c>
      <c r="X219" s="19">
        <f t="shared" si="65"/>
        <v>3.4406184568069875E-6</v>
      </c>
      <c r="Y219" s="17">
        <f t="shared" si="66"/>
        <v>-1.9712516063918883E-9</v>
      </c>
      <c r="Z219" s="18">
        <f t="shared" si="67"/>
        <v>7.073566621329519E-9</v>
      </c>
      <c r="AA219" s="19">
        <f t="shared" si="68"/>
        <v>1.440985215594992E-7</v>
      </c>
      <c r="AF219" s="16">
        <v>21.100000000000165</v>
      </c>
      <c r="AG219" s="43">
        <v>0</v>
      </c>
      <c r="AH219" s="44">
        <v>-200</v>
      </c>
      <c r="AI219" s="51">
        <v>-4220</v>
      </c>
      <c r="AJ219" s="43">
        <v>-9.8066499999999994</v>
      </c>
      <c r="AK219" s="44">
        <v>293.0796849999906</v>
      </c>
      <c r="AL219" s="51">
        <v>8366.9906767498742</v>
      </c>
      <c r="AQ219" s="16">
        <v>21.100000000000165</v>
      </c>
      <c r="AR219" s="43">
        <v>0.89786968760280006</v>
      </c>
      <c r="AS219" s="44">
        <v>-19.974922704250304</v>
      </c>
      <c r="AT219" s="51">
        <v>-1099.1698726668772</v>
      </c>
      <c r="AU219" s="43">
        <v>-1.5930061430745459</v>
      </c>
      <c r="AV219" s="44">
        <v>-62.846680323264223</v>
      </c>
      <c r="AW219" s="50">
        <v>535.73269199362971</v>
      </c>
    </row>
    <row r="220" spans="5:49" ht="18" customHeight="1">
      <c r="E220" s="42">
        <f t="shared" si="69"/>
        <v>21.200000000000031</v>
      </c>
      <c r="F220" s="43">
        <f t="shared" si="70"/>
        <v>0.89029499862916039</v>
      </c>
      <c r="G220" s="44">
        <f t="shared" si="71"/>
        <v>-19.885515118269065</v>
      </c>
      <c r="H220" s="51">
        <f t="shared" si="72"/>
        <v>-1101.1628916787363</v>
      </c>
      <c r="I220" s="43">
        <f t="shared" si="73"/>
        <v>-9.925484436629084E-2</v>
      </c>
      <c r="J220" s="44">
        <f t="shared" si="74"/>
        <v>-68.429696309734695</v>
      </c>
      <c r="K220" s="51">
        <f t="shared" si="75"/>
        <v>878.2186805375693</v>
      </c>
      <c r="L220" s="51"/>
      <c r="M220" s="16">
        <v>21.200000000000166</v>
      </c>
      <c r="N220" s="43">
        <v>0.89029501150151846</v>
      </c>
      <c r="O220" s="44">
        <v>-19.885515270528874</v>
      </c>
      <c r="P220" s="51">
        <v>-1101.1628882533576</v>
      </c>
      <c r="Q220" s="43">
        <v>-9.9254846297943899E-2</v>
      </c>
      <c r="R220" s="44">
        <v>-68.429696302804217</v>
      </c>
      <c r="S220" s="51">
        <v>878.21868068218248</v>
      </c>
      <c r="T220" s="4"/>
      <c r="U220" s="16">
        <f t="shared" si="62"/>
        <v>1.3500311979441904E-13</v>
      </c>
      <c r="V220" s="17">
        <f t="shared" si="63"/>
        <v>1.2872358068349854E-8</v>
      </c>
      <c r="W220" s="18">
        <f t="shared" si="64"/>
        <v>-1.5225980831701236E-7</v>
      </c>
      <c r="X220" s="19">
        <f t="shared" si="65"/>
        <v>3.4253787362104049E-6</v>
      </c>
      <c r="Y220" s="17">
        <f t="shared" si="66"/>
        <v>-1.931653059727978E-9</v>
      </c>
      <c r="Z220" s="18">
        <f t="shared" si="67"/>
        <v>6.93047752520215E-9</v>
      </c>
      <c r="AA220" s="19">
        <f t="shared" si="68"/>
        <v>1.4461318187386496E-7</v>
      </c>
      <c r="AF220" s="16">
        <v>21.200000000000166</v>
      </c>
      <c r="AG220" s="43">
        <v>0</v>
      </c>
      <c r="AH220" s="44">
        <v>-200</v>
      </c>
      <c r="AI220" s="51">
        <v>-4240</v>
      </c>
      <c r="AJ220" s="43">
        <v>-9.8066499999999994</v>
      </c>
      <c r="AK220" s="44">
        <v>292.09901999999056</v>
      </c>
      <c r="AL220" s="51">
        <v>8396.2496119998723</v>
      </c>
      <c r="AQ220" s="16">
        <v>21.200000000000166</v>
      </c>
      <c r="AR220" s="43">
        <v>0.89029501150151846</v>
      </c>
      <c r="AS220" s="44">
        <v>-19.885515270528874</v>
      </c>
      <c r="AT220" s="51">
        <v>-1101.1628882533576</v>
      </c>
      <c r="AU220" s="43">
        <v>-1.5526336619579997</v>
      </c>
      <c r="AV220" s="44">
        <v>-63.003954501034407</v>
      </c>
      <c r="AW220" s="50">
        <v>529.44012660669569</v>
      </c>
    </row>
    <row r="221" spans="5:49" ht="18" customHeight="1">
      <c r="E221" s="42">
        <f t="shared" si="69"/>
        <v>21.300000000000033</v>
      </c>
      <c r="F221" s="43">
        <f t="shared" si="70"/>
        <v>0.88281566312068904</v>
      </c>
      <c r="G221" s="44">
        <f t="shared" si="71"/>
        <v>-19.796860372994935</v>
      </c>
      <c r="H221" s="51">
        <f t="shared" si="72"/>
        <v>-1103.1470042205419</v>
      </c>
      <c r="I221" s="43">
        <f t="shared" si="73"/>
        <v>-9.6526432505010362E-2</v>
      </c>
      <c r="J221" s="44">
        <f t="shared" si="74"/>
        <v>-68.439484743019122</v>
      </c>
      <c r="K221" s="51">
        <f t="shared" si="75"/>
        <v>871.37521921128382</v>
      </c>
      <c r="L221" s="51"/>
      <c r="M221" s="16">
        <v>21.300000000000168</v>
      </c>
      <c r="N221" s="43">
        <v>0.88281567583154674</v>
      </c>
      <c r="O221" s="44">
        <v>-19.79686052397776</v>
      </c>
      <c r="P221" s="51">
        <v>-1103.1470008102751</v>
      </c>
      <c r="Q221" s="43">
        <v>-9.6526434397750549E-2</v>
      </c>
      <c r="R221" s="44">
        <v>-68.439484736229218</v>
      </c>
      <c r="S221" s="51">
        <v>871.37521935640257</v>
      </c>
      <c r="T221" s="4"/>
      <c r="U221" s="16">
        <f t="shared" si="62"/>
        <v>1.3500311979441904E-13</v>
      </c>
      <c r="V221" s="17">
        <f t="shared" si="63"/>
        <v>1.2710857699715916E-8</v>
      </c>
      <c r="W221" s="18">
        <f t="shared" si="64"/>
        <v>-1.5098282446501798E-7</v>
      </c>
      <c r="X221" s="19">
        <f t="shared" si="65"/>
        <v>3.4102667996194214E-6</v>
      </c>
      <c r="Y221" s="17">
        <f t="shared" si="66"/>
        <v>-1.8927401868040761E-9</v>
      </c>
      <c r="Z221" s="18">
        <f t="shared" si="67"/>
        <v>6.7899037503593718E-9</v>
      </c>
      <c r="AA221" s="19">
        <f t="shared" si="68"/>
        <v>1.4511874724121299E-7</v>
      </c>
      <c r="AF221" s="16">
        <v>21.300000000000168</v>
      </c>
      <c r="AG221" s="43">
        <v>0</v>
      </c>
      <c r="AH221" s="44">
        <v>-200</v>
      </c>
      <c r="AI221" s="51">
        <v>-4260</v>
      </c>
      <c r="AJ221" s="43">
        <v>-9.8066499999999994</v>
      </c>
      <c r="AK221" s="44">
        <v>291.11835499999052</v>
      </c>
      <c r="AL221" s="51">
        <v>8425.4104807498716</v>
      </c>
      <c r="AQ221" s="16">
        <v>21.300000000000168</v>
      </c>
      <c r="AR221" s="43">
        <v>0.88281567583154674</v>
      </c>
      <c r="AS221" s="44">
        <v>-19.79686052397776</v>
      </c>
      <c r="AT221" s="51">
        <v>-1103.1470008102751</v>
      </c>
      <c r="AU221" s="43">
        <v>-1.5131903792931505</v>
      </c>
      <c r="AV221" s="44">
        <v>-63.157238027673756</v>
      </c>
      <c r="AW221" s="50">
        <v>523.13203410891197</v>
      </c>
    </row>
    <row r="222" spans="5:49" ht="18" customHeight="1">
      <c r="E222" s="42">
        <f t="shared" si="69"/>
        <v>21.400000000000034</v>
      </c>
      <c r="F222" s="43">
        <f t="shared" si="70"/>
        <v>0.87543007469749123</v>
      </c>
      <c r="G222" s="44">
        <f t="shared" si="71"/>
        <v>-19.708948860778911</v>
      </c>
      <c r="H222" s="51">
        <f t="shared" si="72"/>
        <v>-1105.1222885275954</v>
      </c>
      <c r="I222" s="43">
        <f t="shared" si="73"/>
        <v>-9.3872659360382471E-2</v>
      </c>
      <c r="J222" s="44">
        <f t="shared" si="74"/>
        <v>-68.449004084131701</v>
      </c>
      <c r="K222" s="51">
        <f t="shared" si="75"/>
        <v>864.53079255847661</v>
      </c>
      <c r="L222" s="51"/>
      <c r="M222" s="16">
        <v>21.400000000000169</v>
      </c>
      <c r="N222" s="43">
        <v>0.87543008724953764</v>
      </c>
      <c r="O222" s="44">
        <v>-19.708949010500714</v>
      </c>
      <c r="P222" s="51">
        <v>-1105.1222851323146</v>
      </c>
      <c r="Q222" s="43">
        <v>-9.3872661214888353E-2</v>
      </c>
      <c r="R222" s="44">
        <v>-68.44900407747987</v>
      </c>
      <c r="S222" s="51">
        <v>864.53079270409182</v>
      </c>
      <c r="T222" s="4"/>
      <c r="U222" s="16">
        <f t="shared" si="62"/>
        <v>1.3500311979441904E-13</v>
      </c>
      <c r="V222" s="17">
        <f t="shared" si="63"/>
        <v>1.2552046402269923E-8</v>
      </c>
      <c r="W222" s="18">
        <f t="shared" si="64"/>
        <v>-1.4972180295558246E-7</v>
      </c>
      <c r="X222" s="19">
        <f t="shared" si="65"/>
        <v>3.3952808280446334E-6</v>
      </c>
      <c r="Y222" s="17">
        <f t="shared" si="66"/>
        <v>-1.8545058821928251E-9</v>
      </c>
      <c r="Z222" s="18">
        <f t="shared" si="67"/>
        <v>6.6518310859464691E-9</v>
      </c>
      <c r="AA222" s="19">
        <f t="shared" si="68"/>
        <v>1.4561521766154328E-7</v>
      </c>
      <c r="AF222" s="16">
        <v>21.400000000000169</v>
      </c>
      <c r="AG222" s="43">
        <v>0</v>
      </c>
      <c r="AH222" s="44">
        <v>-200</v>
      </c>
      <c r="AI222" s="51">
        <v>-4280</v>
      </c>
      <c r="AJ222" s="43">
        <v>-9.8066499999999994</v>
      </c>
      <c r="AK222" s="44">
        <v>290.13768999999047</v>
      </c>
      <c r="AL222" s="51">
        <v>8454.473282999872</v>
      </c>
      <c r="AQ222" s="16">
        <v>21.400000000000169</v>
      </c>
      <c r="AR222" s="43">
        <v>0.87543008724953764</v>
      </c>
      <c r="AS222" s="44">
        <v>-19.708949010500714</v>
      </c>
      <c r="AT222" s="51">
        <v>-1105.1222851323146</v>
      </c>
      <c r="AU222" s="43">
        <v>-1.4746598534499995</v>
      </c>
      <c r="AV222" s="44">
        <v>-63.306623000858714</v>
      </c>
      <c r="AW222" s="50">
        <v>516.80880894680627</v>
      </c>
    </row>
    <row r="223" spans="5:49" ht="18" customHeight="1">
      <c r="E223" s="42">
        <f t="shared" si="69"/>
        <v>21.500000000000036</v>
      </c>
      <c r="F223" s="43">
        <f t="shared" si="70"/>
        <v>0.86813667316298482</v>
      </c>
      <c r="G223" s="44">
        <f t="shared" si="71"/>
        <v>-19.621771285195045</v>
      </c>
      <c r="H223" s="51">
        <f t="shared" si="72"/>
        <v>-1107.0888184570808</v>
      </c>
      <c r="I223" s="43">
        <f t="shared" si="73"/>
        <v>-9.1291502815478154E-2</v>
      </c>
      <c r="J223" s="44">
        <f t="shared" si="74"/>
        <v>-68.458261695384863</v>
      </c>
      <c r="K223" s="51">
        <f t="shared" si="75"/>
        <v>857.68542711856435</v>
      </c>
      <c r="L223" s="51"/>
      <c r="M223" s="16">
        <v>21.500000000000171</v>
      </c>
      <c r="N223" s="43">
        <v>0.8681366855588537</v>
      </c>
      <c r="O223" s="44">
        <v>-19.62177143367153</v>
      </c>
      <c r="P223" s="51">
        <v>-1107.0888150766614</v>
      </c>
      <c r="Q223" s="43">
        <v>-9.1291504632414089E-2</v>
      </c>
      <c r="R223" s="44">
        <v>-68.458261688868646</v>
      </c>
      <c r="S223" s="51">
        <v>857.68542726466706</v>
      </c>
      <c r="T223" s="4"/>
      <c r="U223" s="16">
        <f t="shared" si="62"/>
        <v>1.3500311979441904E-13</v>
      </c>
      <c r="V223" s="17">
        <f t="shared" si="63"/>
        <v>1.2395868886905248E-8</v>
      </c>
      <c r="W223" s="18">
        <f t="shared" si="64"/>
        <v>-1.4847648444060724E-7</v>
      </c>
      <c r="X223" s="19">
        <f t="shared" si="65"/>
        <v>3.3804194572439883E-6</v>
      </c>
      <c r="Y223" s="17">
        <f t="shared" si="66"/>
        <v>-1.8169359350395098E-9</v>
      </c>
      <c r="Z223" s="18">
        <f t="shared" si="67"/>
        <v>6.5162168993992964E-9</v>
      </c>
      <c r="AA223" s="19">
        <f t="shared" si="68"/>
        <v>1.4610270682169357E-7</v>
      </c>
      <c r="AF223" s="16">
        <v>21.500000000000171</v>
      </c>
      <c r="AG223" s="43">
        <v>0</v>
      </c>
      <c r="AH223" s="44">
        <v>-200</v>
      </c>
      <c r="AI223" s="51">
        <v>-4300</v>
      </c>
      <c r="AJ223" s="43">
        <v>-9.8066499999999994</v>
      </c>
      <c r="AK223" s="44">
        <v>289.15702499999043</v>
      </c>
      <c r="AL223" s="51">
        <v>8483.43801874987</v>
      </c>
      <c r="AQ223" s="16">
        <v>21.500000000000171</v>
      </c>
      <c r="AR223" s="43">
        <v>0.8681366855588537</v>
      </c>
      <c r="AS223" s="44">
        <v>-19.62177143367153</v>
      </c>
      <c r="AT223" s="51">
        <v>-1107.0888150766614</v>
      </c>
      <c r="AU223" s="43">
        <v>-1.4370256626862901</v>
      </c>
      <c r="AV223" s="44">
        <v>-63.452199874941307</v>
      </c>
      <c r="AW223" s="50">
        <v>510.47083643932126</v>
      </c>
    </row>
    <row r="224" spans="5:49" ht="18" customHeight="1">
      <c r="E224" s="42">
        <f t="shared" si="69"/>
        <v>21.600000000000037</v>
      </c>
      <c r="F224" s="43">
        <f t="shared" si="70"/>
        <v>0.86093393064325507</v>
      </c>
      <c r="G224" s="44">
        <f t="shared" si="71"/>
        <v>-19.53531850421416</v>
      </c>
      <c r="H224" s="51">
        <f t="shared" si="72"/>
        <v>-1109.0466669442869</v>
      </c>
      <c r="I224" s="43">
        <f t="shared" si="73"/>
        <v>-8.8780994463634855E-2</v>
      </c>
      <c r="J224" s="44">
        <f t="shared" si="74"/>
        <v>-68.467264739576393</v>
      </c>
      <c r="K224" s="51">
        <f t="shared" si="75"/>
        <v>850.83914870475235</v>
      </c>
      <c r="L224" s="51"/>
      <c r="M224" s="16">
        <v>21.600000000000172</v>
      </c>
      <c r="N224" s="43">
        <v>0.86093394288552572</v>
      </c>
      <c r="O224" s="44">
        <v>-19.535318651460766</v>
      </c>
      <c r="P224" s="51">
        <v>-1109.0466635786063</v>
      </c>
      <c r="Q224" s="43">
        <v>-8.8780996243654542E-2</v>
      </c>
      <c r="R224" s="44">
        <v>-68.467264733193403</v>
      </c>
      <c r="S224" s="51">
        <v>850.83914885133402</v>
      </c>
      <c r="T224" s="4"/>
      <c r="U224" s="16">
        <f t="shared" si="62"/>
        <v>1.3500311979441904E-13</v>
      </c>
      <c r="V224" s="17">
        <f t="shared" si="63"/>
        <v>1.2242270641671382E-8</v>
      </c>
      <c r="W224" s="18">
        <f t="shared" si="64"/>
        <v>-1.4724660601928008E-7</v>
      </c>
      <c r="X224" s="19">
        <f t="shared" si="65"/>
        <v>3.3656806408544071E-6</v>
      </c>
      <c r="Y224" s="17">
        <f t="shared" si="66"/>
        <v>-1.7800196872030938E-9</v>
      </c>
      <c r="Z224" s="18">
        <f t="shared" si="67"/>
        <v>6.3829901364442776E-9</v>
      </c>
      <c r="AA224" s="19">
        <f t="shared" si="68"/>
        <v>1.4658166946901474E-7</v>
      </c>
      <c r="AF224" s="16">
        <v>21.600000000000172</v>
      </c>
      <c r="AG224" s="43">
        <v>0</v>
      </c>
      <c r="AH224" s="44">
        <v>-200</v>
      </c>
      <c r="AI224" s="51">
        <v>-4320</v>
      </c>
      <c r="AJ224" s="43">
        <v>-9.8066499999999994</v>
      </c>
      <c r="AK224" s="44">
        <v>288.17635999999038</v>
      </c>
      <c r="AL224" s="51">
        <v>8512.3046879998692</v>
      </c>
      <c r="AQ224" s="16">
        <v>21.600000000000172</v>
      </c>
      <c r="AR224" s="43">
        <v>0.86093394288552572</v>
      </c>
      <c r="AS224" s="44">
        <v>-19.535318651460766</v>
      </c>
      <c r="AT224" s="51">
        <v>-1109.0466635786063</v>
      </c>
      <c r="AU224" s="43">
        <v>-1.4002714232490998</v>
      </c>
      <c r="AV224" s="44">
        <v>-63.594057463852842</v>
      </c>
      <c r="AW224" s="50">
        <v>504.11849294201704</v>
      </c>
    </row>
    <row r="225" spans="5:49" ht="18" customHeight="1">
      <c r="E225" s="42">
        <f t="shared" si="69"/>
        <v>21.700000000000038</v>
      </c>
      <c r="F225" s="43">
        <f t="shared" si="70"/>
        <v>0.85382035078681406</v>
      </c>
      <c r="G225" s="44">
        <f t="shared" si="71"/>
        <v>-19.449581527011773</v>
      </c>
      <c r="H225" s="51">
        <f t="shared" si="72"/>
        <v>-1110.9959060178851</v>
      </c>
      <c r="I225" s="43">
        <f t="shared" si="73"/>
        <v>-8.6339218240540916E-2</v>
      </c>
      <c r="J225" s="44">
        <f t="shared" si="74"/>
        <v>-68.476020185291873</v>
      </c>
      <c r="K225" s="51">
        <f t="shared" si="75"/>
        <v>843.99198242372142</v>
      </c>
      <c r="L225" s="51"/>
      <c r="M225" s="16">
        <v>21.700000000000173</v>
      </c>
      <c r="N225" s="43">
        <v>0.85382036287801111</v>
      </c>
      <c r="O225" s="44">
        <v>-19.449581673043674</v>
      </c>
      <c r="P225" s="51">
        <v>-1110.9959026668223</v>
      </c>
      <c r="Q225" s="43">
        <v>-8.6339219984303384E-2</v>
      </c>
      <c r="R225" s="44">
        <v>-68.476020179039679</v>
      </c>
      <c r="S225" s="51">
        <v>843.99198257077285</v>
      </c>
      <c r="T225" s="4"/>
      <c r="U225" s="16">
        <f t="shared" si="62"/>
        <v>1.3500311979441904E-13</v>
      </c>
      <c r="V225" s="17">
        <f t="shared" si="63"/>
        <v>1.2091197043595514E-8</v>
      </c>
      <c r="W225" s="18">
        <f t="shared" si="64"/>
        <v>-1.4603190123807508E-7</v>
      </c>
      <c r="X225" s="19">
        <f t="shared" si="65"/>
        <v>3.3510627872601617E-6</v>
      </c>
      <c r="Y225" s="17">
        <f t="shared" si="66"/>
        <v>-1.7437624677540953E-9</v>
      </c>
      <c r="Z225" s="18">
        <f t="shared" si="67"/>
        <v>6.2521934296455584E-9</v>
      </c>
      <c r="AA225" s="19">
        <f t="shared" si="68"/>
        <v>1.4705142348248046E-7</v>
      </c>
      <c r="AF225" s="16">
        <v>21.700000000000173</v>
      </c>
      <c r="AG225" s="43">
        <v>0</v>
      </c>
      <c r="AH225" s="44">
        <v>-200</v>
      </c>
      <c r="AI225" s="51">
        <v>-4340</v>
      </c>
      <c r="AJ225" s="43">
        <v>-9.8066499999999994</v>
      </c>
      <c r="AK225" s="44">
        <v>287.19569499999034</v>
      </c>
      <c r="AL225" s="51">
        <v>8541.0732907498696</v>
      </c>
      <c r="AQ225" s="16">
        <v>21.700000000000173</v>
      </c>
      <c r="AR225" s="43">
        <v>0.85382036287801111</v>
      </c>
      <c r="AS225" s="44">
        <v>-19.449581673043674</v>
      </c>
      <c r="AT225" s="51">
        <v>-1110.9959026668223</v>
      </c>
      <c r="AU225" s="43">
        <v>-1.3643808063145428</v>
      </c>
      <c r="AV225" s="44">
        <v>-63.732282945759358</v>
      </c>
      <c r="AW225" s="50">
        <v>497.75214601089471</v>
      </c>
    </row>
    <row r="226" spans="5:49" ht="18" customHeight="1">
      <c r="E226" s="42">
        <f t="shared" si="69"/>
        <v>21.80000000000004</v>
      </c>
      <c r="F226" s="43">
        <f t="shared" si="70"/>
        <v>0.84679446798737878</v>
      </c>
      <c r="G226" s="44">
        <f t="shared" si="71"/>
        <v>-19.364551510854884</v>
      </c>
      <c r="H226" s="51">
        <f t="shared" si="72"/>
        <v>-1112.9366068148963</v>
      </c>
      <c r="I226" s="43">
        <f t="shared" si="73"/>
        <v>-8.3964309087933842E-2</v>
      </c>
      <c r="J226" s="44">
        <f t="shared" si="74"/>
        <v>-68.484534812071644</v>
      </c>
      <c r="K226" s="51">
        <f t="shared" si="75"/>
        <v>837.14395269478734</v>
      </c>
      <c r="L226" s="51"/>
      <c r="M226" s="16">
        <v>21.800000000000175</v>
      </c>
      <c r="N226" s="43">
        <v>0.8467944799299767</v>
      </c>
      <c r="O226" s="44">
        <v>-19.364551655687016</v>
      </c>
      <c r="P226" s="51">
        <v>-1112.9366034783311</v>
      </c>
      <c r="Q226" s="43">
        <v>-8.3964310796080355E-2</v>
      </c>
      <c r="R226" s="44">
        <v>-68.484534805947902</v>
      </c>
      <c r="S226" s="51">
        <v>837.14395284230034</v>
      </c>
      <c r="T226" s="4"/>
      <c r="U226" s="16">
        <f t="shared" si="62"/>
        <v>1.3500311979441904E-13</v>
      </c>
      <c r="V226" s="17">
        <f t="shared" si="63"/>
        <v>1.194259791059693E-8</v>
      </c>
      <c r="W226" s="18">
        <f t="shared" si="64"/>
        <v>-1.4483213206517576E-7</v>
      </c>
      <c r="X226" s="19">
        <f t="shared" si="65"/>
        <v>3.3365652143402258E-6</v>
      </c>
      <c r="Y226" s="17">
        <f t="shared" si="66"/>
        <v>-1.7081465131241202E-9</v>
      </c>
      <c r="Z226" s="18">
        <f t="shared" si="67"/>
        <v>6.1237415138748474E-9</v>
      </c>
      <c r="AA226" s="19">
        <f t="shared" si="68"/>
        <v>1.4751299204363022E-7</v>
      </c>
      <c r="AF226" s="16">
        <v>21.800000000000175</v>
      </c>
      <c r="AG226" s="43">
        <v>0</v>
      </c>
      <c r="AH226" s="44">
        <v>-200</v>
      </c>
      <c r="AI226" s="51">
        <v>-4360</v>
      </c>
      <c r="AJ226" s="43">
        <v>-9.8066499999999994</v>
      </c>
      <c r="AK226" s="44">
        <v>286.21502999999029</v>
      </c>
      <c r="AL226" s="51">
        <v>8569.7438269998675</v>
      </c>
      <c r="AQ226" s="16">
        <v>21.800000000000175</v>
      </c>
      <c r="AR226" s="43">
        <v>0.8467944799299767</v>
      </c>
      <c r="AS226" s="44">
        <v>-19.364551655687016</v>
      </c>
      <c r="AT226" s="51">
        <v>-1112.9366034783311</v>
      </c>
      <c r="AU226" s="43">
        <v>-1.3293375538100047</v>
      </c>
      <c r="AV226" s="44">
        <v>-63.866961869354725</v>
      </c>
      <c r="AW226" s="50">
        <v>491.37215456567122</v>
      </c>
    </row>
    <row r="227" spans="5:49" ht="18" customHeight="1">
      <c r="E227" s="42">
        <f t="shared" si="69"/>
        <v>21.900000000000041</v>
      </c>
      <c r="F227" s="43">
        <f t="shared" si="70"/>
        <v>0.83985484662892163</v>
      </c>
      <c r="G227" s="44">
        <f t="shared" si="71"/>
        <v>-19.280219758065446</v>
      </c>
      <c r="H227" s="51">
        <f t="shared" si="72"/>
        <v>-1114.8688395953436</v>
      </c>
      <c r="I227" s="43">
        <f t="shared" si="73"/>
        <v>-8.1654451648281778E-2</v>
      </c>
      <c r="J227" s="44">
        <f t="shared" si="74"/>
        <v>-68.492815215446086</v>
      </c>
      <c r="K227" s="51">
        <f t="shared" si="75"/>
        <v>830.29508326855478</v>
      </c>
      <c r="L227" s="51"/>
      <c r="M227" s="16">
        <v>21.900000000000176</v>
      </c>
      <c r="N227" s="43">
        <v>0.8398548584253428</v>
      </c>
      <c r="O227" s="44">
        <v>-19.280219901712485</v>
      </c>
      <c r="P227" s="51">
        <v>-1114.8688362731582</v>
      </c>
      <c r="Q227" s="43">
        <v>-8.1654453321450049E-2</v>
      </c>
      <c r="R227" s="44">
        <v>-68.492815209448452</v>
      </c>
      <c r="S227" s="51">
        <v>830.2950834165207</v>
      </c>
      <c r="T227" s="4"/>
      <c r="U227" s="16">
        <f t="shared" si="62"/>
        <v>1.3500311979441904E-13</v>
      </c>
      <c r="V227" s="17">
        <f t="shared" si="63"/>
        <v>1.1796421173215776E-8</v>
      </c>
      <c r="W227" s="18">
        <f t="shared" si="64"/>
        <v>-1.4364703915248356E-7</v>
      </c>
      <c r="X227" s="19">
        <f t="shared" si="65"/>
        <v>3.3221854209841695E-6</v>
      </c>
      <c r="Y227" s="17">
        <f t="shared" si="66"/>
        <v>-1.6731682705994899E-9</v>
      </c>
      <c r="Z227" s="18">
        <f t="shared" si="67"/>
        <v>5.9976343891321449E-9</v>
      </c>
      <c r="AA227" s="19">
        <f t="shared" si="68"/>
        <v>1.4796592040511314E-7</v>
      </c>
      <c r="AF227" s="16">
        <v>21.900000000000176</v>
      </c>
      <c r="AG227" s="43">
        <v>0</v>
      </c>
      <c r="AH227" s="44">
        <v>-200</v>
      </c>
      <c r="AI227" s="51">
        <v>-4380</v>
      </c>
      <c r="AJ227" s="43">
        <v>-9.8066499999999994</v>
      </c>
      <c r="AK227" s="44">
        <v>285.23436499999025</v>
      </c>
      <c r="AL227" s="51">
        <v>8598.3162967498665</v>
      </c>
      <c r="AQ227" s="16">
        <v>21.900000000000176</v>
      </c>
      <c r="AR227" s="43">
        <v>0.8398548584253428</v>
      </c>
      <c r="AS227" s="44">
        <v>-19.280219901712485</v>
      </c>
      <c r="AT227" s="51">
        <v>-1114.8688362731582</v>
      </c>
      <c r="AU227" s="43">
        <v>-1.2951254931628036</v>
      </c>
      <c r="AV227" s="44">
        <v>-63.998178161682013</v>
      </c>
      <c r="AW227" s="50">
        <v>484.97886905234793</v>
      </c>
    </row>
    <row r="228" spans="5:49" ht="18" customHeight="1">
      <c r="E228" s="42">
        <f t="shared" si="69"/>
        <v>22.000000000000043</v>
      </c>
      <c r="F228" s="43">
        <f t="shared" si="70"/>
        <v>0.83300008035224837</v>
      </c>
      <c r="G228" s="44">
        <f t="shared" si="71"/>
        <v>-19.196577713058101</v>
      </c>
      <c r="H228" s="51">
        <f t="shared" si="72"/>
        <v>-1116.7926737566136</v>
      </c>
      <c r="I228" s="43">
        <f t="shared" si="73"/>
        <v>-7.9407878990002345E-2</v>
      </c>
      <c r="J228" s="44">
        <f t="shared" si="74"/>
        <v>-68.500867811841587</v>
      </c>
      <c r="K228" s="51">
        <f t="shared" si="75"/>
        <v>823.44539724507013</v>
      </c>
      <c r="L228" s="51"/>
      <c r="M228" s="16">
        <v>22.000000000000178</v>
      </c>
      <c r="N228" s="43">
        <v>0.8330000920048688</v>
      </c>
      <c r="O228" s="44">
        <v>-19.196577855534514</v>
      </c>
      <c r="P228" s="51">
        <v>-1116.7926704486911</v>
      </c>
      <c r="Q228" s="43">
        <v>-7.9407880628815875E-2</v>
      </c>
      <c r="R228" s="44">
        <v>-68.500867805967772</v>
      </c>
      <c r="S228" s="51">
        <v>823.4453973934809</v>
      </c>
      <c r="T228" s="4"/>
      <c r="U228" s="16">
        <f t="shared" si="62"/>
        <v>1.3500311979441904E-13</v>
      </c>
      <c r="V228" s="17">
        <f t="shared" si="63"/>
        <v>1.1652620424129623E-8</v>
      </c>
      <c r="W228" s="18">
        <f t="shared" si="64"/>
        <v>-1.4247641288989144E-7</v>
      </c>
      <c r="X228" s="19">
        <f t="shared" si="65"/>
        <v>3.307922497697291E-6</v>
      </c>
      <c r="Y228" s="17">
        <f t="shared" si="66"/>
        <v>-1.6388135293254891E-9</v>
      </c>
      <c r="Z228" s="18">
        <f t="shared" si="67"/>
        <v>5.8738152119985898E-9</v>
      </c>
      <c r="AA228" s="19">
        <f t="shared" si="68"/>
        <v>1.4841077700111782E-7</v>
      </c>
      <c r="AF228" s="16">
        <v>22.000000000000178</v>
      </c>
      <c r="AG228" s="43">
        <v>0</v>
      </c>
      <c r="AH228" s="44">
        <v>-200</v>
      </c>
      <c r="AI228" s="51">
        <v>-4400</v>
      </c>
      <c r="AJ228" s="43">
        <v>-9.8066499999999994</v>
      </c>
      <c r="AK228" s="44">
        <v>284.2536999999902</v>
      </c>
      <c r="AL228" s="51">
        <v>8626.7906999998668</v>
      </c>
      <c r="AQ228" s="16">
        <v>22.000000000000178</v>
      </c>
      <c r="AR228" s="43">
        <v>0.8330000920048688</v>
      </c>
      <c r="AS228" s="44">
        <v>-19.196577855534514</v>
      </c>
      <c r="AT228" s="51">
        <v>-1116.7926704486911</v>
      </c>
      <c r="AU228" s="43">
        <v>-1.2617285510187557</v>
      </c>
      <c r="AV228" s="44">
        <v>-64.126014137377794</v>
      </c>
      <c r="AW228" s="50">
        <v>478.57263160492499</v>
      </c>
    </row>
    <row r="229" spans="5:49" ht="18" customHeight="1">
      <c r="E229" s="42">
        <f t="shared" si="69"/>
        <v>22.100000000000044</v>
      </c>
      <c r="F229" s="43">
        <f t="shared" si="70"/>
        <v>0.82622879134242844</v>
      </c>
      <c r="G229" s="44">
        <f t="shared" si="71"/>
        <v>-19.113616959450358</v>
      </c>
      <c r="H229" s="51">
        <f t="shared" si="72"/>
        <v>-1118.7081778475176</v>
      </c>
      <c r="I229" s="43">
        <f t="shared" si="73"/>
        <v>-7.7222871362611301E-2</v>
      </c>
      <c r="J229" s="44">
        <f t="shared" si="74"/>
        <v>-68.508698843360705</v>
      </c>
      <c r="K229" s="51">
        <f t="shared" si="75"/>
        <v>816.59491709149358</v>
      </c>
      <c r="L229" s="51"/>
      <c r="M229" s="16">
        <v>22.100000000000179</v>
      </c>
      <c r="N229" s="43">
        <v>0.82622880285357669</v>
      </c>
      <c r="O229" s="44">
        <v>-19.113617100770391</v>
      </c>
      <c r="P229" s="51">
        <v>-1118.7081745537414</v>
      </c>
      <c r="Q229" s="43">
        <v>-7.722287296769359E-2</v>
      </c>
      <c r="R229" s="44">
        <v>-68.508698837608435</v>
      </c>
      <c r="S229" s="51">
        <v>816.59491724034081</v>
      </c>
      <c r="T229" s="4"/>
      <c r="U229" s="16">
        <f t="shared" si="62"/>
        <v>1.3500311979441904E-13</v>
      </c>
      <c r="V229" s="17">
        <f t="shared" si="63"/>
        <v>1.1511148256815318E-8</v>
      </c>
      <c r="W229" s="18">
        <f t="shared" si="64"/>
        <v>-1.413200330091513E-7</v>
      </c>
      <c r="X229" s="19">
        <f t="shared" si="65"/>
        <v>3.2937762171059148E-6</v>
      </c>
      <c r="Y229" s="17">
        <f t="shared" si="66"/>
        <v>-1.6050822893021177E-9</v>
      </c>
      <c r="Z229" s="18">
        <f t="shared" si="67"/>
        <v>5.7522697716194671E-9</v>
      </c>
      <c r="AA229" s="19">
        <f t="shared" si="68"/>
        <v>1.4884722077113111E-7</v>
      </c>
      <c r="AF229" s="16">
        <v>22.100000000000179</v>
      </c>
      <c r="AG229" s="43">
        <v>0</v>
      </c>
      <c r="AH229" s="44">
        <v>-200</v>
      </c>
      <c r="AI229" s="51">
        <v>-4420</v>
      </c>
      <c r="AJ229" s="43">
        <v>-9.8066499999999994</v>
      </c>
      <c r="AK229" s="44">
        <v>283.27303499999016</v>
      </c>
      <c r="AL229" s="51">
        <v>8655.1670367498664</v>
      </c>
      <c r="AQ229" s="16">
        <v>22.100000000000179</v>
      </c>
      <c r="AR229" s="43">
        <v>0.82622880285357669</v>
      </c>
      <c r="AS229" s="44">
        <v>-19.113617100770391</v>
      </c>
      <c r="AT229" s="51">
        <v>-1118.7081745537414</v>
      </c>
      <c r="AU229" s="43">
        <v>-1.2291307659733626</v>
      </c>
      <c r="AV229" s="44">
        <v>-64.250550509238607</v>
      </c>
      <c r="AW229" s="50">
        <v>472.15377620612418</v>
      </c>
    </row>
    <row r="230" spans="5:49" ht="18" customHeight="1">
      <c r="E230" s="42">
        <f t="shared" si="69"/>
        <v>22.200000000000045</v>
      </c>
      <c r="F230" s="43">
        <f t="shared" si="70"/>
        <v>0.81953962963638993</v>
      </c>
      <c r="G230" s="44">
        <f t="shared" si="71"/>
        <v>-19.031329217243009</v>
      </c>
      <c r="H230" s="51">
        <f t="shared" si="72"/>
        <v>-1120.6154195820691</v>
      </c>
      <c r="I230" s="43">
        <f t="shared" si="73"/>
        <v>-7.5097754981308995E-2</v>
      </c>
      <c r="J230" s="44">
        <f t="shared" si="74"/>
        <v>-68.516314382439219</v>
      </c>
      <c r="K230" s="51">
        <f t="shared" si="75"/>
        <v>809.74366465929575</v>
      </c>
      <c r="L230" s="51"/>
      <c r="M230" s="16">
        <v>22.20000000000018</v>
      </c>
      <c r="N230" s="43">
        <v>0.81953964100834276</v>
      </c>
      <c r="O230" s="44">
        <v>-19.031329357420617</v>
      </c>
      <c r="P230" s="51">
        <v>-1120.6154163023259</v>
      </c>
      <c r="Q230" s="43">
        <v>-7.5097756553271111E-2</v>
      </c>
      <c r="R230" s="44">
        <v>-68.516314376806264</v>
      </c>
      <c r="S230" s="51">
        <v>809.74366480857145</v>
      </c>
      <c r="T230" s="4"/>
      <c r="U230" s="16">
        <f t="shared" si="62"/>
        <v>1.3500311979441904E-13</v>
      </c>
      <c r="V230" s="17">
        <f t="shared" si="63"/>
        <v>1.1371952823857612E-8</v>
      </c>
      <c r="W230" s="18">
        <f t="shared" si="64"/>
        <v>-1.401776081877415E-7</v>
      </c>
      <c r="X230" s="19">
        <f t="shared" si="65"/>
        <v>3.2797431686049094E-6</v>
      </c>
      <c r="Y230" s="17">
        <f t="shared" si="66"/>
        <v>-1.5719621160315E-9</v>
      </c>
      <c r="Z230" s="18">
        <f t="shared" si="67"/>
        <v>5.632955435430631E-9</v>
      </c>
      <c r="AA230" s="19">
        <f t="shared" si="68"/>
        <v>1.4927570646250388E-7</v>
      </c>
      <c r="AF230" s="16">
        <v>22.20000000000018</v>
      </c>
      <c r="AG230" s="43">
        <v>0</v>
      </c>
      <c r="AH230" s="44">
        <v>-200</v>
      </c>
      <c r="AI230" s="51">
        <v>-4440</v>
      </c>
      <c r="AJ230" s="43">
        <v>-9.8066499999999994</v>
      </c>
      <c r="AK230" s="44">
        <v>282.29236999999011</v>
      </c>
      <c r="AL230" s="51">
        <v>8683.4453069998654</v>
      </c>
      <c r="AQ230" s="16">
        <v>22.20000000000018</v>
      </c>
      <c r="AR230" s="43">
        <v>0.81953964100834276</v>
      </c>
      <c r="AS230" s="44">
        <v>-19.031329357420617</v>
      </c>
      <c r="AT230" s="51">
        <v>-1120.6154163023259</v>
      </c>
      <c r="AU230" s="43">
        <v>-1.1973163003577074</v>
      </c>
      <c r="AV230" s="44">
        <v>-64.371866400012934</v>
      </c>
      <c r="AW230" s="50">
        <v>465.7226288469929</v>
      </c>
    </row>
    <row r="231" spans="5:49" ht="18" customHeight="1">
      <c r="E231" s="42">
        <f t="shared" si="69"/>
        <v>22.300000000000047</v>
      </c>
      <c r="F231" s="43">
        <f t="shared" si="70"/>
        <v>0.81293127245001218</v>
      </c>
      <c r="G231" s="44">
        <f t="shared" si="71"/>
        <v>-18.949706340068563</v>
      </c>
      <c r="H231" s="51">
        <f t="shared" si="72"/>
        <v>-1122.5144658529885</v>
      </c>
      <c r="I231" s="43">
        <f t="shared" si="73"/>
        <v>-7.3030900840375779E-2</v>
      </c>
      <c r="J231" s="44">
        <f t="shared" si="74"/>
        <v>-68.523720336383178</v>
      </c>
      <c r="K231" s="51">
        <f t="shared" si="75"/>
        <v>802.89166120099821</v>
      </c>
      <c r="L231" s="51"/>
      <c r="M231" s="16">
        <v>22.300000000000182</v>
      </c>
      <c r="N231" s="43">
        <v>0.81293128368500578</v>
      </c>
      <c r="O231" s="44">
        <v>-18.949706479117534</v>
      </c>
      <c r="P231" s="51">
        <v>-1122.5144625871656</v>
      </c>
      <c r="Q231" s="43">
        <v>-7.3030902379823459E-2</v>
      </c>
      <c r="R231" s="44">
        <v>-68.52372033086732</v>
      </c>
      <c r="S231" s="51">
        <v>802.89166135069411</v>
      </c>
      <c r="T231" s="4"/>
      <c r="U231" s="16">
        <f t="shared" si="62"/>
        <v>1.3500311979441904E-13</v>
      </c>
      <c r="V231" s="17">
        <f t="shared" si="63"/>
        <v>1.1234993602116106E-8</v>
      </c>
      <c r="W231" s="18">
        <f t="shared" si="64"/>
        <v>-1.3904897144811912E-7</v>
      </c>
      <c r="X231" s="19">
        <f t="shared" si="65"/>
        <v>3.2658228974469239E-6</v>
      </c>
      <c r="Y231" s="17">
        <f t="shared" si="66"/>
        <v>-1.5394476804431179E-9</v>
      </c>
      <c r="Z231" s="18">
        <f t="shared" si="67"/>
        <v>5.5158579925773665E-9</v>
      </c>
      <c r="AA231" s="19">
        <f t="shared" si="68"/>
        <v>1.4969589301472297E-7</v>
      </c>
      <c r="AF231" s="16">
        <v>22.300000000000182</v>
      </c>
      <c r="AG231" s="43">
        <v>0</v>
      </c>
      <c r="AH231" s="44">
        <v>-200</v>
      </c>
      <c r="AI231" s="51">
        <v>-4460</v>
      </c>
      <c r="AJ231" s="43">
        <v>-9.8066499999999994</v>
      </c>
      <c r="AK231" s="44">
        <v>281.31170499999007</v>
      </c>
      <c r="AL231" s="51">
        <v>8711.6255107498655</v>
      </c>
      <c r="AQ231" s="16">
        <v>22.300000000000182</v>
      </c>
      <c r="AR231" s="43">
        <v>0.81293128368500578</v>
      </c>
      <c r="AS231" s="44">
        <v>-18.949706479117534</v>
      </c>
      <c r="AT231" s="51">
        <v>-1122.5144625871656</v>
      </c>
      <c r="AU231" s="43">
        <v>-1.1662694511203267</v>
      </c>
      <c r="AV231" s="44">
        <v>-64.490039355326189</v>
      </c>
      <c r="AW231" s="50">
        <v>459.27950768527222</v>
      </c>
    </row>
    <row r="232" spans="5:49" ht="18" customHeight="1">
      <c r="E232" s="42">
        <f t="shared" si="69"/>
        <v>22.400000000000048</v>
      </c>
      <c r="F232" s="43">
        <f t="shared" si="70"/>
        <v>0.80640242352414226</v>
      </c>
      <c r="G232" s="44">
        <f t="shared" si="71"/>
        <v>-18.868740312506425</v>
      </c>
      <c r="H232" s="51">
        <f t="shared" si="72"/>
        <v>-1124.405382744927</v>
      </c>
      <c r="I232" s="43">
        <f t="shared" si="73"/>
        <v>-7.1020723554926946E-2</v>
      </c>
      <c r="J232" s="44">
        <f t="shared" si="74"/>
        <v>-68.530922451788612</v>
      </c>
      <c r="K232" s="51">
        <f t="shared" si="75"/>
        <v>796.03892738646311</v>
      </c>
      <c r="L232" s="51"/>
      <c r="M232" s="16">
        <v>22.400000000000183</v>
      </c>
      <c r="N232" s="43">
        <v>0.80640243462436401</v>
      </c>
      <c r="O232" s="44">
        <v>-18.868740450440281</v>
      </c>
      <c r="P232" s="51">
        <v>-1124.4053794929134</v>
      </c>
      <c r="Q232" s="43">
        <v>-7.1020725062460599E-2</v>
      </c>
      <c r="R232" s="44">
        <v>-68.530922446387663</v>
      </c>
      <c r="S232" s="51">
        <v>796.03892753657158</v>
      </c>
      <c r="T232" s="4"/>
      <c r="U232" s="16">
        <f t="shared" si="62"/>
        <v>1.3500311979441904E-13</v>
      </c>
      <c r="V232" s="17">
        <f t="shared" si="63"/>
        <v>1.1100221741777716E-8</v>
      </c>
      <c r="W232" s="18">
        <f t="shared" si="64"/>
        <v>-1.3793385633675825E-7</v>
      </c>
      <c r="X232" s="19">
        <f t="shared" si="65"/>
        <v>3.2520135846425546E-6</v>
      </c>
      <c r="Y232" s="17">
        <f t="shared" si="66"/>
        <v>-1.507533653466453E-9</v>
      </c>
      <c r="Z232" s="18">
        <f t="shared" si="67"/>
        <v>5.4009490213502431E-9</v>
      </c>
      <c r="AA232" s="19">
        <f t="shared" si="68"/>
        <v>1.5010846254881471E-7</v>
      </c>
      <c r="AF232" s="16">
        <v>22.400000000000183</v>
      </c>
      <c r="AG232" s="43">
        <v>0</v>
      </c>
      <c r="AH232" s="44">
        <v>-200</v>
      </c>
      <c r="AI232" s="51">
        <v>-4480</v>
      </c>
      <c r="AJ232" s="43">
        <v>-9.8066499999999994</v>
      </c>
      <c r="AK232" s="44">
        <v>280.33103999999003</v>
      </c>
      <c r="AL232" s="51">
        <v>8739.7076479998668</v>
      </c>
      <c r="AQ232" s="16">
        <v>22.400000000000183</v>
      </c>
      <c r="AR232" s="43">
        <v>0.80640243462436401</v>
      </c>
      <c r="AS232" s="44">
        <v>-18.868740450440281</v>
      </c>
      <c r="AT232" s="51">
        <v>-1124.4053794929134</v>
      </c>
      <c r="AU232" s="43">
        <v>-1.1359746598454539</v>
      </c>
      <c r="AV232" s="44">
        <v>-64.605145357650471</v>
      </c>
      <c r="AW232" s="50">
        <v>452.82472320241885</v>
      </c>
    </row>
    <row r="233" spans="5:49" ht="18" customHeight="1">
      <c r="E233" s="42">
        <f t="shared" si="69"/>
        <v>22.50000000000005</v>
      </c>
      <c r="F233" s="43">
        <f t="shared" si="70"/>
        <v>0.79995181248886149</v>
      </c>
      <c r="G233" s="44">
        <f t="shared" si="71"/>
        <v>-18.788423247462131</v>
      </c>
      <c r="H233" s="51">
        <f t="shared" si="72"/>
        <v>-1126.2882355474337</v>
      </c>
      <c r="I233" s="43">
        <f t="shared" si="73"/>
        <v>-6.9065680230394833E-2</v>
      </c>
      <c r="J233" s="44">
        <f t="shared" si="74"/>
        <v>-68.537926318846885</v>
      </c>
      <c r="K233" s="51">
        <f t="shared" si="75"/>
        <v>789.18548331874922</v>
      </c>
      <c r="L233" s="51"/>
      <c r="M233" s="16">
        <v>22.500000000000185</v>
      </c>
      <c r="N233" s="43">
        <v>0.79995182345645943</v>
      </c>
      <c r="O233" s="44">
        <v>-18.788423384294227</v>
      </c>
      <c r="P233" s="51">
        <v>-1126.2882323091189</v>
      </c>
      <c r="Q233" s="43">
        <v>-6.9065681706595328E-2</v>
      </c>
      <c r="R233" s="44">
        <v>-68.537926313558728</v>
      </c>
      <c r="S233" s="51">
        <v>789.18548346926252</v>
      </c>
      <c r="T233" s="4"/>
      <c r="U233" s="16">
        <f t="shared" si="62"/>
        <v>1.3500311979441904E-13</v>
      </c>
      <c r="V233" s="17">
        <f t="shared" si="63"/>
        <v>1.0967597940947371E-8</v>
      </c>
      <c r="W233" s="18">
        <f t="shared" si="64"/>
        <v>-1.36832095876116E-7</v>
      </c>
      <c r="X233" s="19">
        <f t="shared" si="65"/>
        <v>3.2383147754444508E-6</v>
      </c>
      <c r="Y233" s="17">
        <f t="shared" si="66"/>
        <v>-1.4762004951762719E-9</v>
      </c>
      <c r="Z233" s="18">
        <f t="shared" si="67"/>
        <v>5.2881574674756848E-9</v>
      </c>
      <c r="AA233" s="19">
        <f t="shared" si="68"/>
        <v>1.5051330137794139E-7</v>
      </c>
      <c r="AF233" s="16">
        <v>22.500000000000185</v>
      </c>
      <c r="AG233" s="43">
        <v>0</v>
      </c>
      <c r="AH233" s="44">
        <v>-200</v>
      </c>
      <c r="AI233" s="51">
        <v>-4500</v>
      </c>
      <c r="AJ233" s="43">
        <v>-9.8066499999999994</v>
      </c>
      <c r="AK233" s="44">
        <v>279.35037499998998</v>
      </c>
      <c r="AL233" s="51">
        <v>8767.6917187498657</v>
      </c>
      <c r="AQ233" s="16">
        <v>22.500000000000185</v>
      </c>
      <c r="AR233" s="43">
        <v>0.79995182345645943</v>
      </c>
      <c r="AS233" s="44">
        <v>-18.788423384294227</v>
      </c>
      <c r="AT233" s="51">
        <v>-1126.2882323091189</v>
      </c>
      <c r="AU233" s="43">
        <v>-1.1064165219471445</v>
      </c>
      <c r="AV233" s="44">
        <v>-64.717258841234468</v>
      </c>
      <c r="AW233" s="50">
        <v>446.35857835918159</v>
      </c>
    </row>
    <row r="234" spans="5:49" ht="18" customHeight="1">
      <c r="E234" s="42">
        <f t="shared" si="69"/>
        <v>22.600000000000051</v>
      </c>
      <c r="F234" s="43">
        <f t="shared" si="70"/>
        <v>0.79357819424549048</v>
      </c>
      <c r="G234" s="44">
        <f t="shared" si="71"/>
        <v>-18.708747383609655</v>
      </c>
      <c r="H234" s="51">
        <f t="shared" si="72"/>
        <v>-1128.1630887676556</v>
      </c>
      <c r="I234" s="43">
        <f t="shared" si="73"/>
        <v>-6.7164269359260231E-2</v>
      </c>
      <c r="J234" s="44">
        <f t="shared" si="74"/>
        <v>-68.544737375538347</v>
      </c>
      <c r="K234" s="51">
        <f t="shared" si="75"/>
        <v>782.33134854954119</v>
      </c>
      <c r="L234" s="51"/>
      <c r="M234" s="16">
        <v>22.600000000000186</v>
      </c>
      <c r="N234" s="43">
        <v>0.79357820508256705</v>
      </c>
      <c r="O234" s="44">
        <v>-18.7087475193531</v>
      </c>
      <c r="P234" s="51">
        <v>-1128.1630855429312</v>
      </c>
      <c r="Q234" s="43">
        <v>-6.7164270804703108E-2</v>
      </c>
      <c r="R234" s="44">
        <v>-68.544737370360863</v>
      </c>
      <c r="S234" s="51">
        <v>782.33134870045149</v>
      </c>
      <c r="T234" s="4"/>
      <c r="U234" s="16">
        <f t="shared" si="62"/>
        <v>1.3500311979441904E-13</v>
      </c>
      <c r="V234" s="17">
        <f t="shared" si="63"/>
        <v>1.0837076569458759E-8</v>
      </c>
      <c r="W234" s="18">
        <f t="shared" si="64"/>
        <v>-1.3574344492894852E-7</v>
      </c>
      <c r="X234" s="19">
        <f t="shared" si="65"/>
        <v>3.2247244234895334E-6</v>
      </c>
      <c r="Y234" s="17">
        <f t="shared" si="66"/>
        <v>-1.4454428765020566E-9</v>
      </c>
      <c r="Z234" s="18">
        <f t="shared" si="67"/>
        <v>5.1774833309536916E-9</v>
      </c>
      <c r="AA234" s="19">
        <f t="shared" si="68"/>
        <v>1.5091029581526527E-7</v>
      </c>
      <c r="AF234" s="16">
        <v>22.600000000000186</v>
      </c>
      <c r="AG234" s="43">
        <v>0</v>
      </c>
      <c r="AH234" s="44">
        <v>-200</v>
      </c>
      <c r="AI234" s="51">
        <v>-4520</v>
      </c>
      <c r="AJ234" s="43">
        <v>-9.8066499999999994</v>
      </c>
      <c r="AK234" s="44">
        <v>278.36970999998994</v>
      </c>
      <c r="AL234" s="51">
        <v>8795.5777229998657</v>
      </c>
      <c r="AQ234" s="16">
        <v>22.600000000000186</v>
      </c>
      <c r="AR234" s="43">
        <v>0.79357820508256705</v>
      </c>
      <c r="AS234" s="44">
        <v>-18.7087475193531</v>
      </c>
      <c r="AT234" s="51">
        <v>-1128.1630855429312</v>
      </c>
      <c r="AU234" s="43">
        <v>-1.0775797950777921</v>
      </c>
      <c r="AV234" s="44">
        <v>-64.826452707913305</v>
      </c>
      <c r="AW234" s="50">
        <v>439.88136874964027</v>
      </c>
    </row>
    <row r="235" spans="5:49" ht="18" customHeight="1">
      <c r="E235" s="42">
        <f t="shared" si="69"/>
        <v>22.700000000000053</v>
      </c>
      <c r="F235" s="43">
        <f t="shared" si="70"/>
        <v>0.78728034836570993</v>
      </c>
      <c r="G235" s="44">
        <f t="shared" si="71"/>
        <v>-18.629705082894336</v>
      </c>
      <c r="H235" s="51">
        <f t="shared" si="72"/>
        <v>-1130.0300061427929</v>
      </c>
      <c r="I235" s="43">
        <f t="shared" si="73"/>
        <v>-6.5315029744452247E-2</v>
      </c>
      <c r="J235" s="44">
        <f t="shared" si="74"/>
        <v>-68.551360911716998</v>
      </c>
      <c r="K235" s="51">
        <f t="shared" si="75"/>
        <v>775.47654209416498</v>
      </c>
      <c r="L235" s="51"/>
      <c r="M235" s="16">
        <v>22.700000000000188</v>
      </c>
      <c r="N235" s="43">
        <v>0.78728035907432714</v>
      </c>
      <c r="O235" s="44">
        <v>-18.629705217562044</v>
      </c>
      <c r="P235" s="51">
        <v>-1130.0300029315511</v>
      </c>
      <c r="Q235" s="43">
        <v>-6.5315031159716597E-2</v>
      </c>
      <c r="R235" s="44">
        <v>-68.5513609066481</v>
      </c>
      <c r="S235" s="51">
        <v>775.47654224546488</v>
      </c>
      <c r="T235" s="4"/>
      <c r="U235" s="16">
        <f t="shared" si="62"/>
        <v>1.3500311979441904E-13</v>
      </c>
      <c r="V235" s="17">
        <f t="shared" si="63"/>
        <v>1.0708617215193783E-8</v>
      </c>
      <c r="W235" s="18">
        <f t="shared" si="64"/>
        <v>-1.3466770809600348E-7</v>
      </c>
      <c r="X235" s="19">
        <f t="shared" si="65"/>
        <v>3.211241846656776E-6</v>
      </c>
      <c r="Y235" s="17">
        <f t="shared" si="66"/>
        <v>-1.4152643501574858E-9</v>
      </c>
      <c r="Z235" s="18">
        <f t="shared" si="67"/>
        <v>5.0688981900748331E-9</v>
      </c>
      <c r="AA235" s="19">
        <f t="shared" si="68"/>
        <v>1.5129990060813725E-7</v>
      </c>
      <c r="AF235" s="16">
        <v>22.700000000000188</v>
      </c>
      <c r="AG235" s="43">
        <v>0</v>
      </c>
      <c r="AH235" s="44">
        <v>-200</v>
      </c>
      <c r="AI235" s="51">
        <v>-4540</v>
      </c>
      <c r="AJ235" s="43">
        <v>-9.8066499999999994</v>
      </c>
      <c r="AK235" s="44">
        <v>277.38904499998989</v>
      </c>
      <c r="AL235" s="51">
        <v>8823.3656607498669</v>
      </c>
      <c r="AQ235" s="16">
        <v>22.700000000000188</v>
      </c>
      <c r="AR235" s="43">
        <v>0.78728035907432714</v>
      </c>
      <c r="AS235" s="44">
        <v>-18.629705217562044</v>
      </c>
      <c r="AT235" s="51">
        <v>-1130.0300029315511</v>
      </c>
      <c r="AU235" s="43">
        <v>-1.0494494067885984</v>
      </c>
      <c r="AV235" s="44">
        <v>-64.932798343721458</v>
      </c>
      <c r="AW235" s="50">
        <v>433.39338275362275</v>
      </c>
    </row>
    <row r="236" spans="5:49" ht="18" customHeight="1">
      <c r="E236" s="42">
        <f t="shared" si="69"/>
        <v>22.800000000000054</v>
      </c>
      <c r="F236" s="43">
        <f t="shared" si="70"/>
        <v>0.78105707850730033</v>
      </c>
      <c r="G236" s="44">
        <f t="shared" si="71"/>
        <v>-18.551288828095259</v>
      </c>
      <c r="H236" s="51">
        <f t="shared" si="72"/>
        <v>-1131.8890506523003</v>
      </c>
      <c r="I236" s="43">
        <f t="shared" si="73"/>
        <v>-6.3516539448935205E-2</v>
      </c>
      <c r="J236" s="44">
        <f t="shared" si="74"/>
        <v>-68.557802073088737</v>
      </c>
      <c r="K236" s="51">
        <f t="shared" si="75"/>
        <v>768.62108244620208</v>
      </c>
      <c r="L236" s="51"/>
      <c r="M236" s="16">
        <v>22.800000000000189</v>
      </c>
      <c r="N236" s="43">
        <v>0.78105708908947935</v>
      </c>
      <c r="O236" s="44">
        <v>-18.551288961699935</v>
      </c>
      <c r="P236" s="51">
        <v>-1131.8890474544353</v>
      </c>
      <c r="Q236" s="43">
        <v>-6.3516540834580582E-2</v>
      </c>
      <c r="R236" s="44">
        <v>-68.557802068126378</v>
      </c>
      <c r="S236" s="51">
        <v>768.62108259788397</v>
      </c>
      <c r="T236" s="4"/>
      <c r="U236" s="16">
        <f t="shared" si="62"/>
        <v>1.3500311979441904E-13</v>
      </c>
      <c r="V236" s="17">
        <f t="shared" si="63"/>
        <v>1.0582179021945137E-8</v>
      </c>
      <c r="W236" s="18">
        <f t="shared" si="64"/>
        <v>-1.3360467576717383E-7</v>
      </c>
      <c r="X236" s="19">
        <f t="shared" si="65"/>
        <v>3.1978649985830998E-6</v>
      </c>
      <c r="Y236" s="17">
        <f t="shared" si="66"/>
        <v>-1.385645376217326E-9</v>
      </c>
      <c r="Z236" s="18">
        <f t="shared" si="67"/>
        <v>4.9623594122749637E-9</v>
      </c>
      <c r="AA236" s="19">
        <f t="shared" si="68"/>
        <v>1.5168188838288188E-7</v>
      </c>
      <c r="AF236" s="16">
        <v>22.800000000000189</v>
      </c>
      <c r="AG236" s="43">
        <v>0</v>
      </c>
      <c r="AH236" s="44">
        <v>-200</v>
      </c>
      <c r="AI236" s="51">
        <v>-4560</v>
      </c>
      <c r="AJ236" s="43">
        <v>-9.8066499999999994</v>
      </c>
      <c r="AK236" s="44">
        <v>276.40837999998985</v>
      </c>
      <c r="AL236" s="51">
        <v>8851.0555319998657</v>
      </c>
      <c r="AQ236" s="16">
        <v>22.800000000000189</v>
      </c>
      <c r="AR236" s="43">
        <v>0.78105708908947935</v>
      </c>
      <c r="AS236" s="44">
        <v>-18.551288961699935</v>
      </c>
      <c r="AT236" s="51">
        <v>-1131.8890474544353</v>
      </c>
      <c r="AU236" s="43">
        <v>-1.0220104614784962</v>
      </c>
      <c r="AV236" s="44">
        <v>-65.036365636235871</v>
      </c>
      <c r="AW236" s="50">
        <v>426.89490168742378</v>
      </c>
    </row>
    <row r="237" spans="5:49" ht="18" customHeight="1">
      <c r="E237" s="42">
        <f t="shared" si="69"/>
        <v>22.900000000000055</v>
      </c>
      <c r="F237" s="43">
        <f t="shared" si="70"/>
        <v>0.77490721184595479</v>
      </c>
      <c r="G237" s="44">
        <f t="shared" si="71"/>
        <v>-18.473491220445162</v>
      </c>
      <c r="H237" s="51">
        <f t="shared" si="72"/>
        <v>-1133.7402845298543</v>
      </c>
      <c r="I237" s="43">
        <f t="shared" si="73"/>
        <v>-6.1767414770868001E-2</v>
      </c>
      <c r="J237" s="44">
        <f t="shared" si="74"/>
        <v>-68.564065865085993</v>
      </c>
      <c r="K237" s="51">
        <f t="shared" si="75"/>
        <v>761.76498759170784</v>
      </c>
      <c r="L237" s="51"/>
      <c r="M237" s="16">
        <v>22.90000000000019</v>
      </c>
      <c r="N237" s="43">
        <v>0.77490722230367703</v>
      </c>
      <c r="O237" s="44">
        <v>-18.473491352999307</v>
      </c>
      <c r="P237" s="51">
        <v>-1133.7402813452611</v>
      </c>
      <c r="Q237" s="43">
        <v>-6.1767416127450403E-2</v>
      </c>
      <c r="R237" s="44">
        <v>-68.564065860228155</v>
      </c>
      <c r="S237" s="51">
        <v>761.76498774376478</v>
      </c>
      <c r="T237" s="4"/>
      <c r="U237" s="16">
        <f t="shared" si="62"/>
        <v>1.3500311979441904E-13</v>
      </c>
      <c r="V237" s="17">
        <f t="shared" si="63"/>
        <v>1.045772224372854E-8</v>
      </c>
      <c r="W237" s="18">
        <f t="shared" si="64"/>
        <v>-1.3255414543777988E-7</v>
      </c>
      <c r="X237" s="19">
        <f t="shared" si="65"/>
        <v>3.1845931971474783E-6</v>
      </c>
      <c r="Y237" s="17">
        <f t="shared" si="66"/>
        <v>-1.3565824019678985E-9</v>
      </c>
      <c r="Z237" s="18">
        <f t="shared" si="67"/>
        <v>4.857838575844653E-9</v>
      </c>
      <c r="AA237" s="19">
        <f t="shared" si="68"/>
        <v>1.5205694126052549E-7</v>
      </c>
      <c r="AF237" s="16">
        <v>22.90000000000019</v>
      </c>
      <c r="AG237" s="43">
        <v>0</v>
      </c>
      <c r="AH237" s="44">
        <v>-200</v>
      </c>
      <c r="AI237" s="51">
        <v>-4580</v>
      </c>
      <c r="AJ237" s="43">
        <v>-9.8066499999999994</v>
      </c>
      <c r="AK237" s="44">
        <v>275.4277149999898</v>
      </c>
      <c r="AL237" s="51">
        <v>8878.6473367498656</v>
      </c>
      <c r="AQ237" s="16">
        <v>22.90000000000019</v>
      </c>
      <c r="AR237" s="43">
        <v>0.77490722230367703</v>
      </c>
      <c r="AS237" s="44">
        <v>-18.473491352999307</v>
      </c>
      <c r="AT237" s="51">
        <v>-1133.7402813452611</v>
      </c>
      <c r="AU237" s="43">
        <v>-0.99524824666695011</v>
      </c>
      <c r="AV237" s="44">
        <v>-65.137222992579865</v>
      </c>
      <c r="AW237" s="50">
        <v>420.3861999527557</v>
      </c>
    </row>
    <row r="238" spans="5:49" ht="18" customHeight="1">
      <c r="E238" s="42">
        <f t="shared" si="69"/>
        <v>23.000000000000057</v>
      </c>
      <c r="F238" s="43">
        <f t="shared" si="70"/>
        <v>0.76882959852266686</v>
      </c>
      <c r="G238" s="44">
        <f t="shared" si="71"/>
        <v>-18.396304977306379</v>
      </c>
      <c r="H238" s="51">
        <f t="shared" si="72"/>
        <v>-1135.5837692750799</v>
      </c>
      <c r="I238" s="43">
        <f t="shared" si="73"/>
        <v>-6.0066309243907767E-2</v>
      </c>
      <c r="J238" s="44">
        <f t="shared" si="74"/>
        <v>-68.570157156640988</v>
      </c>
      <c r="K238" s="51">
        <f t="shared" si="75"/>
        <v>754.90827502305183</v>
      </c>
      <c r="L238" s="51"/>
      <c r="M238" s="16">
        <v>23.000000000000192</v>
      </c>
      <c r="N238" s="43">
        <v>0.76882960885787677</v>
      </c>
      <c r="O238" s="44">
        <v>-18.396305108822329</v>
      </c>
      <c r="P238" s="51">
        <v>-1135.5837661036542</v>
      </c>
      <c r="Q238" s="43">
        <v>-6.0066310571972537E-2</v>
      </c>
      <c r="R238" s="44">
        <v>-68.570157151885681</v>
      </c>
      <c r="S238" s="51">
        <v>754.90827517547621</v>
      </c>
      <c r="T238" s="4"/>
      <c r="U238" s="16">
        <f t="shared" si="62"/>
        <v>1.3500311979441904E-13</v>
      </c>
      <c r="V238" s="17">
        <f t="shared" si="63"/>
        <v>1.0335209910117271E-8</v>
      </c>
      <c r="W238" s="18">
        <f t="shared" si="64"/>
        <v>-1.3151595013027872E-7</v>
      </c>
      <c r="X238" s="19">
        <f t="shared" si="65"/>
        <v>3.1714257602288853E-6</v>
      </c>
      <c r="Y238" s="17">
        <f t="shared" si="66"/>
        <v>-1.3280647692681669E-9</v>
      </c>
      <c r="Z238" s="18">
        <f t="shared" si="67"/>
        <v>4.7553072590744705E-9</v>
      </c>
      <c r="AA238" s="19">
        <f t="shared" si="68"/>
        <v>1.5242437712004175E-7</v>
      </c>
      <c r="AF238" s="16">
        <v>23.000000000000192</v>
      </c>
      <c r="AG238" s="43">
        <v>0</v>
      </c>
      <c r="AH238" s="44">
        <v>-200</v>
      </c>
      <c r="AI238" s="51">
        <v>-4600</v>
      </c>
      <c r="AJ238" s="43">
        <v>-9.8066499999999994</v>
      </c>
      <c r="AK238" s="44">
        <v>274.44704999998976</v>
      </c>
      <c r="AL238" s="51">
        <v>8906.1410749998668</v>
      </c>
      <c r="AQ238" s="16">
        <v>23.000000000000192</v>
      </c>
      <c r="AR238" s="43">
        <v>0.76882960885787677</v>
      </c>
      <c r="AS238" s="44">
        <v>-18.396305108822329</v>
      </c>
      <c r="AT238" s="51">
        <v>-1135.5837661036542</v>
      </c>
      <c r="AU238" s="43">
        <v>-0.96914823862507582</v>
      </c>
      <c r="AV238" s="44">
        <v>-65.235437358021954</v>
      </c>
      <c r="AW238" s="50">
        <v>413.86754518386846</v>
      </c>
    </row>
    <row r="239" spans="5:49" ht="18" customHeight="1">
      <c r="E239" s="42">
        <f t="shared" si="69"/>
        <v>23.100000000000058</v>
      </c>
      <c r="F239" s="43">
        <f t="shared" si="70"/>
        <v>0.76282311110621703</v>
      </c>
      <c r="G239" s="44">
        <f t="shared" si="71"/>
        <v>-18.319722929901396</v>
      </c>
      <c r="H239" s="51">
        <f t="shared" si="72"/>
        <v>-1137.4195656650495</v>
      </c>
      <c r="I239" s="43">
        <f t="shared" si="73"/>
        <v>-5.8411912662037935E-2</v>
      </c>
      <c r="J239" s="44">
        <f t="shared" si="74"/>
        <v>-68.576080683860383</v>
      </c>
      <c r="K239" s="51">
        <f t="shared" si="75"/>
        <v>748.05096175238032</v>
      </c>
      <c r="L239" s="51"/>
      <c r="M239" s="16">
        <v>23.100000000000193</v>
      </c>
      <c r="N239" s="43">
        <v>0.76282312132081853</v>
      </c>
      <c r="O239" s="44">
        <v>-18.319723060391254</v>
      </c>
      <c r="P239" s="51">
        <v>-1137.4195625066891</v>
      </c>
      <c r="Q239" s="43">
        <v>-5.841191396212686E-2</v>
      </c>
      <c r="R239" s="44">
        <v>-68.576080679205646</v>
      </c>
      <c r="S239" s="51">
        <v>748.05096190516554</v>
      </c>
      <c r="T239" s="4"/>
      <c r="U239" s="16">
        <f t="shared" si="62"/>
        <v>1.3500311979441904E-13</v>
      </c>
      <c r="V239" s="17">
        <f t="shared" si="63"/>
        <v>1.0214601497970932E-8</v>
      </c>
      <c r="W239" s="18">
        <f t="shared" si="64"/>
        <v>-1.3048985891828124E-7</v>
      </c>
      <c r="X239" s="19">
        <f t="shared" si="65"/>
        <v>3.1583604140905663E-6</v>
      </c>
      <c r="Y239" s="17">
        <f t="shared" si="66"/>
        <v>-1.3000889254044523E-9</v>
      </c>
      <c r="Z239" s="18">
        <f t="shared" si="67"/>
        <v>4.6547370402549859E-9</v>
      </c>
      <c r="AA239" s="19">
        <f t="shared" si="68"/>
        <v>1.5278521914297016E-7</v>
      </c>
      <c r="AF239" s="16">
        <v>23.100000000000193</v>
      </c>
      <c r="AG239" s="43">
        <v>0</v>
      </c>
      <c r="AH239" s="44">
        <v>-200</v>
      </c>
      <c r="AI239" s="51">
        <v>-4620</v>
      </c>
      <c r="AJ239" s="43">
        <v>-9.8066499999999994</v>
      </c>
      <c r="AK239" s="44">
        <v>273.46638499998971</v>
      </c>
      <c r="AL239" s="51">
        <v>8933.5367467498654</v>
      </c>
      <c r="AQ239" s="16">
        <v>23.100000000000193</v>
      </c>
      <c r="AR239" s="43">
        <v>0.76282312132081853</v>
      </c>
      <c r="AS239" s="44">
        <v>-18.319723060391254</v>
      </c>
      <c r="AT239" s="51">
        <v>-1137.4195625066891</v>
      </c>
      <c r="AU239" s="43">
        <v>-0.94369610739832765</v>
      </c>
      <c r="AV239" s="44">
        <v>-65.331074235107053</v>
      </c>
      <c r="AW239" s="50">
        <v>407.33919839278281</v>
      </c>
    </row>
    <row r="240" spans="5:49" ht="18" customHeight="1">
      <c r="E240" s="42">
        <f t="shared" si="69"/>
        <v>23.20000000000006</v>
      </c>
      <c r="F240" s="43">
        <f t="shared" si="70"/>
        <v>0.75688664407026485</v>
      </c>
      <c r="G240" s="44">
        <f t="shared" si="71"/>
        <v>-18.24373802109622</v>
      </c>
      <c r="H240" s="51">
        <f t="shared" si="72"/>
        <v>-1139.2477337655587</v>
      </c>
      <c r="I240" s="43">
        <f t="shared" si="73"/>
        <v>-5.6802950128517438E-2</v>
      </c>
      <c r="J240" s="44">
        <f t="shared" si="74"/>
        <v>-68.581841053603483</v>
      </c>
      <c r="K240" s="51">
        <f t="shared" si="75"/>
        <v>741.1930643247224</v>
      </c>
      <c r="L240" s="51"/>
      <c r="M240" s="16">
        <v>23.200000000000195</v>
      </c>
      <c r="N240" s="43">
        <v>0.75688665416612788</v>
      </c>
      <c r="O240" s="44">
        <v>-18.243738150571939</v>
      </c>
      <c r="P240" s="51">
        <v>-1139.2477306201622</v>
      </c>
      <c r="Q240" s="43">
        <v>-5.6802951401163426E-2</v>
      </c>
      <c r="R240" s="44">
        <v>-68.58184104904737</v>
      </c>
      <c r="S240" s="51">
        <v>741.19306447786107</v>
      </c>
      <c r="T240" s="4"/>
      <c r="U240" s="16">
        <f t="shared" si="62"/>
        <v>1.3500311979441904E-13</v>
      </c>
      <c r="V240" s="17">
        <f t="shared" si="63"/>
        <v>1.0095863034464969E-8</v>
      </c>
      <c r="W240" s="18">
        <f t="shared" si="64"/>
        <v>-1.2947571903509925E-7</v>
      </c>
      <c r="X240" s="19">
        <f t="shared" si="65"/>
        <v>3.145396476611495E-6</v>
      </c>
      <c r="Y240" s="17">
        <f t="shared" si="66"/>
        <v>-1.2726459885925578E-9</v>
      </c>
      <c r="Z240" s="18">
        <f t="shared" si="67"/>
        <v>4.556113708531484E-9</v>
      </c>
      <c r="AA240" s="19">
        <f t="shared" si="68"/>
        <v>1.5313867152144667E-7</v>
      </c>
      <c r="AF240" s="16">
        <v>23.200000000000195</v>
      </c>
      <c r="AG240" s="43">
        <v>0</v>
      </c>
      <c r="AH240" s="44">
        <v>-200</v>
      </c>
      <c r="AI240" s="51">
        <v>-4640</v>
      </c>
      <c r="AJ240" s="43">
        <v>-9.8066499999999994</v>
      </c>
      <c r="AK240" s="44">
        <v>272.48571999998967</v>
      </c>
      <c r="AL240" s="51">
        <v>8960.8343519998652</v>
      </c>
      <c r="AQ240" s="16">
        <v>23.200000000000195</v>
      </c>
      <c r="AR240" s="43">
        <v>0.75688665416612788</v>
      </c>
      <c r="AS240" s="44">
        <v>-18.243738150571939</v>
      </c>
      <c r="AT240" s="51">
        <v>-1139.2477306201622</v>
      </c>
      <c r="AU240" s="43">
        <v>-0.91887772125294553</v>
      </c>
      <c r="AV240" s="44">
        <v>-65.424197703260944</v>
      </c>
      <c r="AW240" s="50">
        <v>400.80141411258626</v>
      </c>
    </row>
    <row r="241" spans="5:49" ht="18" customHeight="1">
      <c r="E241" s="42">
        <f t="shared" si="69"/>
        <v>23.300000000000061</v>
      </c>
      <c r="F241" s="43">
        <f t="shared" si="70"/>
        <v>0.75101911328462556</v>
      </c>
      <c r="G241" s="44">
        <f t="shared" si="71"/>
        <v>-18.168343303235545</v>
      </c>
      <c r="H241" s="51">
        <f t="shared" si="72"/>
        <v>-1141.0683329421811</v>
      </c>
      <c r="I241" s="43">
        <f t="shared" si="73"/>
        <v>-5.5238181128308028E-2</v>
      </c>
      <c r="J241" s="44">
        <f t="shared" si="74"/>
        <v>-68.587442746966659</v>
      </c>
      <c r="K241" s="51">
        <f t="shared" si="75"/>
        <v>734.33459883073624</v>
      </c>
      <c r="L241" s="51"/>
      <c r="M241" s="16">
        <v>23.300000000000196</v>
      </c>
      <c r="N241" s="43">
        <v>0.75101912326358189</v>
      </c>
      <c r="O241" s="44">
        <v>-18.168343431708866</v>
      </c>
      <c r="P241" s="51">
        <v>-1141.0683298096485</v>
      </c>
      <c r="Q241" s="43">
        <v>-5.5238182374029776E-2</v>
      </c>
      <c r="R241" s="44">
        <v>-68.587442742507292</v>
      </c>
      <c r="S241" s="51">
        <v>734.33459898422188</v>
      </c>
      <c r="T241" s="4"/>
      <c r="U241" s="16">
        <f t="shared" si="62"/>
        <v>1.3500311979441904E-13</v>
      </c>
      <c r="V241" s="17">
        <f t="shared" si="63"/>
        <v>9.9789563279273352E-9</v>
      </c>
      <c r="W241" s="18">
        <f t="shared" si="64"/>
        <v>-1.2847332087062568E-7</v>
      </c>
      <c r="X241" s="19">
        <f t="shared" si="65"/>
        <v>3.1325325835496187E-6</v>
      </c>
      <c r="Y241" s="17">
        <f t="shared" si="66"/>
        <v>-1.2457217479777682E-9</v>
      </c>
      <c r="Z241" s="18">
        <f t="shared" si="67"/>
        <v>4.4593662096303888E-9</v>
      </c>
      <c r="AA241" s="19">
        <f t="shared" si="68"/>
        <v>1.5348564375017304E-7</v>
      </c>
      <c r="AF241" s="16">
        <v>23.300000000000196</v>
      </c>
      <c r="AG241" s="43">
        <v>0</v>
      </c>
      <c r="AH241" s="44">
        <v>-200</v>
      </c>
      <c r="AI241" s="51">
        <v>-4660</v>
      </c>
      <c r="AJ241" s="43">
        <v>-9.8066499999999994</v>
      </c>
      <c r="AK241" s="44">
        <v>271.50505499998962</v>
      </c>
      <c r="AL241" s="51">
        <v>8988.0338907498663</v>
      </c>
      <c r="AQ241" s="16">
        <v>23.300000000000196</v>
      </c>
      <c r="AR241" s="43">
        <v>0.75101912326358189</v>
      </c>
      <c r="AS241" s="44">
        <v>-18.168343431708866</v>
      </c>
      <c r="AT241" s="51">
        <v>-1141.0683298096485</v>
      </c>
      <c r="AU241" s="43">
        <v>-0.89467915057734793</v>
      </c>
      <c r="AV241" s="44">
        <v>-65.514870438811798</v>
      </c>
      <c r="AW241" s="50">
        <v>394.25444053874702</v>
      </c>
    </row>
    <row r="242" spans="5:49" ht="18" customHeight="1">
      <c r="E242" s="42">
        <f t="shared" si="69"/>
        <v>23.400000000000063</v>
      </c>
      <c r="F242" s="43">
        <f t="shared" si="70"/>
        <v>0.74521945552026514</v>
      </c>
      <c r="G242" s="44">
        <f t="shared" si="71"/>
        <v>-18.093531936027933</v>
      </c>
      <c r="H242" s="51">
        <f t="shared" si="72"/>
        <v>-1142.8814218711107</v>
      </c>
      <c r="I242" s="43">
        <f t="shared" si="73"/>
        <v>-5.3716398623583572E-2</v>
      </c>
      <c r="J242" s="44">
        <f t="shared" si="74"/>
        <v>-68.59289012267611</v>
      </c>
      <c r="K242" s="51">
        <f t="shared" si="75"/>
        <v>727.47558091911833</v>
      </c>
      <c r="L242" s="51"/>
      <c r="M242" s="16">
        <v>23.400000000000198</v>
      </c>
      <c r="N242" s="43">
        <v>0.74521946538411199</v>
      </c>
      <c r="O242" s="44">
        <v>-18.093532063510427</v>
      </c>
      <c r="P242" s="51">
        <v>-1142.8814187513426</v>
      </c>
      <c r="Q242" s="43">
        <v>-5.3716399842903328E-2</v>
      </c>
      <c r="R242" s="44">
        <v>-68.592890118311601</v>
      </c>
      <c r="S242" s="51">
        <v>727.4755810729439</v>
      </c>
      <c r="T242" s="4"/>
      <c r="U242" s="16">
        <f t="shared" si="62"/>
        <v>1.3500311979441904E-13</v>
      </c>
      <c r="V242" s="17">
        <f t="shared" si="63"/>
        <v>9.8638468504219645E-9</v>
      </c>
      <c r="W242" s="18">
        <f t="shared" si="64"/>
        <v>-1.2748249389460398E-7</v>
      </c>
      <c r="X242" s="19">
        <f t="shared" si="65"/>
        <v>3.1197680527839111E-6</v>
      </c>
      <c r="Y242" s="17">
        <f t="shared" si="66"/>
        <v>-1.2193197562737623E-9</v>
      </c>
      <c r="Z242" s="18">
        <f t="shared" si="67"/>
        <v>4.3645087544064154E-9</v>
      </c>
      <c r="AA242" s="19">
        <f t="shared" si="68"/>
        <v>1.5382556739496067E-7</v>
      </c>
      <c r="AF242" s="16">
        <v>23.400000000000198</v>
      </c>
      <c r="AG242" s="43">
        <v>0</v>
      </c>
      <c r="AH242" s="44">
        <v>-200</v>
      </c>
      <c r="AI242" s="51">
        <v>-4680</v>
      </c>
      <c r="AJ242" s="43">
        <v>-9.8066499999999994</v>
      </c>
      <c r="AK242" s="44">
        <v>270.52438999998958</v>
      </c>
      <c r="AL242" s="51">
        <v>9015.1353629998648</v>
      </c>
      <c r="AQ242" s="16">
        <v>23.400000000000198</v>
      </c>
      <c r="AR242" s="43">
        <v>0.74521946538411199</v>
      </c>
      <c r="AS242" s="44">
        <v>-18.093532063510427</v>
      </c>
      <c r="AT242" s="51">
        <v>-1142.8814187513426</v>
      </c>
      <c r="AU242" s="43">
        <v>-0.87108667126838846</v>
      </c>
      <c r="AV242" s="44">
        <v>-65.603153735375912</v>
      </c>
      <c r="AW242" s="50">
        <v>387.6985196684073</v>
      </c>
    </row>
    <row r="243" spans="5:49" ht="18" customHeight="1">
      <c r="E243" s="42">
        <f t="shared" si="69"/>
        <v>23.500000000000064</v>
      </c>
      <c r="F243" s="43">
        <f t="shared" si="70"/>
        <v>0.73948662796761333</v>
      </c>
      <c r="G243" s="44">
        <f t="shared" si="71"/>
        <v>-18.019297184479942</v>
      </c>
      <c r="H243" s="51">
        <f t="shared" si="72"/>
        <v>-1144.6870585497936</v>
      </c>
      <c r="I243" s="43">
        <f t="shared" si="73"/>
        <v>-5.2236428171800853E-2</v>
      </c>
      <c r="J243" s="44">
        <f t="shared" si="74"/>
        <v>-68.598187420391227</v>
      </c>
      <c r="K243" s="51">
        <f t="shared" si="75"/>
        <v>720.61602580867202</v>
      </c>
      <c r="L243" s="51"/>
      <c r="M243" s="16">
        <v>23.500000000000199</v>
      </c>
      <c r="N243" s="43">
        <v>0.73948663771811252</v>
      </c>
      <c r="O243" s="44">
        <v>-18.019297310982989</v>
      </c>
      <c r="P243" s="51">
        <v>-1144.687055442693</v>
      </c>
      <c r="Q243" s="43">
        <v>-5.2236429365217774E-2</v>
      </c>
      <c r="R243" s="44">
        <v>-68.598187416119757</v>
      </c>
      <c r="S243" s="51">
        <v>720.61602596283115</v>
      </c>
      <c r="T243" s="4"/>
      <c r="U243" s="16">
        <f t="shared" si="62"/>
        <v>1.3500311979441904E-13</v>
      </c>
      <c r="V243" s="17">
        <f t="shared" si="63"/>
        <v>9.7504991858343715E-9</v>
      </c>
      <c r="W243" s="18">
        <f t="shared" si="64"/>
        <v>-1.2650304626049547E-7</v>
      </c>
      <c r="X243" s="19">
        <f t="shared" si="65"/>
        <v>3.1071006105776178E-6</v>
      </c>
      <c r="Y243" s="17">
        <f t="shared" si="66"/>
        <v>-1.1934169208416279E-9</v>
      </c>
      <c r="Z243" s="18">
        <f t="shared" si="67"/>
        <v>4.2714702885859879E-9</v>
      </c>
      <c r="AA243" s="19">
        <f t="shared" si="68"/>
        <v>1.5415912457683589E-7</v>
      </c>
      <c r="AF243" s="16">
        <v>23.500000000000199</v>
      </c>
      <c r="AG243" s="43">
        <v>0</v>
      </c>
      <c r="AH243" s="44">
        <v>-200</v>
      </c>
      <c r="AI243" s="51">
        <v>-4700</v>
      </c>
      <c r="AJ243" s="43">
        <v>-9.8066499999999994</v>
      </c>
      <c r="AK243" s="44">
        <v>269.54372499998954</v>
      </c>
      <c r="AL243" s="51">
        <v>9042.1387687498645</v>
      </c>
      <c r="AQ243" s="16">
        <v>23.500000000000199</v>
      </c>
      <c r="AR243" s="43">
        <v>0.73948663771811252</v>
      </c>
      <c r="AS243" s="44">
        <v>-18.019297310982989</v>
      </c>
      <c r="AT243" s="51">
        <v>-1144.687055442693</v>
      </c>
      <c r="AU243" s="43">
        <v>-0.84808676763146273</v>
      </c>
      <c r="AV243" s="44">
        <v>-65.689107524557485</v>
      </c>
      <c r="AW243" s="50">
        <v>381.13388743762187</v>
      </c>
    </row>
    <row r="244" spans="5:49" ht="18" customHeight="1">
      <c r="E244" s="42">
        <f t="shared" si="69"/>
        <v>23.600000000000065</v>
      </c>
      <c r="F244" s="43">
        <f t="shared" si="70"/>
        <v>0.73381960776776767</v>
      </c>
      <c r="G244" s="44">
        <f t="shared" si="71"/>
        <v>-17.945632416877643</v>
      </c>
      <c r="H244" s="51">
        <f t="shared" si="72"/>
        <v>-1146.485300307359</v>
      </c>
      <c r="I244" s="43">
        <f t="shared" si="73"/>
        <v>-5.0797127065781211E-2</v>
      </c>
      <c r="J244" s="44">
        <f t="shared" si="74"/>
        <v>-68.603338763921002</v>
      </c>
      <c r="K244" s="51">
        <f t="shared" si="75"/>
        <v>713.75594830005434</v>
      </c>
      <c r="L244" s="51"/>
      <c r="M244" s="16">
        <v>23.6000000000002</v>
      </c>
      <c r="N244" s="43">
        <v>0.73381961740665047</v>
      </c>
      <c r="O244" s="44">
        <v>-17.945632542412486</v>
      </c>
      <c r="P244" s="51">
        <v>-1146.4852972128283</v>
      </c>
      <c r="Q244" s="43">
        <v>-5.0797128233794453E-2</v>
      </c>
      <c r="R244" s="44">
        <v>-68.603338759740765</v>
      </c>
      <c r="S244" s="51">
        <v>713.75594845454032</v>
      </c>
      <c r="T244" s="4"/>
      <c r="U244" s="16">
        <f t="shared" si="62"/>
        <v>1.3500311979441904E-13</v>
      </c>
      <c r="V244" s="17">
        <f t="shared" si="63"/>
        <v>9.6388828030313789E-9</v>
      </c>
      <c r="W244" s="18">
        <f t="shared" si="64"/>
        <v>-1.2553484296518036E-7</v>
      </c>
      <c r="X244" s="19">
        <f t="shared" si="65"/>
        <v>3.0945307116780896E-6</v>
      </c>
      <c r="Y244" s="17">
        <f t="shared" si="66"/>
        <v>-1.1680132416813649E-9</v>
      </c>
      <c r="Z244" s="18">
        <f t="shared" si="67"/>
        <v>4.180236601314391E-9</v>
      </c>
      <c r="AA244" s="19">
        <f t="shared" si="68"/>
        <v>1.5448597423528554E-7</v>
      </c>
      <c r="AF244" s="16">
        <v>23.6000000000002</v>
      </c>
      <c r="AG244" s="43">
        <v>0</v>
      </c>
      <c r="AH244" s="44">
        <v>-200</v>
      </c>
      <c r="AI244" s="51">
        <v>-4720</v>
      </c>
      <c r="AJ244" s="43">
        <v>-9.8066499999999994</v>
      </c>
      <c r="AK244" s="44">
        <v>268.56305999998949</v>
      </c>
      <c r="AL244" s="51">
        <v>9069.0441079998654</v>
      </c>
      <c r="AQ244" s="16">
        <v>23.6000000000002</v>
      </c>
      <c r="AR244" s="43">
        <v>0.73381961740665047</v>
      </c>
      <c r="AS244" s="44">
        <v>-17.945632542412486</v>
      </c>
      <c r="AT244" s="51">
        <v>-1146.4852972128283</v>
      </c>
      <c r="AU244" s="43">
        <v>-0.82566613482233464</v>
      </c>
      <c r="AV244" s="44">
        <v>-65.772790396915227</v>
      </c>
      <c r="AW244" s="50">
        <v>374.56077385651321</v>
      </c>
    </row>
    <row r="245" spans="5:49" ht="18" customHeight="1">
      <c r="E245" s="42">
        <f t="shared" si="69"/>
        <v>23.700000000000067</v>
      </c>
      <c r="F245" s="43">
        <f t="shared" si="70"/>
        <v>0.72821739155622345</v>
      </c>
      <c r="G245" s="44">
        <f t="shared" si="71"/>
        <v>-17.872531102814598</v>
      </c>
      <c r="H245" s="51">
        <f t="shared" si="72"/>
        <v>-1148.2762038148437</v>
      </c>
      <c r="I245" s="43">
        <f t="shared" si="73"/>
        <v>-4.9397383495380254E-2</v>
      </c>
      <c r="J245" s="44">
        <f t="shared" si="74"/>
        <v>-68.60834816435549</v>
      </c>
      <c r="K245" s="51">
        <f t="shared" si="75"/>
        <v>706.8953627872022</v>
      </c>
      <c r="L245" s="51"/>
      <c r="M245" s="16">
        <v>23.700000000000202</v>
      </c>
      <c r="N245" s="43">
        <v>0.72821740108518551</v>
      </c>
      <c r="O245" s="44">
        <v>-17.872531227392276</v>
      </c>
      <c r="P245" s="51">
        <v>-1148.2762007327879</v>
      </c>
      <c r="Q245" s="43">
        <v>-4.9397384638487196E-2</v>
      </c>
      <c r="R245" s="44">
        <v>-68.608348160264683</v>
      </c>
      <c r="S245" s="51">
        <v>706.895362942009</v>
      </c>
      <c r="T245" s="4"/>
      <c r="U245" s="16">
        <f t="shared" si="62"/>
        <v>1.3500311979441904E-13</v>
      </c>
      <c r="V245" s="17">
        <f t="shared" si="63"/>
        <v>9.5289620638538963E-9</v>
      </c>
      <c r="W245" s="18">
        <f t="shared" si="64"/>
        <v>-1.2457767795126529E-7</v>
      </c>
      <c r="X245" s="19">
        <f t="shared" si="65"/>
        <v>3.0820558549748966E-6</v>
      </c>
      <c r="Y245" s="17">
        <f t="shared" si="66"/>
        <v>-1.143106942436134E-9</v>
      </c>
      <c r="Z245" s="18">
        <f t="shared" si="67"/>
        <v>4.0908076925916248E-9</v>
      </c>
      <c r="AA245" s="19">
        <f t="shared" si="68"/>
        <v>1.5480679849133594E-7</v>
      </c>
      <c r="AF245" s="16">
        <v>23.700000000000202</v>
      </c>
      <c r="AG245" s="43">
        <v>0</v>
      </c>
      <c r="AH245" s="44">
        <v>-200</v>
      </c>
      <c r="AI245" s="51">
        <v>-4740</v>
      </c>
      <c r="AJ245" s="43">
        <v>-9.8066499999999994</v>
      </c>
      <c r="AK245" s="44">
        <v>267.58239499998945</v>
      </c>
      <c r="AL245" s="51">
        <v>9095.8513807498639</v>
      </c>
      <c r="AQ245" s="16">
        <v>23.700000000000202</v>
      </c>
      <c r="AR245" s="43">
        <v>0.72821740108518551</v>
      </c>
      <c r="AS245" s="44">
        <v>-17.872531227392276</v>
      </c>
      <c r="AT245" s="51">
        <v>-1148.2762007327879</v>
      </c>
      <c r="AU245" s="43">
        <v>-0.80381168085736299</v>
      </c>
      <c r="AV245" s="44">
        <v>-65.854259623151478</v>
      </c>
      <c r="AW245" s="50">
        <v>367.97940314231812</v>
      </c>
    </row>
    <row r="246" spans="5:49" ht="18" customHeight="1">
      <c r="E246" s="42">
        <f t="shared" si="69"/>
        <v>23.800000000000068</v>
      </c>
      <c r="F246" s="43">
        <f t="shared" si="70"/>
        <v>0.72267899501871169</v>
      </c>
      <c r="G246" s="44">
        <f t="shared" si="71"/>
        <v>-17.799986811264617</v>
      </c>
      <c r="H246" s="51">
        <f t="shared" si="72"/>
        <v>-1150.0598250952307</v>
      </c>
      <c r="I246" s="43">
        <f t="shared" si="73"/>
        <v>-4.8036115730258899E-2</v>
      </c>
      <c r="J246" s="44">
        <f t="shared" si="74"/>
        <v>-68.613219523114381</v>
      </c>
      <c r="K246" s="51">
        <f t="shared" si="75"/>
        <v>700.03428326845346</v>
      </c>
      <c r="L246" s="51"/>
      <c r="M246" s="16">
        <v>23.800000000000203</v>
      </c>
      <c r="N246" s="43">
        <v>0.72267900443941691</v>
      </c>
      <c r="O246" s="44">
        <v>-17.799986934896005</v>
      </c>
      <c r="P246" s="51">
        <v>-1150.0598220255545</v>
      </c>
      <c r="Q246" s="43">
        <v>-4.8036116848939159E-2</v>
      </c>
      <c r="R246" s="44">
        <v>-68.613219519111269</v>
      </c>
      <c r="S246" s="51">
        <v>700.03428342357427</v>
      </c>
      <c r="T246" s="4"/>
      <c r="U246" s="16">
        <f t="shared" si="62"/>
        <v>1.3500311979441904E-13</v>
      </c>
      <c r="V246" s="17">
        <f t="shared" si="63"/>
        <v>9.4207052159234195E-9</v>
      </c>
      <c r="W246" s="18">
        <f t="shared" si="64"/>
        <v>-1.2363138779392102E-7</v>
      </c>
      <c r="X246" s="19">
        <f t="shared" si="65"/>
        <v>3.0696762678417144E-6</v>
      </c>
      <c r="Y246" s="17">
        <f t="shared" si="66"/>
        <v>-1.1186802595375411E-9</v>
      </c>
      <c r="Z246" s="18">
        <f t="shared" si="67"/>
        <v>4.0031125081441132E-9</v>
      </c>
      <c r="AA246" s="19">
        <f t="shared" si="68"/>
        <v>1.5512080153712304E-7</v>
      </c>
      <c r="AF246" s="16">
        <v>23.800000000000203</v>
      </c>
      <c r="AG246" s="43">
        <v>0</v>
      </c>
      <c r="AH246" s="44">
        <v>-200</v>
      </c>
      <c r="AI246" s="51">
        <v>-4760</v>
      </c>
      <c r="AJ246" s="43">
        <v>-9.8066499999999994</v>
      </c>
      <c r="AK246" s="44">
        <v>266.6017299999894</v>
      </c>
      <c r="AL246" s="51">
        <v>9122.5605869998635</v>
      </c>
      <c r="AQ246" s="16">
        <v>23.800000000000203</v>
      </c>
      <c r="AR246" s="43">
        <v>0.72267900443941691</v>
      </c>
      <c r="AS246" s="44">
        <v>-17.799986934896005</v>
      </c>
      <c r="AT246" s="51">
        <v>-1150.0598220255545</v>
      </c>
      <c r="AU246" s="43">
        <v>-0.7825105282179674</v>
      </c>
      <c r="AV246" s="44">
        <v>-65.933571175481703</v>
      </c>
      <c r="AW246" s="50">
        <v>361.38999385030615</v>
      </c>
    </row>
    <row r="247" spans="5:49" ht="18" customHeight="1">
      <c r="E247" s="42">
        <f t="shared" si="69"/>
        <v>23.90000000000007</v>
      </c>
      <c r="F247" s="43">
        <f t="shared" si="70"/>
        <v>0.71720345245881223</v>
      </c>
      <c r="G247" s="44">
        <f t="shared" si="71"/>
        <v>-17.727993208698493</v>
      </c>
      <c r="H247" s="51">
        <f t="shared" si="72"/>
        <v>-1151.8362195332895</v>
      </c>
      <c r="I247" s="43">
        <f t="shared" si="73"/>
        <v>-4.6712271323237076E-2</v>
      </c>
      <c r="J247" s="44">
        <f t="shared" si="74"/>
        <v>-68.617956634915132</v>
      </c>
      <c r="K247" s="51">
        <f t="shared" si="75"/>
        <v>693.17272335736243</v>
      </c>
      <c r="L247" s="51"/>
      <c r="M247" s="16">
        <v>23.900000000000205</v>
      </c>
      <c r="N247" s="43">
        <v>0.71720346177289374</v>
      </c>
      <c r="O247" s="44">
        <v>-17.727993331394309</v>
      </c>
      <c r="P247" s="51">
        <v>-1151.8362164759001</v>
      </c>
      <c r="Q247" s="43">
        <v>-4.671227241796494E-2</v>
      </c>
      <c r="R247" s="44">
        <v>-68.617956630997995</v>
      </c>
      <c r="S247" s="51">
        <v>693.17272351279121</v>
      </c>
      <c r="T247" s="4"/>
      <c r="U247" s="16">
        <f t="shared" si="62"/>
        <v>1.3500311979441904E-13</v>
      </c>
      <c r="V247" s="17">
        <f t="shared" si="63"/>
        <v>9.3140815060621662E-9</v>
      </c>
      <c r="W247" s="18">
        <f t="shared" si="64"/>
        <v>-1.226958161737457E-7</v>
      </c>
      <c r="X247" s="19">
        <f t="shared" si="65"/>
        <v>3.0573894491681131E-6</v>
      </c>
      <c r="Y247" s="17">
        <f t="shared" si="66"/>
        <v>-1.0947278639150682E-9</v>
      </c>
      <c r="Z247" s="18">
        <f t="shared" si="67"/>
        <v>3.9171368371171411E-9</v>
      </c>
      <c r="AA247" s="19">
        <f t="shared" si="68"/>
        <v>1.554287791805109E-7</v>
      </c>
      <c r="AF247" s="16">
        <v>23.900000000000205</v>
      </c>
      <c r="AG247" s="43">
        <v>0</v>
      </c>
      <c r="AH247" s="44">
        <v>-200</v>
      </c>
      <c r="AI247" s="51">
        <v>-4780</v>
      </c>
      <c r="AJ247" s="43">
        <v>-9.8066499999999994</v>
      </c>
      <c r="AK247" s="44">
        <v>265.62106499998936</v>
      </c>
      <c r="AL247" s="51">
        <v>9149.1717267498643</v>
      </c>
      <c r="AQ247" s="16">
        <v>23.900000000000205</v>
      </c>
      <c r="AR247" s="43">
        <v>0.71720346177289374</v>
      </c>
      <c r="AS247" s="44">
        <v>-17.727993331394309</v>
      </c>
      <c r="AT247" s="51">
        <v>-1151.8362164759001</v>
      </c>
      <c r="AU247" s="43">
        <v>-0.76175001507394313</v>
      </c>
      <c r="AV247" s="44">
        <v>-66.010779749145257</v>
      </c>
      <c r="AW247" s="50">
        <v>354.79275900255391</v>
      </c>
    </row>
    <row r="248" spans="5:49" ht="18" customHeight="1">
      <c r="E248" s="42">
        <f t="shared" si="69"/>
        <v>24.000000000000071</v>
      </c>
      <c r="F248" s="43">
        <f t="shared" si="70"/>
        <v>0.7117898163769667</v>
      </c>
      <c r="G248" s="44">
        <f t="shared" si="71"/>
        <v>-17.656544057243337</v>
      </c>
      <c r="H248" s="51">
        <f t="shared" si="72"/>
        <v>-1153.6054418852366</v>
      </c>
      <c r="I248" s="43">
        <f t="shared" si="73"/>
        <v>-4.5424826333858803E-2</v>
      </c>
      <c r="J248" s="44">
        <f t="shared" si="74"/>
        <v>-68.62256319066212</v>
      </c>
      <c r="K248" s="51">
        <f t="shared" si="75"/>
        <v>686.31069629322656</v>
      </c>
      <c r="L248" s="51"/>
      <c r="M248" s="16">
        <v>24.000000000000206</v>
      </c>
      <c r="N248" s="43">
        <v>0.71178982558602799</v>
      </c>
      <c r="O248" s="44">
        <v>-17.656544179014155</v>
      </c>
      <c r="P248" s="51">
        <v>-1153.6054388400407</v>
      </c>
      <c r="Q248" s="43">
        <v>-4.5424827405105006E-2</v>
      </c>
      <c r="R248" s="44">
        <v>-68.622563186829254</v>
      </c>
      <c r="S248" s="51">
        <v>686.31069644895695</v>
      </c>
      <c r="T248" s="4"/>
      <c r="U248" s="16">
        <f t="shared" si="62"/>
        <v>1.3500311979441904E-13</v>
      </c>
      <c r="V248" s="17">
        <f t="shared" si="63"/>
        <v>9.2090612913153791E-9</v>
      </c>
      <c r="W248" s="18">
        <f t="shared" si="64"/>
        <v>-1.2177081742947848E-7</v>
      </c>
      <c r="X248" s="19">
        <f t="shared" si="65"/>
        <v>3.0451958537014434E-6</v>
      </c>
      <c r="Y248" s="17">
        <f t="shared" si="66"/>
        <v>-1.0712462028550362E-9</v>
      </c>
      <c r="Z248" s="18">
        <f t="shared" si="67"/>
        <v>3.8328664686559932E-9</v>
      </c>
      <c r="AA248" s="19">
        <f t="shared" si="68"/>
        <v>1.5573039036098635E-7</v>
      </c>
      <c r="AF248" s="16">
        <v>24.000000000000206</v>
      </c>
      <c r="AG248" s="43">
        <v>0</v>
      </c>
      <c r="AH248" s="44">
        <v>-200</v>
      </c>
      <c r="AI248" s="51">
        <v>-4800</v>
      </c>
      <c r="AJ248" s="43">
        <v>-9.8066499999999994</v>
      </c>
      <c r="AK248" s="44">
        <v>264.64039999998931</v>
      </c>
      <c r="AL248" s="51">
        <v>9175.6847999998627</v>
      </c>
      <c r="AQ248" s="16">
        <v>24.000000000000206</v>
      </c>
      <c r="AR248" s="43">
        <v>0.71178982558602799</v>
      </c>
      <c r="AS248" s="44">
        <v>-17.656544179014155</v>
      </c>
      <c r="AT248" s="51">
        <v>-1153.6054388400407</v>
      </c>
      <c r="AU248" s="43">
        <v>-0.7415176961493124</v>
      </c>
      <c r="AV248" s="44">
        <v>-66.085938784020399</v>
      </c>
      <c r="AW248" s="50">
        <v>348.18790621456259</v>
      </c>
    </row>
    <row r="249" spans="5:49" ht="18" customHeight="1">
      <c r="E249" s="42">
        <f t="shared" si="69"/>
        <v>24.100000000000072</v>
      </c>
      <c r="F249" s="43">
        <f t="shared" si="70"/>
        <v>0.70643715706056487</v>
      </c>
      <c r="G249" s="44">
        <f t="shared" si="71"/>
        <v>-17.585633212883565</v>
      </c>
      <c r="H249" s="51">
        <f t="shared" si="72"/>
        <v>-1155.3675462882061</v>
      </c>
      <c r="I249" s="43">
        <f t="shared" si="73"/>
        <v>-4.4172784571578916E-2</v>
      </c>
      <c r="J249" s="44">
        <f t="shared" si="74"/>
        <v>-68.627042780259458</v>
      </c>
      <c r="K249" s="51">
        <f t="shared" si="75"/>
        <v>679.44821495132567</v>
      </c>
      <c r="L249" s="51"/>
      <c r="M249" s="16">
        <v>24.100000000000207</v>
      </c>
      <c r="N249" s="43">
        <v>0.70643716616617624</v>
      </c>
      <c r="O249" s="44">
        <v>-17.585633333739754</v>
      </c>
      <c r="P249" s="51">
        <v>-1155.3675432551127</v>
      </c>
      <c r="Q249" s="43">
        <v>-4.4172785619814192E-2</v>
      </c>
      <c r="R249" s="44">
        <v>-68.627042776509171</v>
      </c>
      <c r="S249" s="51">
        <v>679.44821510735198</v>
      </c>
      <c r="T249" s="4"/>
      <c r="U249" s="16">
        <f t="shared" si="62"/>
        <v>1.3500311979441904E-13</v>
      </c>
      <c r="V249" s="17">
        <f t="shared" si="63"/>
        <v>9.1056113760146218E-9</v>
      </c>
      <c r="W249" s="18">
        <f t="shared" si="64"/>
        <v>-1.2085618905643969E-7</v>
      </c>
      <c r="X249" s="19">
        <f t="shared" si="65"/>
        <v>3.0330934350786265E-6</v>
      </c>
      <c r="Y249" s="17">
        <f t="shared" si="66"/>
        <v>-1.0482352763574454E-9</v>
      </c>
      <c r="Z249" s="18">
        <f t="shared" si="67"/>
        <v>3.7502871919059544E-9</v>
      </c>
      <c r="AA249" s="19">
        <f t="shared" si="68"/>
        <v>1.5602631719957571E-7</v>
      </c>
      <c r="AF249" s="16">
        <v>24.100000000000207</v>
      </c>
      <c r="AG249" s="43">
        <v>0</v>
      </c>
      <c r="AH249" s="44">
        <v>-200</v>
      </c>
      <c r="AI249" s="51">
        <v>-4820</v>
      </c>
      <c r="AJ249" s="43">
        <v>-9.8066499999999994</v>
      </c>
      <c r="AK249" s="44">
        <v>263.65973499998927</v>
      </c>
      <c r="AL249" s="51">
        <v>9202.0998067498622</v>
      </c>
      <c r="AQ249" s="16">
        <v>24.100000000000207</v>
      </c>
      <c r="AR249" s="43">
        <v>0.70643716616617624</v>
      </c>
      <c r="AS249" s="44">
        <v>-17.585633333739754</v>
      </c>
      <c r="AT249" s="51">
        <v>-1155.3675432551127</v>
      </c>
      <c r="AU249" s="43">
        <v>-0.72180134325340539</v>
      </c>
      <c r="AV249" s="44">
        <v>-66.159100486308944</v>
      </c>
      <c r="AW249" s="50">
        <v>341.57563781971027</v>
      </c>
    </row>
    <row r="250" spans="5:49" ht="18" customHeight="1">
      <c r="E250" s="42">
        <f t="shared" si="69"/>
        <v>24.200000000000074</v>
      </c>
      <c r="F250" s="43">
        <f t="shared" si="70"/>
        <v>0.70114456218474575</v>
      </c>
      <c r="G250" s="44">
        <f t="shared" si="71"/>
        <v>-17.515254623702095</v>
      </c>
      <c r="H250" s="51">
        <f t="shared" si="72"/>
        <v>-1157.1225862695521</v>
      </c>
      <c r="I250" s="43">
        <f t="shared" si="73"/>
        <v>-4.2955176858267663E-2</v>
      </c>
      <c r="J250" s="44">
        <f t="shared" si="74"/>
        <v>-68.631398895348866</v>
      </c>
      <c r="K250" s="51">
        <f t="shared" si="75"/>
        <v>672.58529185288512</v>
      </c>
      <c r="L250" s="51"/>
      <c r="M250" s="16">
        <v>24.200000000000209</v>
      </c>
      <c r="N250" s="43">
        <v>0.70114457118845153</v>
      </c>
      <c r="O250" s="44">
        <v>-17.515254743653916</v>
      </c>
      <c r="P250" s="51">
        <v>-1157.1225832484706</v>
      </c>
      <c r="Q250" s="43">
        <v>-4.2955177883943207E-2</v>
      </c>
      <c r="R250" s="44">
        <v>-68.631398891679524</v>
      </c>
      <c r="S250" s="51">
        <v>672.58529200920145</v>
      </c>
      <c r="T250" s="4"/>
      <c r="U250" s="16">
        <f t="shared" si="62"/>
        <v>1.3500311979441904E-13</v>
      </c>
      <c r="V250" s="17">
        <f t="shared" si="63"/>
        <v>9.0037057809411181E-9</v>
      </c>
      <c r="W250" s="18">
        <f t="shared" si="64"/>
        <v>-1.1995182092050527E-7</v>
      </c>
      <c r="X250" s="19">
        <f t="shared" si="65"/>
        <v>3.021081511178636E-6</v>
      </c>
      <c r="Y250" s="17">
        <f t="shared" si="66"/>
        <v>-1.0256755444970622E-9</v>
      </c>
      <c r="Z250" s="18">
        <f t="shared" si="67"/>
        <v>3.6693421634481638E-9</v>
      </c>
      <c r="AA250" s="19">
        <f t="shared" si="68"/>
        <v>1.5631633232260356E-7</v>
      </c>
      <c r="AF250" s="16">
        <v>24.200000000000209</v>
      </c>
      <c r="AG250" s="43">
        <v>0</v>
      </c>
      <c r="AH250" s="44">
        <v>-200</v>
      </c>
      <c r="AI250" s="51">
        <v>-4840</v>
      </c>
      <c r="AJ250" s="43">
        <v>-9.8066499999999994</v>
      </c>
      <c r="AK250" s="44">
        <v>262.67906999998922</v>
      </c>
      <c r="AL250" s="51">
        <v>9228.4167469998629</v>
      </c>
      <c r="AQ250" s="16">
        <v>24.200000000000209</v>
      </c>
      <c r="AR250" s="43">
        <v>0.70114457118845153</v>
      </c>
      <c r="AS250" s="44">
        <v>-17.515254743653916</v>
      </c>
      <c r="AT250" s="51">
        <v>-1157.1225832484706</v>
      </c>
      <c r="AU250" s="43">
        <v>-0.70258894549876239</v>
      </c>
      <c r="AV250" s="44">
        <v>-66.230315850258279</v>
      </c>
      <c r="AW250" s="50">
        <v>334.95615099153366</v>
      </c>
    </row>
    <row r="251" spans="5:49" ht="18" customHeight="1">
      <c r="E251" s="42">
        <f t="shared" si="69"/>
        <v>24.300000000000075</v>
      </c>
      <c r="F251" s="43">
        <f t="shared" si="70"/>
        <v>0.69591113642363434</v>
      </c>
      <c r="G251" s="44">
        <f t="shared" si="71"/>
        <v>-17.445402328161251</v>
      </c>
      <c r="H251" s="51">
        <f t="shared" si="72"/>
        <v>-1158.8706147559694</v>
      </c>
      <c r="I251" s="43">
        <f t="shared" si="73"/>
        <v>-4.1771060309480745E-2</v>
      </c>
      <c r="J251" s="44">
        <f t="shared" si="74"/>
        <v>-68.63563493197482</v>
      </c>
      <c r="K251" s="51">
        <f t="shared" si="75"/>
        <v>665.72193917476784</v>
      </c>
      <c r="L251" s="51"/>
      <c r="M251" s="16">
        <v>24.30000000000021</v>
      </c>
      <c r="N251" s="43">
        <v>0.69591114532694864</v>
      </c>
      <c r="O251" s="44">
        <v>-17.44540244721879</v>
      </c>
      <c r="P251" s="51">
        <v>-1158.8706117468105</v>
      </c>
      <c r="Q251" s="43">
        <v>-4.1771061313031765E-2</v>
      </c>
      <c r="R251" s="44">
        <v>-68.635634928384846</v>
      </c>
      <c r="S251" s="51">
        <v>665.72193933136816</v>
      </c>
      <c r="T251" s="4"/>
      <c r="U251" s="16">
        <f t="shared" si="62"/>
        <v>1.3500311979441904E-13</v>
      </c>
      <c r="V251" s="17">
        <f t="shared" si="63"/>
        <v>8.9033143080285981E-9</v>
      </c>
      <c r="W251" s="18">
        <f t="shared" si="64"/>
        <v>-1.1905753893870497E-7</v>
      </c>
      <c r="X251" s="19">
        <f t="shared" si="65"/>
        <v>3.0091589451330947E-6</v>
      </c>
      <c r="Y251" s="17">
        <f t="shared" si="66"/>
        <v>-1.0035510200623321E-9</v>
      </c>
      <c r="Z251" s="18">
        <f t="shared" si="67"/>
        <v>3.5899745398637606E-9</v>
      </c>
      <c r="AA251" s="19">
        <f t="shared" si="68"/>
        <v>1.5660032204323215E-7</v>
      </c>
      <c r="AF251" s="16">
        <v>24.30000000000021</v>
      </c>
      <c r="AG251" s="43">
        <v>0</v>
      </c>
      <c r="AH251" s="44">
        <v>-200</v>
      </c>
      <c r="AI251" s="51">
        <v>-4860</v>
      </c>
      <c r="AJ251" s="43">
        <v>-9.8066499999999994</v>
      </c>
      <c r="AK251" s="44">
        <v>261.69840499998918</v>
      </c>
      <c r="AL251" s="51">
        <v>9254.6356207498611</v>
      </c>
      <c r="AQ251" s="16">
        <v>24.30000000000021</v>
      </c>
      <c r="AR251" s="43">
        <v>0.69591114532694864</v>
      </c>
      <c r="AS251" s="44">
        <v>-17.44540244721879</v>
      </c>
      <c r="AT251" s="51">
        <v>-1158.8706117468105</v>
      </c>
      <c r="AU251" s="43">
        <v>-0.68386870922673459</v>
      </c>
      <c r="AV251" s="44">
        <v>-66.299634679890261</v>
      </c>
      <c r="AW251" s="50">
        <v>328.32963786383704</v>
      </c>
    </row>
    <row r="252" spans="5:49" ht="18" customHeight="1">
      <c r="E252" s="42">
        <f t="shared" si="69"/>
        <v>24.400000000000077</v>
      </c>
      <c r="F252" s="43">
        <f t="shared" si="70"/>
        <v>0.69073600107166488</v>
      </c>
      <c r="G252" s="44">
        <f t="shared" si="71"/>
        <v>-17.376070453421796</v>
      </c>
      <c r="H252" s="51">
        <f t="shared" si="72"/>
        <v>-1160.6116840824477</v>
      </c>
      <c r="I252" s="43">
        <f t="shared" si="73"/>
        <v>-4.0619517634075564E-2</v>
      </c>
      <c r="J252" s="44">
        <f t="shared" si="74"/>
        <v>-68.63975419317886</v>
      </c>
      <c r="K252" s="51">
        <f t="shared" si="75"/>
        <v>658.85816875890339</v>
      </c>
      <c r="L252" s="51"/>
      <c r="M252" s="16">
        <v>24.400000000000212</v>
      </c>
      <c r="N252" s="43">
        <v>0.69073600987607364</v>
      </c>
      <c r="O252" s="44">
        <v>-17.376070571594987</v>
      </c>
      <c r="P252" s="51">
        <v>-1160.6116810851231</v>
      </c>
      <c r="Q252" s="43">
        <v>-4.0619518615949701E-2</v>
      </c>
      <c r="R252" s="44">
        <v>-68.639754189666633</v>
      </c>
      <c r="S252" s="51">
        <v>658.85816891578224</v>
      </c>
      <c r="T252" s="4"/>
      <c r="U252" s="16">
        <f t="shared" si="62"/>
        <v>1.3500311979441904E-13</v>
      </c>
      <c r="V252" s="17">
        <f t="shared" si="63"/>
        <v>8.8044087576122365E-9</v>
      </c>
      <c r="W252" s="18">
        <f t="shared" si="64"/>
        <v>-1.1817319034435059E-7</v>
      </c>
      <c r="X252" s="19">
        <f t="shared" si="65"/>
        <v>2.9973246000736253E-6</v>
      </c>
      <c r="Y252" s="17">
        <f t="shared" si="66"/>
        <v>-9.8187413755113084E-10</v>
      </c>
      <c r="Z252" s="18">
        <f t="shared" si="67"/>
        <v>3.5122269537168904E-9</v>
      </c>
      <c r="AA252" s="19">
        <f t="shared" si="68"/>
        <v>1.5687885479565011E-7</v>
      </c>
      <c r="AF252" s="16">
        <v>24.400000000000212</v>
      </c>
      <c r="AG252" s="43">
        <v>0</v>
      </c>
      <c r="AH252" s="44">
        <v>-200</v>
      </c>
      <c r="AI252" s="51">
        <v>-4880</v>
      </c>
      <c r="AJ252" s="43">
        <v>-9.8066499999999994</v>
      </c>
      <c r="AK252" s="44">
        <v>260.71773999998913</v>
      </c>
      <c r="AL252" s="51">
        <v>9280.7564279998605</v>
      </c>
      <c r="AQ252" s="16">
        <v>24.400000000000212</v>
      </c>
      <c r="AR252" s="43">
        <v>0.69073600987607364</v>
      </c>
      <c r="AS252" s="44">
        <v>-17.376070571594987</v>
      </c>
      <c r="AT252" s="51">
        <v>-1160.6116810851231</v>
      </c>
      <c r="AU252" s="43">
        <v>-0.66562905766047287</v>
      </c>
      <c r="AV252" s="44">
        <v>-66.367105610708919</v>
      </c>
      <c r="AW252" s="50">
        <v>321.69628564862916</v>
      </c>
    </row>
    <row r="253" spans="5:49" ht="18" customHeight="1">
      <c r="E253" s="42">
        <f t="shared" si="69"/>
        <v>24.500000000000078</v>
      </c>
      <c r="F253" s="43">
        <f t="shared" si="70"/>
        <v>0.68561829367471439</v>
      </c>
      <c r="G253" s="44">
        <f t="shared" si="71"/>
        <v>-17.307253213699411</v>
      </c>
      <c r="H253" s="51">
        <f t="shared" si="72"/>
        <v>-1162.3458460010595</v>
      </c>
      <c r="I253" s="43">
        <f t="shared" si="73"/>
        <v>-3.9499656451846832E-2</v>
      </c>
      <c r="J253" s="44">
        <f t="shared" si="74"/>
        <v>-68.643759891524482</v>
      </c>
      <c r="K253" s="51">
        <f t="shared" si="75"/>
        <v>651.99399212146272</v>
      </c>
      <c r="L253" s="51"/>
      <c r="M253" s="16">
        <v>24.500000000000213</v>
      </c>
      <c r="N253" s="43">
        <v>0.68561830238167731</v>
      </c>
      <c r="O253" s="44">
        <v>-17.307253330998062</v>
      </c>
      <c r="P253" s="51">
        <v>-1162.3458430154817</v>
      </c>
      <c r="Q253" s="43">
        <v>-3.9499657412473965E-2</v>
      </c>
      <c r="R253" s="44">
        <v>-68.643759888088454</v>
      </c>
      <c r="S253" s="51">
        <v>651.9939922786142</v>
      </c>
      <c r="T253" s="4"/>
      <c r="U253" s="16">
        <f t="shared" si="62"/>
        <v>1.3500311979441904E-13</v>
      </c>
      <c r="V253" s="17">
        <f t="shared" si="63"/>
        <v>8.706962928428652E-9</v>
      </c>
      <c r="W253" s="18">
        <f t="shared" si="64"/>
        <v>-1.1729865079246338E-7</v>
      </c>
      <c r="X253" s="19">
        <f t="shared" si="65"/>
        <v>2.9855777938792016E-6</v>
      </c>
      <c r="Y253" s="17">
        <f t="shared" si="66"/>
        <v>-9.6062713339506445E-10</v>
      </c>
      <c r="Z253" s="18">
        <f t="shared" si="67"/>
        <v>3.4360283507339773E-9</v>
      </c>
      <c r="AA253" s="19">
        <f t="shared" si="68"/>
        <v>1.5715147583250655E-7</v>
      </c>
      <c r="AF253" s="16">
        <v>24.500000000000213</v>
      </c>
      <c r="AG253" s="43">
        <v>0</v>
      </c>
      <c r="AH253" s="44">
        <v>-200</v>
      </c>
      <c r="AI253" s="51">
        <v>-4900</v>
      </c>
      <c r="AJ253" s="43">
        <v>-9.8066499999999994</v>
      </c>
      <c r="AK253" s="44">
        <v>259.73707499998909</v>
      </c>
      <c r="AL253" s="51">
        <v>9306.7791687498611</v>
      </c>
      <c r="AQ253" s="16">
        <v>24.500000000000213</v>
      </c>
      <c r="AR253" s="43">
        <v>0.68561830238167731</v>
      </c>
      <c r="AS253" s="44">
        <v>-17.307253330998062</v>
      </c>
      <c r="AT253" s="51">
        <v>-1162.3458430154817</v>
      </c>
      <c r="AU253" s="43">
        <v>-0.64785863030421886</v>
      </c>
      <c r="AV253" s="44">
        <v>-66.432776131360697</v>
      </c>
      <c r="AW253" s="50">
        <v>315.0562767518914</v>
      </c>
    </row>
    <row r="254" spans="5:49" ht="18" customHeight="1">
      <c r="E254" s="42">
        <f t="shared" si="69"/>
        <v>24.60000000000008</v>
      </c>
      <c r="F254" s="43">
        <f t="shared" si="70"/>
        <v>0.68055716767075802</v>
      </c>
      <c r="G254" s="44">
        <f t="shared" si="71"/>
        <v>-17.238944908657686</v>
      </c>
      <c r="H254" s="51">
        <f t="shared" si="72"/>
        <v>-1164.0731516895837</v>
      </c>
      <c r="I254" s="43">
        <f t="shared" si="73"/>
        <v>-3.8410608628598908E-2</v>
      </c>
      <c r="J254" s="44">
        <f t="shared" si="74"/>
        <v>-68.647655151554972</v>
      </c>
      <c r="K254" s="51">
        <f t="shared" si="75"/>
        <v>645.12942046178046</v>
      </c>
      <c r="L254" s="51"/>
      <c r="M254" s="16">
        <v>24.600000000000215</v>
      </c>
      <c r="N254" s="43">
        <v>0.68055717628170675</v>
      </c>
      <c r="O254" s="44">
        <v>-17.238945025091436</v>
      </c>
      <c r="P254" s="51">
        <v>-1164.0731487156663</v>
      </c>
      <c r="Q254" s="43">
        <v>-3.8410609568403586E-2</v>
      </c>
      <c r="R254" s="44">
        <v>-68.647655148193621</v>
      </c>
      <c r="S254" s="51">
        <v>645.12942061919932</v>
      </c>
      <c r="T254" s="4"/>
      <c r="U254" s="16">
        <f t="shared" si="62"/>
        <v>1.3500311979441904E-13</v>
      </c>
      <c r="V254" s="17">
        <f t="shared" si="63"/>
        <v>8.6109487318353217E-9</v>
      </c>
      <c r="W254" s="18">
        <f t="shared" si="64"/>
        <v>-1.1643374975278675E-7</v>
      </c>
      <c r="X254" s="19">
        <f t="shared" si="65"/>
        <v>2.9739173896814464E-6</v>
      </c>
      <c r="Y254" s="17">
        <f t="shared" si="66"/>
        <v>-9.3980467852361471E-10</v>
      </c>
      <c r="Z254" s="18">
        <f t="shared" si="67"/>
        <v>3.3613503092055907E-9</v>
      </c>
      <c r="AA254" s="19">
        <f t="shared" si="68"/>
        <v>1.5741886727482779E-7</v>
      </c>
      <c r="AF254" s="16">
        <v>24.600000000000215</v>
      </c>
      <c r="AG254" s="43">
        <v>0</v>
      </c>
      <c r="AH254" s="44">
        <v>-200</v>
      </c>
      <c r="AI254" s="51">
        <v>-4920</v>
      </c>
      <c r="AJ254" s="43">
        <v>-9.8066499999999994</v>
      </c>
      <c r="AK254" s="44">
        <v>258.75640999998905</v>
      </c>
      <c r="AL254" s="51">
        <v>9332.7038429998593</v>
      </c>
      <c r="AQ254" s="16">
        <v>24.600000000000215</v>
      </c>
      <c r="AR254" s="43">
        <v>0.68055717628170675</v>
      </c>
      <c r="AS254" s="44">
        <v>-17.238945025091436</v>
      </c>
      <c r="AT254" s="51">
        <v>-1164.0731487156663</v>
      </c>
      <c r="AU254" s="43">
        <v>-0.63054628210695185</v>
      </c>
      <c r="AV254" s="44">
        <v>-66.496692605222606</v>
      </c>
      <c r="AW254" s="50">
        <v>308.40978888718365</v>
      </c>
    </row>
    <row r="255" spans="5:49" ht="18" customHeight="1">
      <c r="E255" s="42">
        <f t="shared" si="69"/>
        <v>24.700000000000081</v>
      </c>
      <c r="F255" s="43">
        <f t="shared" si="70"/>
        <v>0.6755517920397478</v>
      </c>
      <c r="G255" s="44">
        <f t="shared" si="71"/>
        <v>-17.171139921836374</v>
      </c>
      <c r="H255" s="51">
        <f t="shared" si="72"/>
        <v>-1165.7936517599737</v>
      </c>
      <c r="I255" s="43">
        <f t="shared" si="73"/>
        <v>-3.7351529628377733E-2</v>
      </c>
      <c r="J255" s="44">
        <f t="shared" si="74"/>
        <v>-68.651443012185453</v>
      </c>
      <c r="K255" s="51">
        <f t="shared" si="75"/>
        <v>638.26446467103904</v>
      </c>
      <c r="L255" s="51"/>
      <c r="M255" s="16">
        <v>24.700000000000216</v>
      </c>
      <c r="N255" s="43">
        <v>0.67555180055608954</v>
      </c>
      <c r="O255" s="44">
        <v>-17.171140037414752</v>
      </c>
      <c r="P255" s="51">
        <v>-1165.793648797631</v>
      </c>
      <c r="Q255" s="43">
        <v>-3.7351530547772072E-2</v>
      </c>
      <c r="R255" s="44">
        <v>-68.651443008897274</v>
      </c>
      <c r="S255" s="51">
        <v>638.26446482871972</v>
      </c>
      <c r="T255" s="4"/>
      <c r="U255" s="16">
        <f t="shared" si="62"/>
        <v>1.3500311979441904E-13</v>
      </c>
      <c r="V255" s="17">
        <f t="shared" si="63"/>
        <v>8.5163417429257038E-9</v>
      </c>
      <c r="W255" s="18">
        <f t="shared" si="64"/>
        <v>-1.1557837709119667E-7</v>
      </c>
      <c r="X255" s="19">
        <f t="shared" si="65"/>
        <v>2.9623427053593332E-6</v>
      </c>
      <c r="Y255" s="17">
        <f t="shared" si="66"/>
        <v>-9.1939433843890583E-10</v>
      </c>
      <c r="Z255" s="18">
        <f t="shared" si="67"/>
        <v>3.2881786182770156E-9</v>
      </c>
      <c r="AA255" s="19">
        <f t="shared" si="68"/>
        <v>1.5768068806210067E-7</v>
      </c>
      <c r="AF255" s="16">
        <v>24.700000000000216</v>
      </c>
      <c r="AG255" s="43">
        <v>0</v>
      </c>
      <c r="AH255" s="44">
        <v>-200</v>
      </c>
      <c r="AI255" s="51">
        <v>-4940</v>
      </c>
      <c r="AJ255" s="43">
        <v>-9.8066499999999994</v>
      </c>
      <c r="AK255" s="44">
        <v>257.775744999989</v>
      </c>
      <c r="AL255" s="51">
        <v>9358.5304507498586</v>
      </c>
      <c r="AQ255" s="16">
        <v>24.700000000000216</v>
      </c>
      <c r="AR255" s="43">
        <v>0.67555180055608954</v>
      </c>
      <c r="AS255" s="44">
        <v>-17.171140037414752</v>
      </c>
      <c r="AT255" s="51">
        <v>-1165.793648797631</v>
      </c>
      <c r="AU255" s="43">
        <v>-0.61368108240749919</v>
      </c>
      <c r="AV255" s="44">
        <v>-66.558900291895682</v>
      </c>
      <c r="AW255" s="50">
        <v>301.75699518709547</v>
      </c>
    </row>
    <row r="256" spans="5:49" ht="18" customHeight="1">
      <c r="E256" s="42">
        <f t="shared" si="69"/>
        <v>24.800000000000082</v>
      </c>
      <c r="F256" s="43">
        <f t="shared" si="70"/>
        <v>0.67060135096247309</v>
      </c>
      <c r="G256" s="44">
        <f t="shared" si="71"/>
        <v>-17.103832719114461</v>
      </c>
      <c r="H256" s="51">
        <f t="shared" si="72"/>
        <v>-1167.5073962666645</v>
      </c>
      <c r="I256" s="43">
        <f t="shared" si="73"/>
        <v>-3.6321597882395196E-2</v>
      </c>
      <c r="J256" s="44">
        <f t="shared" si="74"/>
        <v>-68.655126429030958</v>
      </c>
      <c r="K256" s="51">
        <f t="shared" si="75"/>
        <v>631.39913534071275</v>
      </c>
      <c r="L256" s="51"/>
      <c r="M256" s="16">
        <v>24.800000000000217</v>
      </c>
      <c r="N256" s="43">
        <v>0.67060135938558674</v>
      </c>
      <c r="O256" s="44">
        <v>-17.103832833846813</v>
      </c>
      <c r="P256" s="51">
        <v>-1167.5073933158124</v>
      </c>
      <c r="Q256" s="43">
        <v>-3.6321598781789532E-2</v>
      </c>
      <c r="R256" s="44">
        <v>-68.655126425814473</v>
      </c>
      <c r="S256" s="51">
        <v>631.39913549865003</v>
      </c>
      <c r="T256" s="4"/>
      <c r="U256" s="16">
        <f t="shared" si="62"/>
        <v>1.3500311979441904E-13</v>
      </c>
      <c r="V256" s="17">
        <f t="shared" si="63"/>
        <v>8.4231136510126703E-9</v>
      </c>
      <c r="W256" s="18">
        <f t="shared" si="64"/>
        <v>-1.1473235161929551E-7</v>
      </c>
      <c r="X256" s="19">
        <f t="shared" si="65"/>
        <v>2.950852149297134E-6</v>
      </c>
      <c r="Y256" s="17">
        <f t="shared" si="66"/>
        <v>-8.9939433678409841E-10</v>
      </c>
      <c r="Z256" s="18">
        <f t="shared" si="67"/>
        <v>3.2164848562388215E-9</v>
      </c>
      <c r="AA256" s="19">
        <f t="shared" si="68"/>
        <v>1.5793727925483836E-7</v>
      </c>
      <c r="AF256" s="16">
        <v>24.800000000000217</v>
      </c>
      <c r="AG256" s="43">
        <v>0</v>
      </c>
      <c r="AH256" s="44">
        <v>-200</v>
      </c>
      <c r="AI256" s="51">
        <v>-4960</v>
      </c>
      <c r="AJ256" s="43">
        <v>-9.8066499999999994</v>
      </c>
      <c r="AK256" s="44">
        <v>256.79507999998896</v>
      </c>
      <c r="AL256" s="51">
        <v>9384.2589919998591</v>
      </c>
      <c r="AQ256" s="16">
        <v>24.800000000000217</v>
      </c>
      <c r="AR256" s="43">
        <v>0.67060135938558674</v>
      </c>
      <c r="AS256" s="44">
        <v>-17.103832833846813</v>
      </c>
      <c r="AT256" s="51">
        <v>-1167.5073933158124</v>
      </c>
      <c r="AU256" s="43">
        <v>-0.597252313677469</v>
      </c>
      <c r="AV256" s="44">
        <v>-66.619443368582779</v>
      </c>
      <c r="AW256" s="50">
        <v>295.09806431255384</v>
      </c>
    </row>
    <row r="257" spans="5:49" ht="18" customHeight="1">
      <c r="E257" s="42">
        <f t="shared" si="69"/>
        <v>24.900000000000084</v>
      </c>
      <c r="F257" s="43">
        <f t="shared" si="70"/>
        <v>0.66570504348810589</v>
      </c>
      <c r="G257" s="44">
        <f t="shared" si="71"/>
        <v>-17.037017847206606</v>
      </c>
      <c r="H257" s="51">
        <f t="shared" si="72"/>
        <v>-1169.2144347147355</v>
      </c>
      <c r="I257" s="43">
        <f t="shared" si="73"/>
        <v>-3.5320014174242687E-2</v>
      </c>
      <c r="J257" s="44">
        <f t="shared" si="74"/>
        <v>-68.658708276672357</v>
      </c>
      <c r="K257" s="51">
        <f t="shared" si="75"/>
        <v>624.53344277078509</v>
      </c>
      <c r="L257" s="51"/>
      <c r="M257" s="16">
        <v>24.900000000000219</v>
      </c>
      <c r="N257" s="43">
        <v>0.66570505181934803</v>
      </c>
      <c r="O257" s="44">
        <v>-17.037017961102187</v>
      </c>
      <c r="P257" s="51">
        <v>-1169.2144317752895</v>
      </c>
      <c r="Q257" s="43">
        <v>-3.5320015054045584E-2</v>
      </c>
      <c r="R257" s="44">
        <v>-68.658708273526102</v>
      </c>
      <c r="S257" s="51">
        <v>624.53344292897395</v>
      </c>
      <c r="T257" s="4"/>
      <c r="U257" s="16">
        <f t="shared" si="62"/>
        <v>1.3500311979441904E-13</v>
      </c>
      <c r="V257" s="17">
        <f t="shared" si="63"/>
        <v>8.3312421406134263E-9</v>
      </c>
      <c r="W257" s="18">
        <f t="shared" si="64"/>
        <v>-1.1389558096652763E-7</v>
      </c>
      <c r="X257" s="19">
        <f t="shared" si="65"/>
        <v>2.9394459488685243E-6</v>
      </c>
      <c r="Y257" s="17">
        <f t="shared" si="66"/>
        <v>-8.7980289720235305E-10</v>
      </c>
      <c r="Z257" s="18">
        <f t="shared" si="67"/>
        <v>3.1462548122362932E-9</v>
      </c>
      <c r="AA257" s="19">
        <f t="shared" si="68"/>
        <v>1.5818886822671629E-7</v>
      </c>
      <c r="AF257" s="16">
        <v>24.900000000000219</v>
      </c>
      <c r="AG257" s="43">
        <v>0</v>
      </c>
      <c r="AH257" s="44">
        <v>-200</v>
      </c>
      <c r="AI257" s="51">
        <v>-4980</v>
      </c>
      <c r="AJ257" s="43">
        <v>-9.8066499999999994</v>
      </c>
      <c r="AK257" s="44">
        <v>255.81441499998894</v>
      </c>
      <c r="AL257" s="51">
        <v>9409.8894667498571</v>
      </c>
      <c r="AQ257" s="16">
        <v>24.900000000000219</v>
      </c>
      <c r="AR257" s="43">
        <v>0.66570505181934803</v>
      </c>
      <c r="AS257" s="44">
        <v>-17.037017961102187</v>
      </c>
      <c r="AT257" s="51">
        <v>-1169.2144317752895</v>
      </c>
      <c r="AU257" s="43">
        <v>-0.58124947007753391</v>
      </c>
      <c r="AV257" s="44">
        <v>-66.678364951331133</v>
      </c>
      <c r="AW257" s="50">
        <v>288.43316055999964</v>
      </c>
    </row>
    <row r="258" spans="5:49" ht="18" customHeight="1">
      <c r="E258" s="42">
        <f t="shared" si="69"/>
        <v>25.000000000000085</v>
      </c>
      <c r="F258" s="43">
        <f t="shared" si="70"/>
        <v>0.66086208321022089</v>
      </c>
      <c r="G258" s="44">
        <f t="shared" si="71"/>
        <v>-16.970689932192755</v>
      </c>
      <c r="H258" s="51">
        <f t="shared" si="72"/>
        <v>-1170.9148160679158</v>
      </c>
      <c r="I258" s="43">
        <f t="shared" si="73"/>
        <v>-3.4346001041063445E-2</v>
      </c>
      <c r="J258" s="44">
        <f t="shared" si="74"/>
        <v>-68.662191350861463</v>
      </c>
      <c r="K258" s="51">
        <f t="shared" si="75"/>
        <v>617.66739697774108</v>
      </c>
      <c r="L258" s="51"/>
      <c r="M258" s="16">
        <v>25.00000000000022</v>
      </c>
      <c r="N258" s="43">
        <v>0.66086209145092112</v>
      </c>
      <c r="O258" s="44">
        <v>-16.97069004526065</v>
      </c>
      <c r="P258" s="51">
        <v>-1170.9148131397935</v>
      </c>
      <c r="Q258" s="43">
        <v>-3.4346001901671031E-2</v>
      </c>
      <c r="R258" s="44">
        <v>-68.662191347784002</v>
      </c>
      <c r="S258" s="51">
        <v>617.66739713617642</v>
      </c>
      <c r="T258" s="4"/>
      <c r="U258" s="16">
        <f t="shared" si="62"/>
        <v>1.3500311979441904E-13</v>
      </c>
      <c r="V258" s="17">
        <f t="shared" si="63"/>
        <v>8.2407002333084733E-9</v>
      </c>
      <c r="W258" s="18">
        <f t="shared" si="64"/>
        <v>-1.1306789460263644E-7</v>
      </c>
      <c r="X258" s="19">
        <f t="shared" si="65"/>
        <v>2.9281222850841004E-6</v>
      </c>
      <c r="Y258" s="17">
        <f t="shared" si="66"/>
        <v>-8.6060758519579394E-10</v>
      </c>
      <c r="Z258" s="18">
        <f t="shared" si="67"/>
        <v>3.0774600645600003E-9</v>
      </c>
      <c r="AA258" s="19">
        <f t="shared" si="68"/>
        <v>1.5843534129089676E-7</v>
      </c>
      <c r="AF258" s="16">
        <v>25.00000000000022</v>
      </c>
      <c r="AG258" s="43">
        <v>0</v>
      </c>
      <c r="AH258" s="44">
        <v>-200</v>
      </c>
      <c r="AI258" s="51">
        <v>-5000</v>
      </c>
      <c r="AJ258" s="43">
        <v>-9.8066499999999994</v>
      </c>
      <c r="AK258" s="44">
        <v>254.83374999998895</v>
      </c>
      <c r="AL258" s="51">
        <v>9435.4218749998563</v>
      </c>
      <c r="AQ258" s="16">
        <v>25.00000000000022</v>
      </c>
      <c r="AR258" s="43">
        <v>0.66086209145092112</v>
      </c>
      <c r="AS258" s="44">
        <v>-16.97069004526065</v>
      </c>
      <c r="AT258" s="51">
        <v>-1170.9148131397935</v>
      </c>
      <c r="AU258" s="43">
        <v>-0.56566225584178653</v>
      </c>
      <c r="AV258" s="44">
        <v>-66.735707116121887</v>
      </c>
      <c r="AW258" s="50">
        <v>281.76244396644745</v>
      </c>
    </row>
    <row r="259" spans="5:49" ht="18" customHeight="1">
      <c r="E259" s="42">
        <f t="shared" si="69"/>
        <v>25.100000000000087</v>
      </c>
      <c r="F259" s="43">
        <f t="shared" si="70"/>
        <v>0.65607169795099973</v>
      </c>
      <c r="G259" s="44">
        <f t="shared" si="71"/>
        <v>-16.904843678079409</v>
      </c>
      <c r="H259" s="51">
        <f t="shared" si="72"/>
        <v>-1172.6085887564523</v>
      </c>
      <c r="I259" s="43">
        <f t="shared" si="73"/>
        <v>-3.3398802190216514E-2</v>
      </c>
      <c r="J259" s="44">
        <f t="shared" si="74"/>
        <v>-68.665578370667092</v>
      </c>
      <c r="K259" s="51">
        <f t="shared" si="75"/>
        <v>610.80100770234253</v>
      </c>
      <c r="L259" s="51"/>
      <c r="M259" s="16">
        <v>25.100000000000222</v>
      </c>
      <c r="N259" s="43">
        <v>0.65607170610246501</v>
      </c>
      <c r="O259" s="44">
        <v>-16.904843790328588</v>
      </c>
      <c r="P259" s="51">
        <v>-1172.6085858395718</v>
      </c>
      <c r="Q259" s="43">
        <v>-3.3398803032007152E-2</v>
      </c>
      <c r="R259" s="44">
        <v>-68.665578367657062</v>
      </c>
      <c r="S259" s="51">
        <v>610.801007861019</v>
      </c>
      <c r="T259" s="4"/>
      <c r="U259" s="16">
        <f t="shared" si="62"/>
        <v>1.3500311979441904E-13</v>
      </c>
      <c r="V259" s="17">
        <f t="shared" si="63"/>
        <v>8.1514652805481091E-9</v>
      </c>
      <c r="W259" s="18">
        <f t="shared" si="64"/>
        <v>-1.1224917884078423E-7</v>
      </c>
      <c r="X259" s="19">
        <f t="shared" si="65"/>
        <v>2.9168804758228362E-6</v>
      </c>
      <c r="Y259" s="17">
        <f t="shared" si="66"/>
        <v>-8.4179063719602709E-10</v>
      </c>
      <c r="Z259" s="18">
        <f t="shared" si="67"/>
        <v>3.0100295589363668E-9</v>
      </c>
      <c r="AA259" s="19">
        <f t="shared" si="68"/>
        <v>1.5867647107370431E-7</v>
      </c>
      <c r="AF259" s="16">
        <v>25.100000000000222</v>
      </c>
      <c r="AG259" s="43">
        <v>0</v>
      </c>
      <c r="AH259" s="44">
        <v>-200</v>
      </c>
      <c r="AI259" s="51">
        <v>-5020</v>
      </c>
      <c r="AJ259" s="43">
        <v>-9.8066499999999994</v>
      </c>
      <c r="AK259" s="44">
        <v>253.85308499998897</v>
      </c>
      <c r="AL259" s="51">
        <v>9460.8562167498567</v>
      </c>
      <c r="AQ259" s="16">
        <v>25.100000000000222</v>
      </c>
      <c r="AR259" s="43">
        <v>0.65607170610246501</v>
      </c>
      <c r="AS259" s="44">
        <v>-16.904843790328588</v>
      </c>
      <c r="AT259" s="51">
        <v>-1172.6085858395718</v>
      </c>
      <c r="AU259" s="43">
        <v>-0.55048058350420881</v>
      </c>
      <c r="AV259" s="44">
        <v>-66.791510919789957</v>
      </c>
      <c r="AW259" s="50">
        <v>275.08607041244454</v>
      </c>
    </row>
    <row r="260" spans="5:49" ht="18" customHeight="1">
      <c r="E260" s="42">
        <f t="shared" si="69"/>
        <v>25.200000000000088</v>
      </c>
      <c r="F260" s="43">
        <f t="shared" si="70"/>
        <v>0.65133312945342192</v>
      </c>
      <c r="G260" s="44">
        <f t="shared" si="71"/>
        <v>-16.839473865392296</v>
      </c>
      <c r="H260" s="51">
        <f t="shared" si="72"/>
        <v>-1174.2958006848294</v>
      </c>
      <c r="I260" s="43">
        <f t="shared" si="73"/>
        <v>-3.2477681931112556E-2</v>
      </c>
      <c r="J260" s="44">
        <f t="shared" si="74"/>
        <v>-68.668871980563608</v>
      </c>
      <c r="K260" s="51">
        <f t="shared" si="75"/>
        <v>603.9342844171905</v>
      </c>
      <c r="L260" s="51"/>
      <c r="M260" s="16">
        <v>25.200000000000223</v>
      </c>
      <c r="N260" s="43">
        <v>0.65133313751693578</v>
      </c>
      <c r="O260" s="44">
        <v>-16.839473976831606</v>
      </c>
      <c r="P260" s="51">
        <v>-1174.2957977791095</v>
      </c>
      <c r="Q260" s="43">
        <v>-3.2477682754471715E-2</v>
      </c>
      <c r="R260" s="44">
        <v>-68.668871977619631</v>
      </c>
      <c r="S260" s="51">
        <v>603.93428457610355</v>
      </c>
      <c r="T260" s="4"/>
      <c r="U260" s="16">
        <f t="shared" si="62"/>
        <v>1.3500311979441904E-13</v>
      </c>
      <c r="V260" s="17">
        <f t="shared" si="63"/>
        <v>8.0635138566265141E-9</v>
      </c>
      <c r="W260" s="18">
        <f t="shared" si="64"/>
        <v>-1.1143930933599222E-7</v>
      </c>
      <c r="X260" s="19">
        <f t="shared" si="65"/>
        <v>2.9057198389637051E-6</v>
      </c>
      <c r="Y260" s="17">
        <f t="shared" si="66"/>
        <v>-8.2335915863041009E-10</v>
      </c>
      <c r="Z260" s="18">
        <f t="shared" si="67"/>
        <v>2.9439775062201079E-9</v>
      </c>
      <c r="AA260" s="19">
        <f t="shared" si="68"/>
        <v>1.5891305338300299E-7</v>
      </c>
      <c r="AF260" s="16">
        <v>25.200000000000223</v>
      </c>
      <c r="AG260" s="43">
        <v>0</v>
      </c>
      <c r="AH260" s="44">
        <v>-200</v>
      </c>
      <c r="AI260" s="51">
        <v>-5040</v>
      </c>
      <c r="AJ260" s="43">
        <v>-9.8066499999999994</v>
      </c>
      <c r="AK260" s="44">
        <v>252.87241999998898</v>
      </c>
      <c r="AL260" s="51">
        <v>9486.1924919998546</v>
      </c>
      <c r="AQ260" s="16">
        <v>25.200000000000223</v>
      </c>
      <c r="AR260" s="43">
        <v>0.65133313751693578</v>
      </c>
      <c r="AS260" s="44">
        <v>-16.839473976831606</v>
      </c>
      <c r="AT260" s="51">
        <v>-1174.2957977791095</v>
      </c>
      <c r="AU260" s="43">
        <v>-0.53569457198050152</v>
      </c>
      <c r="AV260" s="44">
        <v>-66.845816420759277</v>
      </c>
      <c r="AW260" s="50">
        <v>268.40419172294736</v>
      </c>
    </row>
    <row r="261" spans="5:49" ht="18" customHeight="1">
      <c r="E261" s="42">
        <f t="shared" si="69"/>
        <v>25.30000000000009</v>
      </c>
      <c r="F261" s="43">
        <f t="shared" si="70"/>
        <v>0.6466456330811895</v>
      </c>
      <c r="G261" s="44">
        <f t="shared" si="71"/>
        <v>-16.77457534979936</v>
      </c>
      <c r="H261" s="51">
        <f t="shared" si="72"/>
        <v>-1175.9764992393521</v>
      </c>
      <c r="I261" s="43">
        <f t="shared" si="73"/>
        <v>-3.1581924621866264E-2</v>
      </c>
      <c r="J261" s="44">
        <f t="shared" si="74"/>
        <v>-68.672074752463303</v>
      </c>
      <c r="K261" s="51">
        <f t="shared" si="75"/>
        <v>597.06723633408455</v>
      </c>
      <c r="L261" s="51"/>
      <c r="M261" s="16">
        <v>25.300000000000225</v>
      </c>
      <c r="N261" s="43">
        <v>0.6466456410580117</v>
      </c>
      <c r="O261" s="44">
        <v>-16.774575460437504</v>
      </c>
      <c r="P261" s="51">
        <v>-1175.9764963447133</v>
      </c>
      <c r="Q261" s="43">
        <v>-3.1581925427174085E-2</v>
      </c>
      <c r="R261" s="44">
        <v>-68.672074749583999</v>
      </c>
      <c r="S261" s="51">
        <v>597.06723649322885</v>
      </c>
      <c r="T261" s="4"/>
      <c r="U261" s="16">
        <f t="shared" si="62"/>
        <v>1.3500311979441904E-13</v>
      </c>
      <c r="V261" s="17">
        <f t="shared" si="63"/>
        <v>7.9768222027709612E-9</v>
      </c>
      <c r="W261" s="18">
        <f t="shared" si="64"/>
        <v>-1.1063814397971328E-7</v>
      </c>
      <c r="X261" s="19">
        <f t="shared" si="65"/>
        <v>2.8946387828909792E-6</v>
      </c>
      <c r="Y261" s="17">
        <f t="shared" si="66"/>
        <v>-8.0530782042842475E-10</v>
      </c>
      <c r="Z261" s="18">
        <f t="shared" si="67"/>
        <v>2.8793039064112236E-9</v>
      </c>
      <c r="AA261" s="19">
        <f t="shared" si="68"/>
        <v>1.5914429241092876E-7</v>
      </c>
      <c r="AF261" s="16">
        <v>25.300000000000225</v>
      </c>
      <c r="AG261" s="43">
        <v>0</v>
      </c>
      <c r="AH261" s="44">
        <v>-200</v>
      </c>
      <c r="AI261" s="51">
        <v>-5060</v>
      </c>
      <c r="AJ261" s="43">
        <v>-9.8066499999999994</v>
      </c>
      <c r="AK261" s="44">
        <v>251.89175499998899</v>
      </c>
      <c r="AL261" s="51">
        <v>9511.4307007498537</v>
      </c>
      <c r="AQ261" s="16">
        <v>25.300000000000225</v>
      </c>
      <c r="AR261" s="43">
        <v>0.6466456410580117</v>
      </c>
      <c r="AS261" s="44">
        <v>-16.774575460437504</v>
      </c>
      <c r="AT261" s="51">
        <v>-1175.9764963447133</v>
      </c>
      <c r="AU261" s="43">
        <v>-0.52129454451785939</v>
      </c>
      <c r="AV261" s="44">
        <v>-66.898662699579589</v>
      </c>
      <c r="AW261" s="50">
        <v>261.71695576613382</v>
      </c>
    </row>
    <row r="262" spans="5:49" ht="18" customHeight="1">
      <c r="E262" s="42">
        <f t="shared" si="69"/>
        <v>25.400000000000091</v>
      </c>
      <c r="F262" s="43">
        <f t="shared" si="70"/>
        <v>0.64200847752616874</v>
      </c>
      <c r="G262" s="44">
        <f t="shared" si="71"/>
        <v>-16.710143060763308</v>
      </c>
      <c r="H262" s="51">
        <f t="shared" si="72"/>
        <v>-1177.6507312955939</v>
      </c>
      <c r="I262" s="43">
        <f t="shared" si="73"/>
        <v>-3.0710834130358577E-2</v>
      </c>
      <c r="J262" s="44">
        <f t="shared" si="74"/>
        <v>-68.675189187694158</v>
      </c>
      <c r="K262" s="51">
        <f t="shared" si="75"/>
        <v>590.19987241117724</v>
      </c>
      <c r="L262" s="51"/>
      <c r="M262" s="16">
        <v>25.400000000000226</v>
      </c>
      <c r="N262" s="43">
        <v>0.64200848541753863</v>
      </c>
      <c r="O262" s="44">
        <v>-16.710143170608895</v>
      </c>
      <c r="P262" s="51">
        <v>-1177.6507284119564</v>
      </c>
      <c r="Q262" s="43">
        <v>-3.0710834917979213E-2</v>
      </c>
      <c r="R262" s="44">
        <v>-68.675189184878221</v>
      </c>
      <c r="S262" s="51">
        <v>590.19987257054822</v>
      </c>
      <c r="T262" s="4"/>
      <c r="U262" s="16">
        <f t="shared" si="62"/>
        <v>1.3500311979441904E-13</v>
      </c>
      <c r="V262" s="17">
        <f t="shared" si="63"/>
        <v>7.8913698908777974E-9</v>
      </c>
      <c r="W262" s="18">
        <f t="shared" si="64"/>
        <v>-1.0984558684867807E-7</v>
      </c>
      <c r="X262" s="19">
        <f t="shared" si="65"/>
        <v>2.8836375349783339E-6</v>
      </c>
      <c r="Y262" s="17">
        <f t="shared" si="66"/>
        <v>-7.8762063537851645E-10</v>
      </c>
      <c r="Z262" s="18">
        <f t="shared" si="67"/>
        <v>2.8159377052361378E-9</v>
      </c>
      <c r="AA262" s="19">
        <f t="shared" si="68"/>
        <v>1.5937098396534566E-7</v>
      </c>
      <c r="AF262" s="16">
        <v>25.400000000000226</v>
      </c>
      <c r="AG262" s="43">
        <v>0</v>
      </c>
      <c r="AH262" s="44">
        <v>-200</v>
      </c>
      <c r="AI262" s="51">
        <v>-5080</v>
      </c>
      <c r="AJ262" s="43">
        <v>-9.8066499999999994</v>
      </c>
      <c r="AK262" s="44">
        <v>250.911089999989</v>
      </c>
      <c r="AL262" s="51">
        <v>9536.570842999854</v>
      </c>
      <c r="AQ262" s="16">
        <v>25.400000000000226</v>
      </c>
      <c r="AR262" s="43">
        <v>0.64200848541753863</v>
      </c>
      <c r="AS262" s="44">
        <v>-16.710143170608895</v>
      </c>
      <c r="AT262" s="51">
        <v>-1177.6507284119564</v>
      </c>
      <c r="AU262" s="43">
        <v>-0.50727102652462897</v>
      </c>
      <c r="AV262" s="44">
        <v>-66.950087879251925</v>
      </c>
      <c r="AW262" s="50">
        <v>255.02450655017299</v>
      </c>
    </row>
    <row r="263" spans="5:49" ht="18" customHeight="1">
      <c r="E263" s="42">
        <f t="shared" si="69"/>
        <v>25.500000000000092</v>
      </c>
      <c r="F263" s="43">
        <f t="shared" si="70"/>
        <v>0.63742094452314824</v>
      </c>
      <c r="G263" s="44">
        <f t="shared" si="71"/>
        <v>-16.646172000223235</v>
      </c>
      <c r="H263" s="51">
        <f t="shared" si="72"/>
        <v>-1179.3185432257087</v>
      </c>
      <c r="I263" s="43">
        <f t="shared" si="73"/>
        <v>-2.9863733309383633E-2</v>
      </c>
      <c r="J263" s="44">
        <f t="shared" si="74"/>
        <v>-68.678217718924515</v>
      </c>
      <c r="K263" s="51">
        <f t="shared" si="75"/>
        <v>583.33220135993793</v>
      </c>
      <c r="L263" s="51"/>
      <c r="M263" s="16">
        <v>25.500000000000227</v>
      </c>
      <c r="N263" s="43">
        <v>0.63742095233028007</v>
      </c>
      <c r="O263" s="44">
        <v>-16.646172109284713</v>
      </c>
      <c r="P263" s="51">
        <v>-1179.3185403529942</v>
      </c>
      <c r="Q263" s="43">
        <v>-2.9863734079672355E-2</v>
      </c>
      <c r="R263" s="44">
        <v>-68.67821771617065</v>
      </c>
      <c r="S263" s="51">
        <v>583.33220151953105</v>
      </c>
      <c r="T263" s="4"/>
      <c r="U263" s="16">
        <f t="shared" si="62"/>
        <v>1.3500311979441904E-13</v>
      </c>
      <c r="V263" s="17">
        <f t="shared" si="63"/>
        <v>7.8071318299066661E-9</v>
      </c>
      <c r="W263" s="18">
        <f t="shared" si="64"/>
        <v>-1.0906147807077105E-7</v>
      </c>
      <c r="X263" s="19">
        <f t="shared" si="65"/>
        <v>2.872714503610041E-6</v>
      </c>
      <c r="Y263" s="17">
        <f t="shared" si="66"/>
        <v>-7.7028872169648821E-10</v>
      </c>
      <c r="Z263" s="18">
        <f t="shared" si="67"/>
        <v>2.7538646918401355E-9</v>
      </c>
      <c r="AA263" s="19">
        <f t="shared" si="68"/>
        <v>1.595931280462537E-7</v>
      </c>
      <c r="AF263" s="16">
        <v>25.500000000000227</v>
      </c>
      <c r="AG263" s="43">
        <v>0</v>
      </c>
      <c r="AH263" s="44">
        <v>-200</v>
      </c>
      <c r="AI263" s="51">
        <v>-5100</v>
      </c>
      <c r="AJ263" s="43">
        <v>-9.8066499999999994</v>
      </c>
      <c r="AK263" s="44">
        <v>249.93042499998901</v>
      </c>
      <c r="AL263" s="51">
        <v>9561.6129187498518</v>
      </c>
      <c r="AQ263" s="16">
        <v>25.500000000000227</v>
      </c>
      <c r="AR263" s="43">
        <v>0.63742095233028007</v>
      </c>
      <c r="AS263" s="44">
        <v>-16.646172109284713</v>
      </c>
      <c r="AT263" s="51">
        <v>-1179.3185403529942</v>
      </c>
      <c r="AU263" s="43">
        <v>-0.49361474329109001</v>
      </c>
      <c r="AV263" s="44">
        <v>-67.000129145331698</v>
      </c>
      <c r="AW263" s="50">
        <v>248.3269843179724</v>
      </c>
    </row>
    <row r="264" spans="5:49" ht="18" customHeight="1">
      <c r="E264" s="42">
        <f t="shared" si="69"/>
        <v>25.600000000000094</v>
      </c>
      <c r="F264" s="43">
        <f t="shared" si="70"/>
        <v>0.63288232857167714</v>
      </c>
      <c r="G264" s="44">
        <f t="shared" si="71"/>
        <v>-16.582657241304183</v>
      </c>
      <c r="H264" s="51">
        <f t="shared" si="72"/>
        <v>-1180.9799809056146</v>
      </c>
      <c r="I264" s="43">
        <f t="shared" si="73"/>
        <v>-2.9039963485502085E-2</v>
      </c>
      <c r="J264" s="44">
        <f t="shared" si="74"/>
        <v>-68.681162712035956</v>
      </c>
      <c r="K264" s="51">
        <f t="shared" si="75"/>
        <v>576.46423165192368</v>
      </c>
      <c r="L264" s="51"/>
      <c r="M264" s="16">
        <v>25.600000000000229</v>
      </c>
      <c r="N264" s="43">
        <v>0.63288233629576551</v>
      </c>
      <c r="O264" s="44">
        <v>-16.582657349589901</v>
      </c>
      <c r="P264" s="51">
        <v>-1180.9799780437456</v>
      </c>
      <c r="Q264" s="43">
        <v>-2.9039964238831928E-2</v>
      </c>
      <c r="R264" s="44">
        <v>-68.681162709342843</v>
      </c>
      <c r="S264" s="51">
        <v>576.46423181173441</v>
      </c>
      <c r="T264" s="4"/>
      <c r="U264" s="16">
        <f t="shared" ref="U264:U327" si="76">M264-E264</f>
        <v>1.3500311979441904E-13</v>
      </c>
      <c r="V264" s="17">
        <f t="shared" ref="V264:V327" si="77">N264-F264</f>
        <v>7.7240883689100315E-9</v>
      </c>
      <c r="W264" s="18">
        <f t="shared" ref="W264:W327" si="78">O264-G264</f>
        <v>-1.082857181700092E-7</v>
      </c>
      <c r="X264" s="19">
        <f t="shared" ref="X264:X327" si="79">P264-H264</f>
        <v>2.8618690066650743E-6</v>
      </c>
      <c r="Y264" s="17">
        <f t="shared" ref="Y264:Y327" si="80">Q264-I264</f>
        <v>-7.5332984295073402E-10</v>
      </c>
      <c r="Z264" s="18">
        <f t="shared" ref="Z264:Z327" si="81">R264-J264</f>
        <v>2.6931132879326469E-9</v>
      </c>
      <c r="AA264" s="19">
        <f t="shared" ref="AA264:AA327" si="82">S264-K264</f>
        <v>1.5981072465365287E-7</v>
      </c>
      <c r="AF264" s="16">
        <v>25.600000000000229</v>
      </c>
      <c r="AG264" s="43">
        <v>0</v>
      </c>
      <c r="AH264" s="44">
        <v>-200</v>
      </c>
      <c r="AI264" s="51">
        <v>-5120</v>
      </c>
      <c r="AJ264" s="43">
        <v>-9.8066499999999994</v>
      </c>
      <c r="AK264" s="44">
        <v>248.94975999998903</v>
      </c>
      <c r="AL264" s="51">
        <v>9586.5569279998508</v>
      </c>
      <c r="AQ264" s="16">
        <v>25.600000000000229</v>
      </c>
      <c r="AR264" s="43">
        <v>0.63288233629576551</v>
      </c>
      <c r="AS264" s="44">
        <v>-16.582657349589901</v>
      </c>
      <c r="AT264" s="51">
        <v>-1180.9799780437456</v>
      </c>
      <c r="AU264" s="43">
        <v>-0.48031661761201683</v>
      </c>
      <c r="AV264" s="44">
        <v>-67.048822765798761</v>
      </c>
      <c r="AW264" s="50">
        <v>241.62452563992761</v>
      </c>
    </row>
    <row r="265" spans="5:49" ht="18" customHeight="1">
      <c r="E265" s="42">
        <f t="shared" ref="E265:E328" si="83">E264+$C$8</f>
        <v>25.700000000000095</v>
      </c>
      <c r="F265" s="43">
        <f t="shared" ref="F265:F328" si="84">-($C$12/$C$10)*$G265-SIGN($G265)*($C$13/$C$10)*$G265^2</f>
        <v>0.6283919366648123</v>
      </c>
      <c r="G265" s="44">
        <f t="shared" ref="G265:G328" si="85">$C$14*EXP(-($C$12/$C$10)*$E265)/(1+SIGN($C$14)*($C$13/$C$12)*$C$14*(1-EXP(-($C$12/$C$10)*$E265)))</f>
        <v>-16.519593927054331</v>
      </c>
      <c r="H265" s="51">
        <f t="shared" ref="H265:H328" si="86">$C$15+SIGN($C$14)*($C$10/$C$13)*LN(1+SIGN($C$14)*($C$13/$C$12)*$C$14*(1-EXP(-($C$12/$C$10)*$E265)))</f>
        <v>-1182.6350897220491</v>
      </c>
      <c r="I265" s="43">
        <f t="shared" ref="I265:I328" si="87">-$C$11-($C$12/$C$10)*$J265-SIGN($J265)*($C$13/$C$10)*$J265^2</f>
        <v>-2.8238883961391181E-2</v>
      </c>
      <c r="J265" s="44">
        <f t="shared" ref="J265:J328" si="88">-($C$28*($C$29-$C$16)-$C$29*($C$28+$C$16)*EXP(-($C$31/$C$30)*$E265))/(($C$29-$C$16)+($C$28+$C$16)*EXP(-($C$31/$C$30)*$E265))</f>
        <v>-68.684026467945515</v>
      </c>
      <c r="K265" s="51">
        <f t="shared" ref="K265:K328" si="89">$C$17-$C$28*$E265-($C$10/$C$13)*LN((($C$29-$C$16)+($C$28+$C$16)*EXP(-($C$31/$C$30)*$E265))/($C$28+$C$29))</f>
        <v>569.59597152536685</v>
      </c>
      <c r="L265" s="51"/>
      <c r="M265" s="16">
        <v>25.70000000000023</v>
      </c>
      <c r="N265" s="43">
        <v>0.62839194430703116</v>
      </c>
      <c r="O265" s="44">
        <v>-16.519594034572528</v>
      </c>
      <c r="P265" s="51">
        <v>-1182.6350868709485</v>
      </c>
      <c r="Q265" s="43">
        <v>-2.8238884698099653E-2</v>
      </c>
      <c r="R265" s="44">
        <v>-68.684026465311931</v>
      </c>
      <c r="S265" s="51">
        <v>569.59597168539062</v>
      </c>
      <c r="T265" s="4"/>
      <c r="U265" s="16">
        <f t="shared" si="76"/>
        <v>1.3500311979441904E-13</v>
      </c>
      <c r="V265" s="17">
        <f t="shared" si="77"/>
        <v>7.6422188577396355E-9</v>
      </c>
      <c r="W265" s="18">
        <f t="shared" si="78"/>
        <v>-1.075181970122685E-7</v>
      </c>
      <c r="X265" s="19">
        <f t="shared" si="79"/>
        <v>2.8511005893960828E-6</v>
      </c>
      <c r="Y265" s="17">
        <f t="shared" si="80"/>
        <v>-7.3670847200446588E-10</v>
      </c>
      <c r="Z265" s="18">
        <f t="shared" si="81"/>
        <v>2.6335840175306657E-9</v>
      </c>
      <c r="AA265" s="19">
        <f t="shared" si="82"/>
        <v>1.6002377378754318E-7</v>
      </c>
      <c r="AF265" s="16">
        <v>25.70000000000023</v>
      </c>
      <c r="AG265" s="43">
        <v>0</v>
      </c>
      <c r="AH265" s="44">
        <v>-200</v>
      </c>
      <c r="AI265" s="51">
        <v>-5140</v>
      </c>
      <c r="AJ265" s="43">
        <v>-9.8066499999999994</v>
      </c>
      <c r="AK265" s="44">
        <v>247.96909499998904</v>
      </c>
      <c r="AL265" s="51">
        <v>9611.402870749851</v>
      </c>
      <c r="AQ265" s="16">
        <v>25.70000000000023</v>
      </c>
      <c r="AR265" s="43">
        <v>0.62839194430703116</v>
      </c>
      <c r="AS265" s="44">
        <v>-16.519594034572528</v>
      </c>
      <c r="AT265" s="51">
        <v>-1182.6350868709485</v>
      </c>
      <c r="AU265" s="43">
        <v>-0.4673677673211003</v>
      </c>
      <c r="AV265" s="44">
        <v>-67.09620411068525</v>
      </c>
      <c r="AW265" s="50">
        <v>234.91726350469602</v>
      </c>
    </row>
    <row r="266" spans="5:49" ht="18" customHeight="1">
      <c r="E266" s="42">
        <f t="shared" si="83"/>
        <v>25.800000000000097</v>
      </c>
      <c r="F266" s="43">
        <f t="shared" si="84"/>
        <v>0.62394908802456506</v>
      </c>
      <c r="G266" s="44">
        <f t="shared" si="85"/>
        <v>-16.456977269208952</v>
      </c>
      <c r="H266" s="51">
        <f t="shared" si="86"/>
        <v>-1184.2839145794978</v>
      </c>
      <c r="I266" s="43">
        <f t="shared" si="87"/>
        <v>-2.7459871531119617E-2</v>
      </c>
      <c r="J266" s="44">
        <f t="shared" si="88"/>
        <v>-68.686811224379113</v>
      </c>
      <c r="K266" s="51">
        <f t="shared" si="89"/>
        <v>562.72742899158209</v>
      </c>
      <c r="L266" s="51"/>
      <c r="M266" s="16">
        <v>25.800000000000232</v>
      </c>
      <c r="N266" s="43">
        <v>0.62394909558606693</v>
      </c>
      <c r="O266" s="44">
        <v>-16.456977375967742</v>
      </c>
      <c r="P266" s="51">
        <v>-1184.2839117390899</v>
      </c>
      <c r="Q266" s="43">
        <v>-2.7459872251547779E-2</v>
      </c>
      <c r="R266" s="44">
        <v>-68.686811221803822</v>
      </c>
      <c r="S266" s="51">
        <v>562.72742915181425</v>
      </c>
      <c r="T266" s="4"/>
      <c r="U266" s="16">
        <f t="shared" si="76"/>
        <v>1.3500311979441904E-13</v>
      </c>
      <c r="V266" s="17">
        <f t="shared" si="77"/>
        <v>7.5615018690911029E-9</v>
      </c>
      <c r="W266" s="18">
        <f t="shared" si="78"/>
        <v>-1.0675879025257018E-7</v>
      </c>
      <c r="X266" s="19">
        <f t="shared" si="79"/>
        <v>2.8404078875610139E-6</v>
      </c>
      <c r="Y266" s="17">
        <f t="shared" si="80"/>
        <v>-7.2042816157136258E-10</v>
      </c>
      <c r="Z266" s="18">
        <f t="shared" si="81"/>
        <v>2.5752910914889071E-9</v>
      </c>
      <c r="AA266" s="19">
        <f t="shared" si="82"/>
        <v>1.602321617610869E-7</v>
      </c>
      <c r="AF266" s="16">
        <v>25.800000000000232</v>
      </c>
      <c r="AG266" s="43">
        <v>0</v>
      </c>
      <c r="AH266" s="44">
        <v>-200</v>
      </c>
      <c r="AI266" s="51">
        <v>-5160</v>
      </c>
      <c r="AJ266" s="43">
        <v>-9.8066499999999994</v>
      </c>
      <c r="AK266" s="44">
        <v>246.98842999998905</v>
      </c>
      <c r="AL266" s="51">
        <v>9636.1507469998505</v>
      </c>
      <c r="AQ266" s="16">
        <v>25.800000000000232</v>
      </c>
      <c r="AR266" s="43">
        <v>0.62394909558606693</v>
      </c>
      <c r="AS266" s="44">
        <v>-16.456977375967742</v>
      </c>
      <c r="AT266" s="51">
        <v>-1184.2839117390899</v>
      </c>
      <c r="AU266" s="43">
        <v>-0.45475950274663468</v>
      </c>
      <c r="AV266" s="44">
        <v>-67.142307671452954</v>
      </c>
      <c r="AW266" s="50">
        <v>228.20532740802088</v>
      </c>
    </row>
    <row r="267" spans="5:49" ht="18" customHeight="1">
      <c r="E267" s="42">
        <f t="shared" si="83"/>
        <v>25.900000000000098</v>
      </c>
      <c r="F267" s="43">
        <f t="shared" si="84"/>
        <v>0.61955311384385581</v>
      </c>
      <c r="G267" s="44">
        <f t="shared" si="85"/>
        <v>-16.394802546980454</v>
      </c>
      <c r="H267" s="51">
        <f t="shared" si="86"/>
        <v>-1185.9264999070044</v>
      </c>
      <c r="I267" s="43">
        <f t="shared" si="87"/>
        <v>-2.6702320008265445E-2</v>
      </c>
      <c r="J267" s="44">
        <f t="shared" si="88"/>
        <v>-68.689519157596919</v>
      </c>
      <c r="K267" s="51">
        <f t="shared" si="89"/>
        <v>555.85861184119835</v>
      </c>
      <c r="L267" s="51"/>
      <c r="M267" s="16">
        <v>25.900000000000233</v>
      </c>
      <c r="N267" s="43">
        <v>0.61955312132577212</v>
      </c>
      <c r="O267" s="44">
        <v>-16.394802652987821</v>
      </c>
      <c r="P267" s="51">
        <v>-1185.9264970772144</v>
      </c>
      <c r="Q267" s="43">
        <v>-2.6702320712754357E-2</v>
      </c>
      <c r="R267" s="44">
        <v>-68.689519155078713</v>
      </c>
      <c r="S267" s="51">
        <v>555.85861200163492</v>
      </c>
      <c r="T267" s="4"/>
      <c r="U267" s="16">
        <f t="shared" si="76"/>
        <v>1.3500311979441904E-13</v>
      </c>
      <c r="V267" s="17">
        <f t="shared" si="77"/>
        <v>7.4819163087269658E-9</v>
      </c>
      <c r="W267" s="18">
        <f t="shared" si="78"/>
        <v>-1.0600736644050812E-7</v>
      </c>
      <c r="X267" s="19">
        <f t="shared" si="79"/>
        <v>2.8297899916651659E-6</v>
      </c>
      <c r="Y267" s="17">
        <f t="shared" si="80"/>
        <v>-7.0448891165142413E-10</v>
      </c>
      <c r="Z267" s="18">
        <f t="shared" si="81"/>
        <v>2.5182060880979407E-9</v>
      </c>
      <c r="AA267" s="19">
        <f t="shared" si="82"/>
        <v>1.6043657069531037E-7</v>
      </c>
      <c r="AF267" s="16">
        <v>25.900000000000233</v>
      </c>
      <c r="AG267" s="43">
        <v>0</v>
      </c>
      <c r="AH267" s="44">
        <v>-200</v>
      </c>
      <c r="AI267" s="51">
        <v>-5180</v>
      </c>
      <c r="AJ267" s="43">
        <v>-9.8066499999999994</v>
      </c>
      <c r="AK267" s="44">
        <v>246.00776499998906</v>
      </c>
      <c r="AL267" s="51">
        <v>9660.8005567498494</v>
      </c>
      <c r="AQ267" s="16">
        <v>25.900000000000233</v>
      </c>
      <c r="AR267" s="43">
        <v>0.61955312132577212</v>
      </c>
      <c r="AS267" s="44">
        <v>-16.394802652987821</v>
      </c>
      <c r="AT267" s="51">
        <v>-1185.9264970772144</v>
      </c>
      <c r="AU267" s="43">
        <v>-0.44248332409751256</v>
      </c>
      <c r="AV267" s="44">
        <v>-67.187167080112573</v>
      </c>
      <c r="AW267" s="50">
        <v>221.48884343962987</v>
      </c>
    </row>
    <row r="268" spans="5:49" ht="18" customHeight="1">
      <c r="E268" s="42">
        <f t="shared" si="83"/>
        <v>26.000000000000099</v>
      </c>
      <c r="F268" s="43">
        <f t="shared" si="84"/>
        <v>0.61520335703479889</v>
      </c>
      <c r="G268" s="44">
        <f t="shared" si="85"/>
        <v>-16.333065105873875</v>
      </c>
      <c r="H268" s="51">
        <f t="shared" si="86"/>
        <v>-1187.5628896648589</v>
      </c>
      <c r="I268" s="43">
        <f t="shared" si="87"/>
        <v>-2.5965639766438287E-2</v>
      </c>
      <c r="J268" s="44">
        <f t="shared" si="88"/>
        <v>-68.69215238407223</v>
      </c>
      <c r="K268" s="51">
        <f t="shared" si="89"/>
        <v>548.98952765022261</v>
      </c>
      <c r="L268" s="51"/>
      <c r="M268" s="16">
        <v>26.000000000000234</v>
      </c>
      <c r="N268" s="43">
        <v>0.61520336443824331</v>
      </c>
      <c r="O268" s="44">
        <v>-16.333065211137722</v>
      </c>
      <c r="P268" s="51">
        <v>-1187.562886845612</v>
      </c>
      <c r="Q268" s="43">
        <v>-2.5965640455314798E-2</v>
      </c>
      <c r="R268" s="44">
        <v>-68.692152381609915</v>
      </c>
      <c r="S268" s="51">
        <v>548.98952781085904</v>
      </c>
      <c r="T268" s="4"/>
      <c r="U268" s="16">
        <f t="shared" si="76"/>
        <v>1.3500311979441904E-13</v>
      </c>
      <c r="V268" s="17">
        <f t="shared" si="77"/>
        <v>7.4034444130788302E-9</v>
      </c>
      <c r="W268" s="18">
        <f t="shared" si="78"/>
        <v>-1.052638474163814E-7</v>
      </c>
      <c r="X268" s="19">
        <f t="shared" si="79"/>
        <v>2.8192469017085386E-6</v>
      </c>
      <c r="Y268" s="17">
        <f t="shared" si="80"/>
        <v>-6.8887651138993533E-10</v>
      </c>
      <c r="Z268" s="18">
        <f t="shared" si="81"/>
        <v>2.4623147965030512E-9</v>
      </c>
      <c r="AA268" s="19">
        <f t="shared" si="82"/>
        <v>1.6063643215602497E-7</v>
      </c>
      <c r="AF268" s="16">
        <v>26.000000000000234</v>
      </c>
      <c r="AG268" s="43">
        <v>0</v>
      </c>
      <c r="AH268" s="44">
        <v>-200</v>
      </c>
      <c r="AI268" s="51">
        <v>-5200</v>
      </c>
      <c r="AJ268" s="43">
        <v>-9.8066499999999994</v>
      </c>
      <c r="AK268" s="44">
        <v>245.02709999998908</v>
      </c>
      <c r="AL268" s="51">
        <v>9685.3522999998495</v>
      </c>
      <c r="AQ268" s="16">
        <v>26.000000000000234</v>
      </c>
      <c r="AR268" s="43">
        <v>0.61520336443824331</v>
      </c>
      <c r="AS268" s="44">
        <v>-16.333065211137722</v>
      </c>
      <c r="AT268" s="51">
        <v>-1187.562886845612</v>
      </c>
      <c r="AU268" s="43">
        <v>-0.43053091878788408</v>
      </c>
      <c r="AV268" s="44">
        <v>-67.230815128078447</v>
      </c>
      <c r="AW268" s="50">
        <v>214.76793436823559</v>
      </c>
    </row>
    <row r="269" spans="5:49" ht="18" customHeight="1">
      <c r="E269" s="42">
        <f t="shared" si="83"/>
        <v>26.100000000000101</v>
      </c>
      <c r="F269" s="43">
        <f t="shared" si="84"/>
        <v>0.61089917198314925</v>
      </c>
      <c r="G269" s="44">
        <f t="shared" si="85"/>
        <v>-16.271760356527384</v>
      </c>
      <c r="H269" s="51">
        <f t="shared" si="86"/>
        <v>-1189.193127351167</v>
      </c>
      <c r="I269" s="43">
        <f t="shared" si="87"/>
        <v>-2.524925729187899E-2</v>
      </c>
      <c r="J269" s="44">
        <f t="shared" si="88"/>
        <v>-68.694712962125024</v>
      </c>
      <c r="K269" s="51">
        <f t="shared" si="89"/>
        <v>542.12018378593484</v>
      </c>
      <c r="L269" s="51"/>
      <c r="M269" s="16">
        <v>26.100000000000236</v>
      </c>
      <c r="N269" s="43">
        <v>0.61089917930921434</v>
      </c>
      <c r="O269" s="44">
        <v>-16.271760461055482</v>
      </c>
      <c r="P269" s="51">
        <v>-1189.1931245423896</v>
      </c>
      <c r="Q269" s="43">
        <v>-2.5249257965469951E-2</v>
      </c>
      <c r="R269" s="44">
        <v>-68.694712959717435</v>
      </c>
      <c r="S269" s="51">
        <v>542.12018394676716</v>
      </c>
      <c r="T269" s="4"/>
      <c r="U269" s="16">
        <f t="shared" si="76"/>
        <v>1.3500311979441904E-13</v>
      </c>
      <c r="V269" s="17">
        <f t="shared" si="77"/>
        <v>7.3260650879092282E-9</v>
      </c>
      <c r="W269" s="18">
        <f t="shared" si="78"/>
        <v>-1.0452809817707021E-7</v>
      </c>
      <c r="X269" s="19">
        <f t="shared" si="79"/>
        <v>2.808777480822755E-6</v>
      </c>
      <c r="Y269" s="17">
        <f t="shared" si="80"/>
        <v>-6.7359096078689618E-10</v>
      </c>
      <c r="Z269" s="18">
        <f t="shared" si="81"/>
        <v>2.4075887949948083E-9</v>
      </c>
      <c r="AA269" s="19">
        <f t="shared" si="82"/>
        <v>1.6083231457741931E-7</v>
      </c>
      <c r="AF269" s="16">
        <v>26.100000000000236</v>
      </c>
      <c r="AG269" s="43">
        <v>0</v>
      </c>
      <c r="AH269" s="44">
        <v>-200</v>
      </c>
      <c r="AI269" s="51">
        <v>-5220</v>
      </c>
      <c r="AJ269" s="43">
        <v>-9.8066499999999994</v>
      </c>
      <c r="AK269" s="44">
        <v>244.04643499998909</v>
      </c>
      <c r="AL269" s="51">
        <v>9709.8059767498507</v>
      </c>
      <c r="AQ269" s="16">
        <v>26.100000000000236</v>
      </c>
      <c r="AR269" s="43">
        <v>0.61089917930921434</v>
      </c>
      <c r="AS269" s="44">
        <v>-16.271760461055482</v>
      </c>
      <c r="AT269" s="51">
        <v>-1189.1931245423896</v>
      </c>
      <c r="AU269" s="43">
        <v>-0.41889415870836899</v>
      </c>
      <c r="AV269" s="44">
        <v>-67.273283784753161</v>
      </c>
      <c r="AW269" s="50">
        <v>208.04271972466347</v>
      </c>
    </row>
    <row r="270" spans="5:49" ht="18" customHeight="1">
      <c r="E270" s="42">
        <f t="shared" si="83"/>
        <v>26.200000000000102</v>
      </c>
      <c r="F270" s="43">
        <f t="shared" si="84"/>
        <v>0.60663992430872171</v>
      </c>
      <c r="G270" s="44">
        <f t="shared" si="85"/>
        <v>-16.210883773576892</v>
      </c>
      <c r="H270" s="51">
        <f t="shared" si="86"/>
        <v>-1190.8172560083076</v>
      </c>
      <c r="I270" s="43">
        <f t="shared" si="87"/>
        <v>-2.4552614747916479E-2</v>
      </c>
      <c r="J270" s="44">
        <f t="shared" si="88"/>
        <v>-68.697202893511346</v>
      </c>
      <c r="K270" s="51">
        <f t="shared" si="89"/>
        <v>535.25058741262512</v>
      </c>
      <c r="L270" s="51"/>
      <c r="M270" s="16">
        <v>26.200000000000237</v>
      </c>
      <c r="N270" s="43">
        <v>0.60663993155848139</v>
      </c>
      <c r="O270" s="44">
        <v>-16.210883877376904</v>
      </c>
      <c r="P270" s="51">
        <v>-1190.8172532099272</v>
      </c>
      <c r="Q270" s="43">
        <v>-2.4552615406545186E-2</v>
      </c>
      <c r="R270" s="44">
        <v>-68.697202891157318</v>
      </c>
      <c r="S270" s="51">
        <v>535.25058757364889</v>
      </c>
      <c r="T270" s="4"/>
      <c r="U270" s="16">
        <f t="shared" si="76"/>
        <v>1.3500311979441904E-13</v>
      </c>
      <c r="V270" s="17">
        <f t="shared" si="77"/>
        <v>7.2497596814713461E-9</v>
      </c>
      <c r="W270" s="18">
        <f t="shared" si="78"/>
        <v>-1.0380001214116419E-7</v>
      </c>
      <c r="X270" s="19">
        <f t="shared" si="79"/>
        <v>2.7983803647657624E-6</v>
      </c>
      <c r="Y270" s="17">
        <f t="shared" si="80"/>
        <v>-6.5862870712862787E-10</v>
      </c>
      <c r="Z270" s="18">
        <f t="shared" si="81"/>
        <v>2.3540280835732119E-9</v>
      </c>
      <c r="AA270" s="19">
        <f t="shared" si="82"/>
        <v>1.6102376321214251E-7</v>
      </c>
      <c r="AF270" s="16">
        <v>26.200000000000237</v>
      </c>
      <c r="AG270" s="43">
        <v>0</v>
      </c>
      <c r="AH270" s="44">
        <v>-200</v>
      </c>
      <c r="AI270" s="51">
        <v>-5240</v>
      </c>
      <c r="AJ270" s="43">
        <v>-9.8066499999999994</v>
      </c>
      <c r="AK270" s="44">
        <v>243.0657699999891</v>
      </c>
      <c r="AL270" s="51">
        <v>9734.1615869998495</v>
      </c>
      <c r="AQ270" s="16">
        <v>26.200000000000237</v>
      </c>
      <c r="AR270" s="43">
        <v>0.60663993155848139</v>
      </c>
      <c r="AS270" s="44">
        <v>-16.210883877376904</v>
      </c>
      <c r="AT270" s="51">
        <v>-1190.8172532099272</v>
      </c>
      <c r="AU270" s="43">
        <v>-0.40756509745134117</v>
      </c>
      <c r="AV270" s="44">
        <v>-67.314604215836681</v>
      </c>
      <c r="AW270" s="50">
        <v>201.31331588313523</v>
      </c>
    </row>
    <row r="271" spans="5:49" ht="18" customHeight="1">
      <c r="E271" s="42">
        <f t="shared" si="83"/>
        <v>26.300000000000104</v>
      </c>
      <c r="F271" s="43">
        <f t="shared" si="84"/>
        <v>0.60242499063162847</v>
      </c>
      <c r="G271" s="44">
        <f t="shared" si="85"/>
        <v>-16.150430894544371</v>
      </c>
      <c r="H271" s="51">
        <f t="shared" si="86"/>
        <v>-1192.4353182292775</v>
      </c>
      <c r="I271" s="43">
        <f t="shared" si="87"/>
        <v>-2.387516955091229E-2</v>
      </c>
      <c r="J271" s="44">
        <f t="shared" si="88"/>
        <v>-68.699624124969702</v>
      </c>
      <c r="K271" s="51">
        <f t="shared" si="89"/>
        <v>528.38074549717066</v>
      </c>
      <c r="L271" s="51"/>
      <c r="M271" s="16">
        <v>26.300000000000239</v>
      </c>
      <c r="N271" s="43">
        <v>0.60242499780613856</v>
      </c>
      <c r="O271" s="44">
        <v>-16.150430997623861</v>
      </c>
      <c r="P271" s="51">
        <v>-1192.4353154412217</v>
      </c>
      <c r="Q271" s="43">
        <v>-2.3875170194894935E-2</v>
      </c>
      <c r="R271" s="44">
        <v>-68.699624122668112</v>
      </c>
      <c r="S271" s="51">
        <v>528.38074565838212</v>
      </c>
      <c r="T271" s="4"/>
      <c r="U271" s="16">
        <f t="shared" si="76"/>
        <v>1.3500311979441904E-13</v>
      </c>
      <c r="V271" s="17">
        <f t="shared" si="77"/>
        <v>7.1745100971298825E-9</v>
      </c>
      <c r="W271" s="18">
        <f t="shared" si="78"/>
        <v>-1.0307948983268034E-7</v>
      </c>
      <c r="X271" s="19">
        <f t="shared" si="79"/>
        <v>2.7880557809112361E-6</v>
      </c>
      <c r="Y271" s="17">
        <f t="shared" si="80"/>
        <v>-6.439826449877728E-10</v>
      </c>
      <c r="Z271" s="18">
        <f t="shared" si="81"/>
        <v>2.3015900296741165E-9</v>
      </c>
      <c r="AA271" s="19">
        <f t="shared" si="82"/>
        <v>1.612114601812209E-7</v>
      </c>
      <c r="AF271" s="16">
        <v>26.300000000000239</v>
      </c>
      <c r="AG271" s="43">
        <v>0</v>
      </c>
      <c r="AH271" s="44">
        <v>-200</v>
      </c>
      <c r="AI271" s="51">
        <v>-5260</v>
      </c>
      <c r="AJ271" s="43">
        <v>-9.8066499999999994</v>
      </c>
      <c r="AK271" s="44">
        <v>242.08510499998911</v>
      </c>
      <c r="AL271" s="51">
        <v>9758.4191307498495</v>
      </c>
      <c r="AQ271" s="16">
        <v>26.300000000000239</v>
      </c>
      <c r="AR271" s="43">
        <v>0.60242499780613856</v>
      </c>
      <c r="AS271" s="44">
        <v>-16.150430997623861</v>
      </c>
      <c r="AT271" s="51">
        <v>-1192.4353154412217</v>
      </c>
      <c r="AU271" s="43">
        <v>-0.39653596749717046</v>
      </c>
      <c r="AV271" s="44">
        <v>-67.354806801356233</v>
      </c>
      <c r="AW271" s="50">
        <v>194.5798361407353</v>
      </c>
    </row>
    <row r="272" spans="5:49" ht="18" customHeight="1">
      <c r="E272" s="42">
        <f t="shared" si="83"/>
        <v>26.400000000000105</v>
      </c>
      <c r="F272" s="43">
        <f t="shared" si="84"/>
        <v>0.59825375834417538</v>
      </c>
      <c r="G272" s="44">
        <f t="shared" si="85"/>
        <v>-16.090397318749293</v>
      </c>
      <c r="H272" s="51">
        <f t="shared" si="86"/>
        <v>-1194.0473561639237</v>
      </c>
      <c r="I272" s="43">
        <f t="shared" si="87"/>
        <v>-2.3216393957454784E-2</v>
      </c>
      <c r="J272" s="44">
        <f t="shared" si="88"/>
        <v>-68.701978549725609</v>
      </c>
      <c r="K272" s="51">
        <f t="shared" si="89"/>
        <v>521.51066481446333</v>
      </c>
      <c r="L272" s="51"/>
      <c r="M272" s="16">
        <v>26.40000000000024</v>
      </c>
      <c r="N272" s="43">
        <v>0.59825376544447428</v>
      </c>
      <c r="O272" s="44">
        <v>-16.090397421115732</v>
      </c>
      <c r="P272" s="51">
        <v>-1194.0473533861211</v>
      </c>
      <c r="Q272" s="43">
        <v>-2.3216394587088018E-2</v>
      </c>
      <c r="R272" s="44">
        <v>-68.701978547475377</v>
      </c>
      <c r="S272" s="51">
        <v>521.51066497585828</v>
      </c>
      <c r="T272" s="4"/>
      <c r="U272" s="16">
        <f t="shared" si="76"/>
        <v>1.3500311979441904E-13</v>
      </c>
      <c r="V272" s="17">
        <f t="shared" si="77"/>
        <v>7.1002989043833509E-9</v>
      </c>
      <c r="W272" s="18">
        <f t="shared" si="78"/>
        <v>-1.02366438881063E-7</v>
      </c>
      <c r="X272" s="19">
        <f t="shared" si="79"/>
        <v>2.777802592390799E-6</v>
      </c>
      <c r="Y272" s="17">
        <f t="shared" si="80"/>
        <v>-6.2963323443909758E-10</v>
      </c>
      <c r="Z272" s="18">
        <f t="shared" si="81"/>
        <v>2.2502320007333765E-9</v>
      </c>
      <c r="AA272" s="19">
        <f t="shared" si="82"/>
        <v>1.6139495073730359E-7</v>
      </c>
      <c r="AF272" s="16">
        <v>26.40000000000024</v>
      </c>
      <c r="AG272" s="43">
        <v>0</v>
      </c>
      <c r="AH272" s="44">
        <v>-200</v>
      </c>
      <c r="AI272" s="51">
        <v>-5280</v>
      </c>
      <c r="AJ272" s="43">
        <v>-9.8066499999999994</v>
      </c>
      <c r="AK272" s="44">
        <v>241.10443999998913</v>
      </c>
      <c r="AL272" s="51">
        <v>9782.5786079998506</v>
      </c>
      <c r="AQ272" s="16">
        <v>26.40000000000024</v>
      </c>
      <c r="AR272" s="43">
        <v>0.59825376544447428</v>
      </c>
      <c r="AS272" s="44">
        <v>-16.090397421115732</v>
      </c>
      <c r="AT272" s="51">
        <v>-1194.0473533861211</v>
      </c>
      <c r="AU272" s="43">
        <v>-0.38579917736802827</v>
      </c>
      <c r="AV272" s="44">
        <v>-67.393921153413032</v>
      </c>
      <c r="AW272" s="50">
        <v>187.84239079508845</v>
      </c>
    </row>
    <row r="273" spans="5:49" ht="18" customHeight="1">
      <c r="E273" s="42">
        <f t="shared" si="83"/>
        <v>26.500000000000107</v>
      </c>
      <c r="F273" s="43">
        <f t="shared" si="84"/>
        <v>0.59412562538825675</v>
      </c>
      <c r="G273" s="44">
        <f t="shared" si="85"/>
        <v>-16.030778706242621</v>
      </c>
      <c r="H273" s="51">
        <f t="shared" si="86"/>
        <v>-1195.6534115250709</v>
      </c>
      <c r="I273" s="43">
        <f t="shared" si="87"/>
        <v>-2.2575774662444203E-2</v>
      </c>
      <c r="J273" s="44">
        <f t="shared" si="88"/>
        <v>-68.704268008955523</v>
      </c>
      <c r="K273" s="51">
        <f t="shared" si="89"/>
        <v>514.64035195268661</v>
      </c>
      <c r="L273" s="51"/>
      <c r="M273" s="16">
        <v>26.500000000000242</v>
      </c>
      <c r="N273" s="43">
        <v>0.59412563241536354</v>
      </c>
      <c r="O273" s="44">
        <v>-16.030778807903356</v>
      </c>
      <c r="P273" s="51">
        <v>-1195.653408757451</v>
      </c>
      <c r="Q273" s="43">
        <v>-2.2575775278031784E-2</v>
      </c>
      <c r="R273" s="44">
        <v>-68.704268006755555</v>
      </c>
      <c r="S273" s="51">
        <v>514.64035211426142</v>
      </c>
      <c r="T273" s="4"/>
      <c r="U273" s="16">
        <f t="shared" si="76"/>
        <v>1.3500311979441904E-13</v>
      </c>
      <c r="V273" s="17">
        <f t="shared" si="77"/>
        <v>7.0271067853511227E-9</v>
      </c>
      <c r="W273" s="18">
        <f t="shared" si="78"/>
        <v>-1.0166073494133343E-7</v>
      </c>
      <c r="X273" s="19">
        <f t="shared" si="79"/>
        <v>2.7676198897097493E-6</v>
      </c>
      <c r="Y273" s="17">
        <f t="shared" si="80"/>
        <v>-6.155875809099598E-10</v>
      </c>
      <c r="Z273" s="18">
        <f t="shared" si="81"/>
        <v>2.199968207605707E-9</v>
      </c>
      <c r="AA273" s="19">
        <f t="shared" si="82"/>
        <v>1.6157480331457919E-7</v>
      </c>
      <c r="AF273" s="16">
        <v>26.500000000000242</v>
      </c>
      <c r="AG273" s="43">
        <v>0</v>
      </c>
      <c r="AH273" s="44">
        <v>-200</v>
      </c>
      <c r="AI273" s="51">
        <v>-5300</v>
      </c>
      <c r="AJ273" s="43">
        <v>-9.8066499999999994</v>
      </c>
      <c r="AK273" s="44">
        <v>240.12377499998914</v>
      </c>
      <c r="AL273" s="51">
        <v>9806.6400187498493</v>
      </c>
      <c r="AQ273" s="16">
        <v>26.500000000000242</v>
      </c>
      <c r="AR273" s="43">
        <v>0.59412563241536354</v>
      </c>
      <c r="AS273" s="44">
        <v>-16.030778807903356</v>
      </c>
      <c r="AT273" s="51">
        <v>-1195.653408757451</v>
      </c>
      <c r="AU273" s="43">
        <v>-0.37534730875539246</v>
      </c>
      <c r="AV273" s="44">
        <v>-67.431976133642976</v>
      </c>
      <c r="AW273" s="50">
        <v>181.10108722027684</v>
      </c>
    </row>
    <row r="274" spans="5:49" ht="18" customHeight="1">
      <c r="E274" s="42">
        <f t="shared" si="83"/>
        <v>26.600000000000108</v>
      </c>
      <c r="F274" s="43">
        <f t="shared" si="84"/>
        <v>0.59004000003809398</v>
      </c>
      <c r="G274" s="44">
        <f t="shared" si="85"/>
        <v>-15.971570776762698</v>
      </c>
      <c r="H274" s="51">
        <f t="shared" si="86"/>
        <v>-1197.2535255945413</v>
      </c>
      <c r="I274" s="43">
        <f t="shared" si="87"/>
        <v>-2.1952812407890931E-2</v>
      </c>
      <c r="J274" s="44">
        <f t="shared" si="88"/>
        <v>-68.706494293210937</v>
      </c>
      <c r="K274" s="51">
        <f t="shared" si="89"/>
        <v>507.76981331844991</v>
      </c>
      <c r="L274" s="51"/>
      <c r="M274" s="16">
        <v>26.600000000000243</v>
      </c>
      <c r="N274" s="43">
        <v>0.59004000699301018</v>
      </c>
      <c r="O274" s="44">
        <v>-15.971570877724979</v>
      </c>
      <c r="P274" s="51">
        <v>-1197.2535228370343</v>
      </c>
      <c r="Q274" s="43">
        <v>-2.1952813009731287E-2</v>
      </c>
      <c r="R274" s="44">
        <v>-68.706494291060167</v>
      </c>
      <c r="S274" s="51">
        <v>507.76981348020058</v>
      </c>
      <c r="T274" s="4"/>
      <c r="U274" s="16">
        <f t="shared" si="76"/>
        <v>1.3500311979441904E-13</v>
      </c>
      <c r="V274" s="17">
        <f t="shared" si="77"/>
        <v>6.9549161985094088E-9</v>
      </c>
      <c r="W274" s="18">
        <f t="shared" si="78"/>
        <v>-1.0096228031386545E-7</v>
      </c>
      <c r="X274" s="19">
        <f t="shared" si="79"/>
        <v>2.7575069907470606E-6</v>
      </c>
      <c r="Y274" s="17">
        <f t="shared" si="80"/>
        <v>-6.0184035532984126E-10</v>
      </c>
      <c r="Z274" s="18">
        <f t="shared" si="81"/>
        <v>2.1507702285816777E-9</v>
      </c>
      <c r="AA274" s="19">
        <f t="shared" si="82"/>
        <v>1.6175067685253453E-7</v>
      </c>
      <c r="AF274" s="16">
        <v>26.600000000000243</v>
      </c>
      <c r="AG274" s="43">
        <v>0</v>
      </c>
      <c r="AH274" s="44">
        <v>-200</v>
      </c>
      <c r="AI274" s="51">
        <v>-5320</v>
      </c>
      <c r="AJ274" s="43">
        <v>-9.8066499999999994</v>
      </c>
      <c r="AK274" s="44">
        <v>239.14310999998915</v>
      </c>
      <c r="AL274" s="51">
        <v>9830.6033629998492</v>
      </c>
      <c r="AQ274" s="16">
        <v>26.600000000000243</v>
      </c>
      <c r="AR274" s="43">
        <v>0.59004000699301018</v>
      </c>
      <c r="AS274" s="44">
        <v>-15.971570877724979</v>
      </c>
      <c r="AT274" s="51">
        <v>-1197.2535228370343</v>
      </c>
      <c r="AU274" s="43">
        <v>-0.36517311362691807</v>
      </c>
      <c r="AV274" s="44">
        <v>-67.468999870389126</v>
      </c>
      <c r="AW274" s="50">
        <v>174.35602994102561</v>
      </c>
    </row>
    <row r="275" spans="5:49" ht="18" customHeight="1">
      <c r="E275" s="42">
        <f t="shared" si="83"/>
        <v>26.700000000000109</v>
      </c>
      <c r="F275" s="43">
        <f t="shared" si="84"/>
        <v>0.58599630068817976</v>
      </c>
      <c r="G275" s="44">
        <f t="shared" si="85"/>
        <v>-15.912769308712678</v>
      </c>
      <c r="H275" s="51">
        <f t="shared" si="86"/>
        <v>-1198.8477392290738</v>
      </c>
      <c r="I275" s="43">
        <f t="shared" si="87"/>
        <v>-2.1347021602108995E-2</v>
      </c>
      <c r="J275" s="44">
        <f t="shared" si="88"/>
        <v>-68.708659143803956</v>
      </c>
      <c r="K275" s="51">
        <f t="shared" si="89"/>
        <v>500.8990551417798</v>
      </c>
      <c r="L275" s="51"/>
      <c r="M275" s="16">
        <v>26.700000000000244</v>
      </c>
      <c r="N275" s="43">
        <v>0.58599630757189125</v>
      </c>
      <c r="O275" s="44">
        <v>-15.912769408983667</v>
      </c>
      <c r="P275" s="51">
        <v>-1198.8477364816101</v>
      </c>
      <c r="Q275" s="43">
        <v>-2.1347022190484566E-2</v>
      </c>
      <c r="R275" s="44">
        <v>-68.708659141701375</v>
      </c>
      <c r="S275" s="51">
        <v>500.89905530370294</v>
      </c>
      <c r="T275" s="4"/>
      <c r="U275" s="16">
        <f t="shared" si="76"/>
        <v>1.3500311979441904E-13</v>
      </c>
      <c r="V275" s="17">
        <f t="shared" si="77"/>
        <v>6.8837114897135621E-9</v>
      </c>
      <c r="W275" s="18">
        <f t="shared" si="78"/>
        <v>-1.0027098973353077E-7</v>
      </c>
      <c r="X275" s="19">
        <f t="shared" si="79"/>
        <v>2.7474636681290576E-6</v>
      </c>
      <c r="Y275" s="17">
        <f t="shared" si="80"/>
        <v>-5.8837557048718736E-10</v>
      </c>
      <c r="Z275" s="18">
        <f t="shared" si="81"/>
        <v>2.1025812202424277E-9</v>
      </c>
      <c r="AA275" s="19">
        <f t="shared" si="82"/>
        <v>1.6192313978535822E-7</v>
      </c>
      <c r="AF275" s="16">
        <v>26.700000000000244</v>
      </c>
      <c r="AG275" s="43">
        <v>0</v>
      </c>
      <c r="AH275" s="44">
        <v>-200</v>
      </c>
      <c r="AI275" s="51">
        <v>-5340</v>
      </c>
      <c r="AJ275" s="43">
        <v>-9.8066499999999994</v>
      </c>
      <c r="AK275" s="44">
        <v>238.16244499998916</v>
      </c>
      <c r="AL275" s="51">
        <v>9854.4686407498502</v>
      </c>
      <c r="AQ275" s="16">
        <v>26.700000000000244</v>
      </c>
      <c r="AR275" s="43">
        <v>0.58599630757189125</v>
      </c>
      <c r="AS275" s="44">
        <v>-15.912769408983667</v>
      </c>
      <c r="AT275" s="51">
        <v>-1198.8477364816101</v>
      </c>
      <c r="AU275" s="43">
        <v>-0.35526951131811657</v>
      </c>
      <c r="AV275" s="44">
        <v>-67.50501977558396</v>
      </c>
      <c r="AW275" s="50">
        <v>167.60732070518569</v>
      </c>
    </row>
    <row r="276" spans="5:49" ht="18" customHeight="1">
      <c r="E276" s="42">
        <f t="shared" si="83"/>
        <v>26.800000000000111</v>
      </c>
      <c r="F276" s="43">
        <f t="shared" si="84"/>
        <v>0.58199395564628498</v>
      </c>
      <c r="G276" s="44">
        <f t="shared" si="85"/>
        <v>-15.854370138158917</v>
      </c>
      <c r="H276" s="51">
        <f t="shared" si="86"/>
        <v>-1200.4360928661374</v>
      </c>
      <c r="I276" s="43">
        <f t="shared" si="87"/>
        <v>-2.0757929948981513E-2</v>
      </c>
      <c r="J276" s="44">
        <f t="shared" si="88"/>
        <v>-68.710764254155407</v>
      </c>
      <c r="K276" s="51">
        <f t="shared" si="89"/>
        <v>494.02808348097847</v>
      </c>
      <c r="L276" s="51"/>
      <c r="M276" s="16">
        <v>26.800000000000246</v>
      </c>
      <c r="N276" s="43">
        <v>0.58199396245975998</v>
      </c>
      <c r="O276" s="44">
        <v>-15.854370237745673</v>
      </c>
      <c r="P276" s="51">
        <v>-1200.4360901286491</v>
      </c>
      <c r="Q276" s="43">
        <v>-2.0757930524178292E-2</v>
      </c>
      <c r="R276" s="44">
        <v>-68.710764252099978</v>
      </c>
      <c r="S276" s="51">
        <v>494.02808364307015</v>
      </c>
      <c r="T276" s="4"/>
      <c r="U276" s="16">
        <f t="shared" si="76"/>
        <v>1.3500311979441904E-13</v>
      </c>
      <c r="V276" s="17">
        <f t="shared" si="77"/>
        <v>6.8134750064174909E-9</v>
      </c>
      <c r="W276" s="18">
        <f t="shared" si="78"/>
        <v>-9.9586756618919026E-8</v>
      </c>
      <c r="X276" s="19">
        <f t="shared" si="79"/>
        <v>2.7374883302400121E-6</v>
      </c>
      <c r="Y276" s="17">
        <f t="shared" si="80"/>
        <v>-5.751967790956769E-10</v>
      </c>
      <c r="Z276" s="18">
        <f t="shared" si="81"/>
        <v>2.0554296042973874E-9</v>
      </c>
      <c r="AA276" s="19">
        <f t="shared" si="82"/>
        <v>1.6209168052228051E-7</v>
      </c>
      <c r="AF276" s="16">
        <v>26.800000000000246</v>
      </c>
      <c r="AG276" s="43">
        <v>0</v>
      </c>
      <c r="AH276" s="44">
        <v>-200</v>
      </c>
      <c r="AI276" s="51">
        <v>-5360</v>
      </c>
      <c r="AJ276" s="43">
        <v>-9.8066499999999994</v>
      </c>
      <c r="AK276" s="44">
        <v>237.18177999998917</v>
      </c>
      <c r="AL276" s="51">
        <v>9878.2358519998488</v>
      </c>
      <c r="AQ276" s="16">
        <v>26.800000000000246</v>
      </c>
      <c r="AR276" s="43">
        <v>0.58199396245975998</v>
      </c>
      <c r="AS276" s="44">
        <v>-15.854370237745673</v>
      </c>
      <c r="AT276" s="51">
        <v>-1200.4360901286491</v>
      </c>
      <c r="AU276" s="43">
        <v>-0.34562958561376433</v>
      </c>
      <c r="AV276" s="44">
        <v>-67.540062561340335</v>
      </c>
      <c r="AW276" s="50">
        <v>160.85505855454264</v>
      </c>
    </row>
    <row r="277" spans="5:49" ht="18" customHeight="1">
      <c r="E277" s="42">
        <f t="shared" si="83"/>
        <v>26.900000000000112</v>
      </c>
      <c r="F277" s="43">
        <f t="shared" si="84"/>
        <v>0.57803240293138247</v>
      </c>
      <c r="G277" s="44">
        <f t="shared" si="85"/>
        <v>-15.796369157849751</v>
      </c>
      <c r="H277" s="51">
        <f t="shared" si="86"/>
        <v>-1202.0186265296518</v>
      </c>
      <c r="I277" s="43">
        <f t="shared" si="87"/>
        <v>-2.0185078087164854E-2</v>
      </c>
      <c r="J277" s="44">
        <f t="shared" si="88"/>
        <v>-68.712811271106148</v>
      </c>
      <c r="K277" s="51">
        <f t="shared" si="89"/>
        <v>487.15690422734491</v>
      </c>
      <c r="L277" s="51"/>
      <c r="M277" s="16">
        <v>26.900000000000247</v>
      </c>
      <c r="N277" s="43">
        <v>0.57803240967557357</v>
      </c>
      <c r="O277" s="44">
        <v>-15.796369256759245</v>
      </c>
      <c r="P277" s="51">
        <v>-1202.0186238020704</v>
      </c>
      <c r="Q277" s="43">
        <v>-2.0185078649463506E-2</v>
      </c>
      <c r="R277" s="44">
        <v>-68.712811269096875</v>
      </c>
      <c r="S277" s="51">
        <v>487.15690438960166</v>
      </c>
      <c r="T277" s="4"/>
      <c r="U277" s="16">
        <f t="shared" si="76"/>
        <v>1.3500311979441904E-13</v>
      </c>
      <c r="V277" s="17">
        <f t="shared" si="77"/>
        <v>6.7441910944765482E-9</v>
      </c>
      <c r="W277" s="18">
        <f t="shared" si="78"/>
        <v>-9.8909493928545089E-8</v>
      </c>
      <c r="X277" s="19">
        <f t="shared" si="79"/>
        <v>2.7275814318272751E-6</v>
      </c>
      <c r="Y277" s="17">
        <f t="shared" si="80"/>
        <v>-5.6229865208479168E-10</v>
      </c>
      <c r="Z277" s="18">
        <f t="shared" si="81"/>
        <v>2.0092727481824113E-9</v>
      </c>
      <c r="AA277" s="19">
        <f t="shared" si="82"/>
        <v>1.622567538106523E-7</v>
      </c>
      <c r="AF277" s="16">
        <v>26.900000000000247</v>
      </c>
      <c r="AG277" s="43">
        <v>0</v>
      </c>
      <c r="AH277" s="44">
        <v>-200</v>
      </c>
      <c r="AI277" s="51">
        <v>-5380</v>
      </c>
      <c r="AJ277" s="43">
        <v>-9.8066499999999994</v>
      </c>
      <c r="AK277" s="44">
        <v>236.20111499998919</v>
      </c>
      <c r="AL277" s="51">
        <v>9901.9049967498486</v>
      </c>
      <c r="AQ277" s="16">
        <v>26.900000000000247</v>
      </c>
      <c r="AR277" s="43">
        <v>0.57803240967557357</v>
      </c>
      <c r="AS277" s="44">
        <v>-15.796369256759245</v>
      </c>
      <c r="AT277" s="51">
        <v>-1202.0186238020704</v>
      </c>
      <c r="AU277" s="43">
        <v>-0.33624658182373679</v>
      </c>
      <c r="AV277" s="44">
        <v>-67.574154256250267</v>
      </c>
      <c r="AW277" s="50">
        <v>154.09933989398147</v>
      </c>
    </row>
    <row r="278" spans="5:49" ht="18" customHeight="1">
      <c r="E278" s="42">
        <f t="shared" si="83"/>
        <v>27.000000000000114</v>
      </c>
      <c r="F278" s="43">
        <f t="shared" si="84"/>
        <v>0.57411109007636674</v>
      </c>
      <c r="G278" s="44">
        <f t="shared" si="85"/>
        <v>-15.738762316254336</v>
      </c>
      <c r="H278" s="51">
        <f t="shared" si="86"/>
        <v>-1203.5953798356036</v>
      </c>
      <c r="I278" s="43">
        <f t="shared" si="87"/>
        <v>-1.9628019238847827E-2</v>
      </c>
      <c r="J278" s="44">
        <f t="shared" si="88"/>
        <v>-68.714801796193029</v>
      </c>
      <c r="K278" s="51">
        <f t="shared" si="89"/>
        <v>480.28552310977028</v>
      </c>
      <c r="L278" s="51"/>
      <c r="M278" s="16">
        <v>27.000000000000249</v>
      </c>
      <c r="N278" s="43">
        <v>0.57411109675220851</v>
      </c>
      <c r="O278" s="44">
        <v>-15.738762414493419</v>
      </c>
      <c r="P278" s="51">
        <v>-1203.5953771178629</v>
      </c>
      <c r="Q278" s="43">
        <v>-1.9628019788523687E-2</v>
      </c>
      <c r="R278" s="44">
        <v>-68.714801794228919</v>
      </c>
      <c r="S278" s="51">
        <v>480.28552327218847</v>
      </c>
      <c r="T278" s="4"/>
      <c r="U278" s="16">
        <f t="shared" si="76"/>
        <v>1.3500311979441904E-13</v>
      </c>
      <c r="V278" s="17">
        <f t="shared" si="77"/>
        <v>6.6758417682777349E-9</v>
      </c>
      <c r="W278" s="18">
        <f t="shared" si="78"/>
        <v>-9.8239082646500719E-8</v>
      </c>
      <c r="X278" s="19">
        <f t="shared" si="79"/>
        <v>2.717740699154092E-6</v>
      </c>
      <c r="Y278" s="17">
        <f t="shared" si="80"/>
        <v>-5.496758603840135E-10</v>
      </c>
      <c r="Z278" s="18">
        <f t="shared" si="81"/>
        <v>1.9641106518974993E-9</v>
      </c>
      <c r="AA278" s="19">
        <f t="shared" si="82"/>
        <v>1.6241818912021699E-7</v>
      </c>
      <c r="AF278" s="16">
        <v>27.000000000000249</v>
      </c>
      <c r="AG278" s="43">
        <v>0</v>
      </c>
      <c r="AH278" s="44">
        <v>-200</v>
      </c>
      <c r="AI278" s="51">
        <v>-5400</v>
      </c>
      <c r="AJ278" s="43">
        <v>-9.8066499999999994</v>
      </c>
      <c r="AK278" s="44">
        <v>235.2204499999892</v>
      </c>
      <c r="AL278" s="51">
        <v>9925.4760749998495</v>
      </c>
      <c r="AQ278" s="16">
        <v>27.000000000000249</v>
      </c>
      <c r="AR278" s="43">
        <v>0.57411109675220851</v>
      </c>
      <c r="AS278" s="44">
        <v>-15.738762414493419</v>
      </c>
      <c r="AT278" s="51">
        <v>-1203.5953771178629</v>
      </c>
      <c r="AU278" s="43">
        <v>-0.32711390385762229</v>
      </c>
      <c r="AV278" s="44">
        <v>-67.607320221391049</v>
      </c>
      <c r="AW278" s="50">
        <v>147.34025855903593</v>
      </c>
    </row>
    <row r="279" spans="5:49" ht="18" customHeight="1">
      <c r="E279" s="42">
        <f t="shared" si="83"/>
        <v>27.100000000000115</v>
      </c>
      <c r="F279" s="43">
        <f t="shared" si="84"/>
        <v>0.570229473935424</v>
      </c>
      <c r="G279" s="44">
        <f t="shared" si="85"/>
        <v>-15.681545616620829</v>
      </c>
      <c r="H279" s="51">
        <f t="shared" si="86"/>
        <v>-1205.1663919975747</v>
      </c>
      <c r="I279" s="43">
        <f t="shared" si="87"/>
        <v>-1.9086318867953977E-2</v>
      </c>
      <c r="J279" s="44">
        <f t="shared" si="88"/>
        <v>-68.716737386889946</v>
      </c>
      <c r="K279" s="51">
        <f t="shared" si="89"/>
        <v>473.41394569920487</v>
      </c>
      <c r="L279" s="51"/>
      <c r="M279" s="16">
        <v>27.10000000000025</v>
      </c>
      <c r="N279" s="43">
        <v>0.5702294805438376</v>
      </c>
      <c r="O279" s="44">
        <v>-15.681545714196291</v>
      </c>
      <c r="P279" s="51">
        <v>-1205.1663892896079</v>
      </c>
      <c r="Q279" s="43">
        <v>-1.9086319405264618E-2</v>
      </c>
      <c r="R279" s="44">
        <v>-68.71673738497006</v>
      </c>
      <c r="S279" s="51">
        <v>473.4139458617812</v>
      </c>
      <c r="T279" s="4"/>
      <c r="U279" s="16">
        <f t="shared" si="76"/>
        <v>1.3500311979441904E-13</v>
      </c>
      <c r="V279" s="17">
        <f t="shared" si="77"/>
        <v>6.6084135941224531E-9</v>
      </c>
      <c r="W279" s="18">
        <f t="shared" si="78"/>
        <v>-9.7575462376653377E-8</v>
      </c>
      <c r="X279" s="19">
        <f t="shared" si="79"/>
        <v>2.7079668143414892E-6</v>
      </c>
      <c r="Y279" s="17">
        <f t="shared" si="80"/>
        <v>-5.3731064042494836E-10</v>
      </c>
      <c r="Z279" s="18">
        <f t="shared" si="81"/>
        <v>1.9198864720237907E-9</v>
      </c>
      <c r="AA279" s="19">
        <f t="shared" si="82"/>
        <v>1.6257632751148776E-7</v>
      </c>
      <c r="AF279" s="16">
        <v>27.10000000000025</v>
      </c>
      <c r="AG279" s="43">
        <v>0</v>
      </c>
      <c r="AH279" s="44">
        <v>-200</v>
      </c>
      <c r="AI279" s="51">
        <v>-5420</v>
      </c>
      <c r="AJ279" s="43">
        <v>-9.8066499999999994</v>
      </c>
      <c r="AK279" s="44">
        <v>234.23978499998921</v>
      </c>
      <c r="AL279" s="51">
        <v>9948.949086749848</v>
      </c>
      <c r="AQ279" s="16">
        <v>27.10000000000025</v>
      </c>
      <c r="AR279" s="43">
        <v>0.5702294805438376</v>
      </c>
      <c r="AS279" s="44">
        <v>-15.681545714196291</v>
      </c>
      <c r="AT279" s="51">
        <v>-1205.1663892896079</v>
      </c>
      <c r="AU279" s="43">
        <v>-0.31822511130207154</v>
      </c>
      <c r="AV279" s="44">
        <v>-67.639585166039168</v>
      </c>
      <c r="AW279" s="50">
        <v>140.57790588185173</v>
      </c>
    </row>
    <row r="280" spans="5:49" ht="18" customHeight="1">
      <c r="E280" s="42">
        <f t="shared" si="83"/>
        <v>27.200000000000117</v>
      </c>
      <c r="F280" s="43">
        <f t="shared" si="84"/>
        <v>0.56638702049595002</v>
      </c>
      <c r="G280" s="44">
        <f t="shared" si="85"/>
        <v>-15.624715116053812</v>
      </c>
      <c r="H280" s="51">
        <f t="shared" si="86"/>
        <v>-1206.7317018321712</v>
      </c>
      <c r="I280" s="43">
        <f t="shared" si="87"/>
        <v>-1.8559554347380214E-2</v>
      </c>
      <c r="J280" s="44">
        <f t="shared" si="88"/>
        <v>-68.718619557815416</v>
      </c>
      <c r="K280" s="51">
        <f t="shared" si="89"/>
        <v>466.54217741300482</v>
      </c>
      <c r="L280" s="51"/>
      <c r="M280" s="16">
        <v>27.200000000000252</v>
      </c>
      <c r="N280" s="43">
        <v>0.5663870270378395</v>
      </c>
      <c r="O280" s="44">
        <v>-15.62471521297233</v>
      </c>
      <c r="P280" s="51">
        <v>-1206.7316991339123</v>
      </c>
      <c r="Q280" s="43">
        <v>-1.8559554872595641E-2</v>
      </c>
      <c r="R280" s="44">
        <v>-68.718619555938801</v>
      </c>
      <c r="S280" s="51">
        <v>466.54217757573588</v>
      </c>
      <c r="T280" s="4"/>
      <c r="U280" s="16">
        <f t="shared" si="76"/>
        <v>1.3500311979441904E-13</v>
      </c>
      <c r="V280" s="17">
        <f t="shared" si="77"/>
        <v>6.5418894745761236E-9</v>
      </c>
      <c r="W280" s="18">
        <f t="shared" si="78"/>
        <v>-9.69185176558085E-8</v>
      </c>
      <c r="X280" s="19">
        <f t="shared" si="79"/>
        <v>2.698258867894765E-6</v>
      </c>
      <c r="Y280" s="17">
        <f t="shared" si="80"/>
        <v>-5.2521542670547205E-10</v>
      </c>
      <c r="Z280" s="18">
        <f t="shared" si="81"/>
        <v>1.8766144194160006E-9</v>
      </c>
      <c r="AA280" s="19">
        <f t="shared" si="82"/>
        <v>1.6273105529762688E-7</v>
      </c>
      <c r="AF280" s="16">
        <v>27.200000000000252</v>
      </c>
      <c r="AG280" s="43">
        <v>0</v>
      </c>
      <c r="AH280" s="44">
        <v>-200</v>
      </c>
      <c r="AI280" s="51">
        <v>-5440</v>
      </c>
      <c r="AJ280" s="43">
        <v>-9.8066499999999994</v>
      </c>
      <c r="AK280" s="44">
        <v>233.25911999998922</v>
      </c>
      <c r="AL280" s="51">
        <v>9972.3240319998476</v>
      </c>
      <c r="AQ280" s="16">
        <v>27.200000000000252</v>
      </c>
      <c r="AR280" s="43">
        <v>0.5663870270378395</v>
      </c>
      <c r="AS280" s="44">
        <v>-15.62471521297233</v>
      </c>
      <c r="AT280" s="51">
        <v>-1206.7316991339123</v>
      </c>
      <c r="AU280" s="43">
        <v>-0.30957391650468047</v>
      </c>
      <c r="AV280" s="44">
        <v>-67.670973163092086</v>
      </c>
      <c r="AW280" s="50">
        <v>133.81237075559326</v>
      </c>
    </row>
    <row r="281" spans="5:49" ht="18" customHeight="1">
      <c r="E281" s="42">
        <f t="shared" si="83"/>
        <v>27.300000000000118</v>
      </c>
      <c r="F281" s="43">
        <f t="shared" si="84"/>
        <v>0.56258320469486778</v>
      </c>
      <c r="G281" s="44">
        <f t="shared" si="85"/>
        <v>-15.568266924610095</v>
      </c>
      <c r="H281" s="51">
        <f t="shared" si="86"/>
        <v>-1208.2913477643654</v>
      </c>
      <c r="I281" s="43">
        <f t="shared" si="87"/>
        <v>-1.8047314635211364E-2</v>
      </c>
      <c r="J281" s="44">
        <f t="shared" si="88"/>
        <v>-68.720449781907178</v>
      </c>
      <c r="K281" s="51">
        <f t="shared" si="89"/>
        <v>459.67022351915756</v>
      </c>
      <c r="L281" s="51"/>
      <c r="M281" s="16">
        <v>27.300000000000253</v>
      </c>
      <c r="N281" s="43">
        <v>0.5625832111711242</v>
      </c>
      <c r="O281" s="44">
        <v>-15.568267020878283</v>
      </c>
      <c r="P281" s="51">
        <v>-1208.2913450757492</v>
      </c>
      <c r="Q281" s="43">
        <v>-1.8047315148596255E-2</v>
      </c>
      <c r="R281" s="44">
        <v>-68.720449780072883</v>
      </c>
      <c r="S281" s="51">
        <v>459.67022368204022</v>
      </c>
      <c r="T281" s="4"/>
      <c r="U281" s="16">
        <f t="shared" si="76"/>
        <v>1.3500311979441904E-13</v>
      </c>
      <c r="V281" s="17">
        <f t="shared" si="77"/>
        <v>6.4762564200293582E-9</v>
      </c>
      <c r="W281" s="18">
        <f t="shared" si="78"/>
        <v>-9.6268188087833551E-8</v>
      </c>
      <c r="X281" s="19">
        <f t="shared" si="79"/>
        <v>2.688616177692893E-6</v>
      </c>
      <c r="Y281" s="17">
        <f t="shared" si="80"/>
        <v>-5.1338489015506639E-10</v>
      </c>
      <c r="Z281" s="18">
        <f t="shared" si="81"/>
        <v>1.834294494074129E-9</v>
      </c>
      <c r="AA281" s="19">
        <f t="shared" si="82"/>
        <v>1.6288265669572866E-7</v>
      </c>
      <c r="AF281" s="16">
        <v>27.300000000000253</v>
      </c>
      <c r="AG281" s="43">
        <v>0</v>
      </c>
      <c r="AH281" s="44">
        <v>-200</v>
      </c>
      <c r="AI281" s="51">
        <v>-5460</v>
      </c>
      <c r="AJ281" s="43">
        <v>-9.8066499999999994</v>
      </c>
      <c r="AK281" s="44">
        <v>232.27845499998924</v>
      </c>
      <c r="AL281" s="51">
        <v>9995.6009107498485</v>
      </c>
      <c r="AQ281" s="16">
        <v>27.300000000000253</v>
      </c>
      <c r="AR281" s="43">
        <v>0.5625832111711242</v>
      </c>
      <c r="AS281" s="44">
        <v>-15.568267020878283</v>
      </c>
      <c r="AT281" s="51">
        <v>-1208.2913450757492</v>
      </c>
      <c r="AU281" s="43">
        <v>-0.3011541816678367</v>
      </c>
      <c r="AV281" s="44">
        <v>-67.701507664198914</v>
      </c>
      <c r="AW281" s="50">
        <v>127.04373969732241</v>
      </c>
    </row>
    <row r="282" spans="5:49" ht="18" customHeight="1">
      <c r="E282" s="42">
        <f t="shared" si="83"/>
        <v>27.400000000000119</v>
      </c>
      <c r="F282" s="43">
        <f t="shared" si="84"/>
        <v>0.55881751023925319</v>
      </c>
      <c r="G282" s="44">
        <f t="shared" si="85"/>
        <v>-15.512197204412869</v>
      </c>
      <c r="H282" s="51">
        <f t="shared" si="86"/>
        <v>-1209.8453678327446</v>
      </c>
      <c r="I282" s="43">
        <f t="shared" si="87"/>
        <v>-1.7549199959571382E-2</v>
      </c>
      <c r="J282" s="44">
        <f t="shared" si="88"/>
        <v>-68.722229491564818</v>
      </c>
      <c r="K282" s="51">
        <f t="shared" si="89"/>
        <v>452.79808914039364</v>
      </c>
      <c r="L282" s="51"/>
      <c r="M282" s="16">
        <v>27.400000000000254</v>
      </c>
      <c r="N282" s="43">
        <v>0.55881751665074986</v>
      </c>
      <c r="O282" s="44">
        <v>-15.512197300037215</v>
      </c>
      <c r="P282" s="51">
        <v>-1209.8453651537072</v>
      </c>
      <c r="Q282" s="43">
        <v>-1.7549200461369097E-2</v>
      </c>
      <c r="R282" s="44">
        <v>-68.722229489771976</v>
      </c>
      <c r="S282" s="51">
        <v>452.7980893034246</v>
      </c>
      <c r="T282" s="4"/>
      <c r="U282" s="16">
        <f t="shared" si="76"/>
        <v>1.3500311979441904E-13</v>
      </c>
      <c r="V282" s="17">
        <f t="shared" si="77"/>
        <v>6.411496666913763E-9</v>
      </c>
      <c r="W282" s="18">
        <f t="shared" si="78"/>
        <v>-9.562434577503609E-8</v>
      </c>
      <c r="X282" s="19">
        <f t="shared" si="79"/>
        <v>2.6790373794938205E-6</v>
      </c>
      <c r="Y282" s="17">
        <f t="shared" si="80"/>
        <v>-5.0179771449165855E-10</v>
      </c>
      <c r="Z282" s="18">
        <f t="shared" si="81"/>
        <v>1.7928414308698848E-9</v>
      </c>
      <c r="AA282" s="19">
        <f t="shared" si="82"/>
        <v>1.630309611755365E-7</v>
      </c>
      <c r="AF282" s="16">
        <v>27.400000000000254</v>
      </c>
      <c r="AG282" s="43">
        <v>0</v>
      </c>
      <c r="AH282" s="44">
        <v>-200</v>
      </c>
      <c r="AI282" s="51">
        <v>-5480</v>
      </c>
      <c r="AJ282" s="43">
        <v>-9.8066499999999994</v>
      </c>
      <c r="AK282" s="44">
        <v>231.29778999998925</v>
      </c>
      <c r="AL282" s="51">
        <v>10018.779722999847</v>
      </c>
      <c r="AQ282" s="16">
        <v>27.400000000000254</v>
      </c>
      <c r="AR282" s="43">
        <v>0.55881751665074986</v>
      </c>
      <c r="AS282" s="44">
        <v>-15.512197300037215</v>
      </c>
      <c r="AT282" s="51">
        <v>-1209.8453651537072</v>
      </c>
      <c r="AU282" s="43">
        <v>-0.29295991595570747</v>
      </c>
      <c r="AV282" s="44">
        <v>-67.731211514601171</v>
      </c>
      <c r="AW282" s="50">
        <v>120.27209690937909</v>
      </c>
    </row>
    <row r="283" spans="5:49" ht="18" customHeight="1">
      <c r="E283" s="42">
        <f t="shared" si="83"/>
        <v>27.500000000000121</v>
      </c>
      <c r="F283" s="43">
        <f t="shared" si="84"/>
        <v>0.5550894294311266</v>
      </c>
      <c r="G283" s="44">
        <f t="shared" si="85"/>
        <v>-15.456502168783366</v>
      </c>
      <c r="H283" s="51">
        <f t="shared" si="86"/>
        <v>-1211.3937996946772</v>
      </c>
      <c r="I283" s="43">
        <f t="shared" si="87"/>
        <v>-1.7064821511887374E-2</v>
      </c>
      <c r="J283" s="44">
        <f t="shared" si="88"/>
        <v>-68.723960079761497</v>
      </c>
      <c r="K283" s="51">
        <f t="shared" si="89"/>
        <v>445.92577925818392</v>
      </c>
      <c r="L283" s="51"/>
      <c r="M283" s="16">
        <v>27.500000000000256</v>
      </c>
      <c r="N283" s="43">
        <v>0.55508943577872405</v>
      </c>
      <c r="O283" s="44">
        <v>-15.456502263770297</v>
      </c>
      <c r="P283" s="51">
        <v>-1211.3937970251548</v>
      </c>
      <c r="Q283" s="43">
        <v>-1.7064822002351931E-2</v>
      </c>
      <c r="R283" s="44">
        <v>-68.723960078009185</v>
      </c>
      <c r="S283" s="51">
        <v>445.92577942135972</v>
      </c>
      <c r="T283" s="4"/>
      <c r="U283" s="16">
        <f t="shared" si="76"/>
        <v>1.3500311979441904E-13</v>
      </c>
      <c r="V283" s="17">
        <f t="shared" si="77"/>
        <v>6.3475974476645547E-9</v>
      </c>
      <c r="W283" s="18">
        <f t="shared" si="78"/>
        <v>-9.498693032128358E-8</v>
      </c>
      <c r="X283" s="19">
        <f t="shared" si="79"/>
        <v>2.6695224732975475E-6</v>
      </c>
      <c r="Y283" s="17">
        <f t="shared" si="80"/>
        <v>-4.9046455785628496E-10</v>
      </c>
      <c r="Z283" s="18">
        <f t="shared" si="81"/>
        <v>1.7523120732221287E-9</v>
      </c>
      <c r="AA283" s="19">
        <f t="shared" si="82"/>
        <v>1.6317579820679384E-7</v>
      </c>
      <c r="AF283" s="16">
        <v>27.500000000000256</v>
      </c>
      <c r="AG283" s="43">
        <v>0</v>
      </c>
      <c r="AH283" s="44">
        <v>-200</v>
      </c>
      <c r="AI283" s="51">
        <v>-5500</v>
      </c>
      <c r="AJ283" s="43">
        <v>-9.8066499999999994</v>
      </c>
      <c r="AK283" s="44">
        <v>230.31712499998926</v>
      </c>
      <c r="AL283" s="51">
        <v>10041.860468749846</v>
      </c>
      <c r="AQ283" s="16">
        <v>27.500000000000256</v>
      </c>
      <c r="AR283" s="43">
        <v>0.55508943577872405</v>
      </c>
      <c r="AS283" s="44">
        <v>-15.456502263770297</v>
      </c>
      <c r="AT283" s="51">
        <v>-1211.3937970251548</v>
      </c>
      <c r="AU283" s="43">
        <v>-0.28498527261737649</v>
      </c>
      <c r="AV283" s="44">
        <v>-67.760106967684891</v>
      </c>
      <c r="AW283" s="50">
        <v>113.49752433929186</v>
      </c>
    </row>
    <row r="284" spans="5:49" ht="18" customHeight="1">
      <c r="E284" s="42">
        <f t="shared" si="83"/>
        <v>27.600000000000122</v>
      </c>
      <c r="F284" s="43">
        <f t="shared" si="84"/>
        <v>0.55139846299632778</v>
      </c>
      <c r="G284" s="44">
        <f t="shared" si="85"/>
        <v>-15.401178081390034</v>
      </c>
      <c r="H284" s="51">
        <f t="shared" si="86"/>
        <v>-1212.9366806313876</v>
      </c>
      <c r="I284" s="43">
        <f t="shared" si="87"/>
        <v>-1.6593801148424348E-2</v>
      </c>
      <c r="J284" s="44">
        <f t="shared" si="88"/>
        <v>-68.725642901125156</v>
      </c>
      <c r="K284" s="51">
        <f t="shared" si="89"/>
        <v>439.05329871662747</v>
      </c>
      <c r="L284" s="51"/>
      <c r="M284" s="16">
        <v>27.600000000000257</v>
      </c>
      <c r="N284" s="43">
        <v>0.5513984692808731</v>
      </c>
      <c r="O284" s="44">
        <v>-15.401178175745899</v>
      </c>
      <c r="P284" s="51">
        <v>-1212.9366779713162</v>
      </c>
      <c r="Q284" s="43">
        <v>-1.6593801627795557E-2</v>
      </c>
      <c r="R284" s="44">
        <v>-68.72564289941252</v>
      </c>
      <c r="S284" s="51">
        <v>439.05329887994526</v>
      </c>
      <c r="T284" s="4"/>
      <c r="U284" s="16">
        <f t="shared" si="76"/>
        <v>1.3500311979441904E-13</v>
      </c>
      <c r="V284" s="17">
        <f t="shared" si="77"/>
        <v>6.2845453285831354E-9</v>
      </c>
      <c r="W284" s="18">
        <f t="shared" si="78"/>
        <v>-9.4355865343231926E-8</v>
      </c>
      <c r="X284" s="19">
        <f t="shared" si="79"/>
        <v>2.6600714591040742E-6</v>
      </c>
      <c r="Y284" s="17">
        <f t="shared" si="80"/>
        <v>-4.7937120939423039E-10</v>
      </c>
      <c r="Z284" s="18">
        <f t="shared" si="81"/>
        <v>1.7126353668572847E-9</v>
      </c>
      <c r="AA284" s="19">
        <f t="shared" si="82"/>
        <v>1.6331779306710814E-7</v>
      </c>
      <c r="AF284" s="16">
        <v>27.600000000000257</v>
      </c>
      <c r="AG284" s="43">
        <v>0</v>
      </c>
      <c r="AH284" s="44">
        <v>-200</v>
      </c>
      <c r="AI284" s="51">
        <v>-5520</v>
      </c>
      <c r="AJ284" s="43">
        <v>-9.8066499999999994</v>
      </c>
      <c r="AK284" s="44">
        <v>229.33645999998927</v>
      </c>
      <c r="AL284" s="51">
        <v>10064.843147999847</v>
      </c>
      <c r="AQ284" s="16">
        <v>27.600000000000257</v>
      </c>
      <c r="AR284" s="43">
        <v>0.5513984692808731</v>
      </c>
      <c r="AS284" s="44">
        <v>-15.401178175745899</v>
      </c>
      <c r="AT284" s="51">
        <v>-1212.9366779713162</v>
      </c>
      <c r="AU284" s="43">
        <v>-0.27722454612873193</v>
      </c>
      <c r="AV284" s="44">
        <v>-67.788215699246123</v>
      </c>
      <c r="AW284" s="50">
        <v>106.72010173824789</v>
      </c>
    </row>
    <row r="285" spans="5:49" ht="18" customHeight="1">
      <c r="E285" s="42">
        <f t="shared" si="83"/>
        <v>27.700000000000124</v>
      </c>
      <c r="F285" s="43">
        <f t="shared" si="84"/>
        <v>0.54774411991734728</v>
      </c>
      <c r="G285" s="44">
        <f t="shared" si="85"/>
        <v>-15.346221255414548</v>
      </c>
      <c r="H285" s="51">
        <f t="shared" si="86"/>
        <v>-1214.4740475529491</v>
      </c>
      <c r="I285" s="43">
        <f t="shared" si="87"/>
        <v>-1.6135771099795804E-2</v>
      </c>
      <c r="J285" s="44">
        <f t="shared" si="88"/>
        <v>-68.727279272990472</v>
      </c>
      <c r="K285" s="51">
        <f t="shared" si="89"/>
        <v>432.180652226235</v>
      </c>
      <c r="L285" s="51"/>
      <c r="M285" s="16">
        <v>27.700000000000259</v>
      </c>
      <c r="N285" s="43">
        <v>0.54774412613967238</v>
      </c>
      <c r="O285" s="44">
        <v>-15.346221349145599</v>
      </c>
      <c r="P285" s="51">
        <v>-1214.4740449022663</v>
      </c>
      <c r="Q285" s="43">
        <v>-1.6135771568315249E-2</v>
      </c>
      <c r="R285" s="44">
        <v>-68.727279271316647</v>
      </c>
      <c r="S285" s="51">
        <v>432.18065238969149</v>
      </c>
      <c r="T285" s="4"/>
      <c r="U285" s="16">
        <f t="shared" si="76"/>
        <v>1.3500311979441904E-13</v>
      </c>
      <c r="V285" s="17">
        <f t="shared" si="77"/>
        <v>6.2223250996140678E-9</v>
      </c>
      <c r="W285" s="18">
        <f t="shared" si="78"/>
        <v>-9.3731051364898121E-8</v>
      </c>
      <c r="X285" s="19">
        <f t="shared" si="79"/>
        <v>2.6506827452976722E-6</v>
      </c>
      <c r="Y285" s="17">
        <f t="shared" si="80"/>
        <v>-4.6851944546233426E-10</v>
      </c>
      <c r="Z285" s="18">
        <f t="shared" si="81"/>
        <v>1.673825522630068E-9</v>
      </c>
      <c r="AA285" s="19">
        <f t="shared" si="82"/>
        <v>1.6345649100912851E-7</v>
      </c>
      <c r="AF285" s="16">
        <v>27.700000000000259</v>
      </c>
      <c r="AG285" s="43">
        <v>0</v>
      </c>
      <c r="AH285" s="44">
        <v>-200</v>
      </c>
      <c r="AI285" s="51">
        <v>-5540</v>
      </c>
      <c r="AJ285" s="43">
        <v>-9.8066499999999994</v>
      </c>
      <c r="AK285" s="44">
        <v>228.35579499998929</v>
      </c>
      <c r="AL285" s="51">
        <v>10087.727760749845</v>
      </c>
      <c r="AQ285" s="16">
        <v>27.700000000000259</v>
      </c>
      <c r="AR285" s="43">
        <v>0.54774412613967238</v>
      </c>
      <c r="AS285" s="44">
        <v>-15.346221349145599</v>
      </c>
      <c r="AT285" s="51">
        <v>-1214.4740449022663</v>
      </c>
      <c r="AU285" s="43">
        <v>-0.26967216935570093</v>
      </c>
      <c r="AV285" s="44">
        <v>-67.815558821471569</v>
      </c>
      <c r="AW285" s="50">
        <v>99.939906718150496</v>
      </c>
    </row>
    <row r="286" spans="5:49" ht="18" customHeight="1">
      <c r="E286" s="42">
        <f t="shared" si="83"/>
        <v>27.800000000000125</v>
      </c>
      <c r="F286" s="43">
        <f t="shared" si="84"/>
        <v>0.54412591727001469</v>
      </c>
      <c r="G286" s="44">
        <f t="shared" si="85"/>
        <v>-15.29162805273433</v>
      </c>
      <c r="H286" s="51">
        <f t="shared" si="86"/>
        <v>-1216.0059370031936</v>
      </c>
      <c r="I286" s="43">
        <f t="shared" si="87"/>
        <v>-1.5690373688274306E-2</v>
      </c>
      <c r="J286" s="44">
        <f t="shared" si="88"/>
        <v>-68.728870476422117</v>
      </c>
      <c r="K286" s="51">
        <f t="shared" si="89"/>
        <v>425.3078443676045</v>
      </c>
      <c r="L286" s="51"/>
      <c r="M286" s="16">
        <v>27.80000000000026</v>
      </c>
      <c r="N286" s="43">
        <v>0.54412592343093658</v>
      </c>
      <c r="O286" s="44">
        <v>-15.291628145846717</v>
      </c>
      <c r="P286" s="51">
        <v>-1216.0059343618386</v>
      </c>
      <c r="Q286" s="43">
        <v>-1.5690374146171138E-2</v>
      </c>
      <c r="R286" s="44">
        <v>-68.728870474786277</v>
      </c>
      <c r="S286" s="51">
        <v>425.30784453119691</v>
      </c>
      <c r="T286" s="4"/>
      <c r="U286" s="16">
        <f t="shared" si="76"/>
        <v>1.3500311979441904E-13</v>
      </c>
      <c r="V286" s="17">
        <f t="shared" si="77"/>
        <v>6.1609218837688218E-9</v>
      </c>
      <c r="W286" s="18">
        <f t="shared" si="78"/>
        <v>-9.311238713394232E-8</v>
      </c>
      <c r="X286" s="19">
        <f t="shared" si="79"/>
        <v>2.6413549676362891E-6</v>
      </c>
      <c r="Y286" s="17">
        <f t="shared" si="80"/>
        <v>-4.5789683156272076E-10</v>
      </c>
      <c r="Z286" s="18">
        <f t="shared" si="81"/>
        <v>1.6358399079763331E-9</v>
      </c>
      <c r="AA286" s="19">
        <f t="shared" si="82"/>
        <v>1.635924036236247E-7</v>
      </c>
      <c r="AF286" s="16">
        <v>27.80000000000026</v>
      </c>
      <c r="AG286" s="43">
        <v>0</v>
      </c>
      <c r="AH286" s="44">
        <v>-200</v>
      </c>
      <c r="AI286" s="51">
        <v>-5560</v>
      </c>
      <c r="AJ286" s="43">
        <v>-9.8066499999999994</v>
      </c>
      <c r="AK286" s="44">
        <v>227.3751299999893</v>
      </c>
      <c r="AL286" s="51">
        <v>10110.514306999845</v>
      </c>
      <c r="AQ286" s="16">
        <v>27.80000000000026</v>
      </c>
      <c r="AR286" s="43">
        <v>0.54412592343093658</v>
      </c>
      <c r="AS286" s="44">
        <v>-15.291628145846717</v>
      </c>
      <c r="AT286" s="51">
        <v>-1216.0059343618386</v>
      </c>
      <c r="AU286" s="43">
        <v>-0.26232271074108482</v>
      </c>
      <c r="AV286" s="44">
        <v>-67.842156896636666</v>
      </c>
      <c r="AW286" s="50">
        <v>93.157014807292938</v>
      </c>
    </row>
    <row r="287" spans="5:49" ht="18" customHeight="1">
      <c r="E287" s="42">
        <f t="shared" si="83"/>
        <v>27.900000000000126</v>
      </c>
      <c r="F287" s="43">
        <f t="shared" si="84"/>
        <v>0.54054338006393921</v>
      </c>
      <c r="G287" s="44">
        <f t="shared" si="85"/>
        <v>-15.237394883121153</v>
      </c>
      <c r="H287" s="51">
        <f t="shared" si="86"/>
        <v>-1217.5323851645455</v>
      </c>
      <c r="I287" s="43">
        <f t="shared" si="87"/>
        <v>-1.5257261052719073E-2</v>
      </c>
      <c r="J287" s="44">
        <f t="shared" si="88"/>
        <v>-68.730417757210049</v>
      </c>
      <c r="K287" s="51">
        <f t="shared" si="89"/>
        <v>418.43487959500038</v>
      </c>
      <c r="L287" s="51"/>
      <c r="M287" s="16">
        <v>27.900000000000261</v>
      </c>
      <c r="N287" s="43">
        <v>0.54054338616426423</v>
      </c>
      <c r="O287" s="44">
        <v>-15.237394975620985</v>
      </c>
      <c r="P287" s="51">
        <v>-1217.532382532456</v>
      </c>
      <c r="Q287" s="43">
        <v>-1.5257261500220665E-2</v>
      </c>
      <c r="R287" s="44">
        <v>-68.730417755611384</v>
      </c>
      <c r="S287" s="51">
        <v>418.43487975872563</v>
      </c>
      <c r="T287" s="4"/>
      <c r="U287" s="16">
        <f t="shared" si="76"/>
        <v>1.3500311979441904E-13</v>
      </c>
      <c r="V287" s="17">
        <f t="shared" si="77"/>
        <v>6.100325022906361E-9</v>
      </c>
      <c r="W287" s="18">
        <f t="shared" si="78"/>
        <v>-9.2499831794157217E-8</v>
      </c>
      <c r="X287" s="19">
        <f t="shared" si="79"/>
        <v>2.6320894903619774E-6</v>
      </c>
      <c r="Y287" s="17">
        <f t="shared" si="80"/>
        <v>-4.475015913385505E-10</v>
      </c>
      <c r="Z287" s="18">
        <f t="shared" si="81"/>
        <v>1.5986643120413646E-9</v>
      </c>
      <c r="AA287" s="19">
        <f t="shared" si="82"/>
        <v>1.6372524669350241E-7</v>
      </c>
      <c r="AF287" s="16">
        <v>27.900000000000261</v>
      </c>
      <c r="AG287" s="43">
        <v>0</v>
      </c>
      <c r="AH287" s="44">
        <v>-200</v>
      </c>
      <c r="AI287" s="51">
        <v>-5580</v>
      </c>
      <c r="AJ287" s="43">
        <v>-9.8066499999999994</v>
      </c>
      <c r="AK287" s="44">
        <v>226.39446499998931</v>
      </c>
      <c r="AL287" s="51">
        <v>10133.202786749845</v>
      </c>
      <c r="AQ287" s="16">
        <v>27.900000000000261</v>
      </c>
      <c r="AR287" s="43">
        <v>0.54054338616426423</v>
      </c>
      <c r="AS287" s="44">
        <v>-15.237394975620985</v>
      </c>
      <c r="AT287" s="51">
        <v>-1217.532382532456</v>
      </c>
      <c r="AU287" s="43">
        <v>-0.25517087151700224</v>
      </c>
      <c r="AV287" s="44">
        <v>-67.868029950523749</v>
      </c>
      <c r="AW287" s="50">
        <v>86.371499504676223</v>
      </c>
    </row>
    <row r="288" spans="5:49" ht="18" customHeight="1">
      <c r="E288" s="42">
        <f t="shared" si="83"/>
        <v>28.000000000000128</v>
      </c>
      <c r="F288" s="43">
        <f t="shared" si="84"/>
        <v>0.53699604108662102</v>
      </c>
      <c r="G288" s="44">
        <f t="shared" si="85"/>
        <v>-15.183518203455719</v>
      </c>
      <c r="H288" s="51">
        <f t="shared" si="86"/>
        <v>-1219.0534278627647</v>
      </c>
      <c r="I288" s="43">
        <f t="shared" si="87"/>
        <v>-1.4836094880884332E-2</v>
      </c>
      <c r="J288" s="44">
        <f t="shared" si="88"/>
        <v>-68.73192232683779</v>
      </c>
      <c r="K288" s="51">
        <f t="shared" si="89"/>
        <v>411.56176223983056</v>
      </c>
      <c r="L288" s="51"/>
      <c r="M288" s="16">
        <v>28.000000000000263</v>
      </c>
      <c r="N288" s="43">
        <v>0.53699604712714055</v>
      </c>
      <c r="O288" s="44">
        <v>-15.183518295348998</v>
      </c>
      <c r="P288" s="51">
        <v>-1219.0534252398804</v>
      </c>
      <c r="Q288" s="43">
        <v>-1.4836095318219833E-2</v>
      </c>
      <c r="R288" s="44">
        <v>-68.731922325275477</v>
      </c>
      <c r="S288" s="51">
        <v>411.56176240368586</v>
      </c>
      <c r="T288" s="4"/>
      <c r="U288" s="16">
        <f t="shared" si="76"/>
        <v>1.3500311979441904E-13</v>
      </c>
      <c r="V288" s="17">
        <f t="shared" si="77"/>
        <v>6.0405195290158531E-9</v>
      </c>
      <c r="W288" s="18">
        <f t="shared" si="78"/>
        <v>-9.1893278764132447E-8</v>
      </c>
      <c r="X288" s="19">
        <f t="shared" si="79"/>
        <v>2.6228842671116581E-6</v>
      </c>
      <c r="Y288" s="17">
        <f t="shared" si="80"/>
        <v>-4.3733550114666286E-10</v>
      </c>
      <c r="Z288" s="18">
        <f t="shared" si="81"/>
        <v>1.5623129456798779E-9</v>
      </c>
      <c r="AA288" s="19">
        <f t="shared" si="82"/>
        <v>1.6385530443585594E-7</v>
      </c>
      <c r="AF288" s="16">
        <v>28.000000000000263</v>
      </c>
      <c r="AG288" s="43">
        <v>0</v>
      </c>
      <c r="AH288" s="44">
        <v>-200</v>
      </c>
      <c r="AI288" s="51">
        <v>-5600</v>
      </c>
      <c r="AJ288" s="43">
        <v>-9.8066499999999994</v>
      </c>
      <c r="AK288" s="44">
        <v>225.41379999998932</v>
      </c>
      <c r="AL288" s="51">
        <v>10155.793199999844</v>
      </c>
      <c r="AQ288" s="16">
        <v>28.000000000000263</v>
      </c>
      <c r="AR288" s="43">
        <v>0.53699604712714055</v>
      </c>
      <c r="AS288" s="44">
        <v>-15.183518295348998</v>
      </c>
      <c r="AT288" s="51">
        <v>-1219.0534252398804</v>
      </c>
      <c r="AU288" s="43">
        <v>-0.24821148294494932</v>
      </c>
      <c r="AV288" s="44">
        <v>-67.893197485562709</v>
      </c>
      <c r="AW288" s="50">
        <v>79.583432332999095</v>
      </c>
    </row>
    <row r="289" spans="5:49" ht="18" customHeight="1">
      <c r="E289" s="42">
        <f t="shared" si="83"/>
        <v>28.100000000000129</v>
      </c>
      <c r="F289" s="43">
        <f t="shared" si="84"/>
        <v>0.53348344075110965</v>
      </c>
      <c r="G289" s="44">
        <f t="shared" si="85"/>
        <v>-15.12999451695741</v>
      </c>
      <c r="H289" s="51">
        <f t="shared" si="86"/>
        <v>-1220.5691005716249</v>
      </c>
      <c r="I289" s="43">
        <f t="shared" si="87"/>
        <v>-1.4426546148932573E-2</v>
      </c>
      <c r="J289" s="44">
        <f t="shared" si="88"/>
        <v>-68.733385363424176</v>
      </c>
      <c r="K289" s="51">
        <f t="shared" si="89"/>
        <v>404.68849651403133</v>
      </c>
      <c r="L289" s="51"/>
      <c r="M289" s="16">
        <v>28.100000000000264</v>
      </c>
      <c r="N289" s="43">
        <v>0.53348344673260273</v>
      </c>
      <c r="O289" s="44">
        <v>-15.129994608250071</v>
      </c>
      <c r="P289" s="51">
        <v>-1220.5690979578856</v>
      </c>
      <c r="Q289" s="43">
        <v>-1.44265465763187E-2</v>
      </c>
      <c r="R289" s="44">
        <v>-68.733385361897433</v>
      </c>
      <c r="S289" s="51">
        <v>404.68849667801362</v>
      </c>
      <c r="T289" s="4"/>
      <c r="U289" s="16">
        <f t="shared" si="76"/>
        <v>1.3500311979441904E-13</v>
      </c>
      <c r="V289" s="17">
        <f t="shared" si="77"/>
        <v>5.9814930786217246E-9</v>
      </c>
      <c r="W289" s="18">
        <f t="shared" si="78"/>
        <v>-9.1292660542308113E-8</v>
      </c>
      <c r="X289" s="19">
        <f t="shared" si="79"/>
        <v>2.6137392978853313E-6</v>
      </c>
      <c r="Y289" s="17">
        <f t="shared" si="80"/>
        <v>-4.2738612648918206E-10</v>
      </c>
      <c r="Z289" s="18">
        <f t="shared" si="81"/>
        <v>1.5267431763277273E-9</v>
      </c>
      <c r="AA289" s="19">
        <f t="shared" si="82"/>
        <v>1.6398229263359099E-7</v>
      </c>
      <c r="AF289" s="16">
        <v>28.100000000000264</v>
      </c>
      <c r="AG289" s="43">
        <v>0</v>
      </c>
      <c r="AH289" s="44">
        <v>-200</v>
      </c>
      <c r="AI289" s="51">
        <v>-5620</v>
      </c>
      <c r="AJ289" s="43">
        <v>-9.8066499999999994</v>
      </c>
      <c r="AK289" s="44">
        <v>224.43313499998933</v>
      </c>
      <c r="AL289" s="51">
        <v>10178.285546749843</v>
      </c>
      <c r="AQ289" s="16">
        <v>28.100000000000264</v>
      </c>
      <c r="AR289" s="43">
        <v>0.53348344673260273</v>
      </c>
      <c r="AS289" s="44">
        <v>-15.129994608250071</v>
      </c>
      <c r="AT289" s="51">
        <v>-1220.5690979578856</v>
      </c>
      <c r="AU289" s="43">
        <v>-0.24143950358508803</v>
      </c>
      <c r="AV289" s="44">
        <v>-67.917678493697153</v>
      </c>
      <c r="AW289" s="50">
        <v>72.792882890347741</v>
      </c>
    </row>
    <row r="290" spans="5:49" ht="18" customHeight="1">
      <c r="E290" s="42">
        <f t="shared" si="83"/>
        <v>28.200000000000131</v>
      </c>
      <c r="F290" s="43">
        <f t="shared" si="84"/>
        <v>0.53000512694714164</v>
      </c>
      <c r="G290" s="44">
        <f t="shared" si="85"/>
        <v>-15.07682037242925</v>
      </c>
      <c r="H290" s="51">
        <f t="shared" si="86"/>
        <v>-1222.0794384175058</v>
      </c>
      <c r="I290" s="43">
        <f t="shared" si="87"/>
        <v>-1.402829486797863E-2</v>
      </c>
      <c r="J290" s="44">
        <f t="shared" si="88"/>
        <v>-68.734808012639505</v>
      </c>
      <c r="K290" s="51">
        <f t="shared" si="89"/>
        <v>397.81508651335622</v>
      </c>
      <c r="L290" s="51"/>
      <c r="M290" s="16">
        <v>28.200000000000266</v>
      </c>
      <c r="N290" s="43">
        <v>0.53000513287037521</v>
      </c>
      <c r="O290" s="44">
        <v>-15.076820463127154</v>
      </c>
      <c r="P290" s="51">
        <v>-1222.0794358128514</v>
      </c>
      <c r="Q290" s="43">
        <v>-1.4028295285633874E-2</v>
      </c>
      <c r="R290" s="44">
        <v>-68.73480801114755</v>
      </c>
      <c r="S290" s="51">
        <v>397.815086677463</v>
      </c>
      <c r="T290" s="4"/>
      <c r="U290" s="16">
        <f t="shared" si="76"/>
        <v>1.3500311979441904E-13</v>
      </c>
      <c r="V290" s="17">
        <f t="shared" si="77"/>
        <v>5.9232335702930072E-9</v>
      </c>
      <c r="W290" s="18">
        <f t="shared" si="78"/>
        <v>-9.06979042980538E-8</v>
      </c>
      <c r="X290" s="19">
        <f t="shared" si="79"/>
        <v>2.6046543553093215E-6</v>
      </c>
      <c r="Y290" s="17">
        <f t="shared" si="80"/>
        <v>-4.1765524372294749E-10</v>
      </c>
      <c r="Z290" s="18">
        <f t="shared" si="81"/>
        <v>1.4919550039849128E-9</v>
      </c>
      <c r="AA290" s="19">
        <f t="shared" si="82"/>
        <v>1.6410677972089616E-7</v>
      </c>
      <c r="AF290" s="16">
        <v>28.200000000000266</v>
      </c>
      <c r="AG290" s="43">
        <v>0</v>
      </c>
      <c r="AH290" s="44">
        <v>-200</v>
      </c>
      <c r="AI290" s="51">
        <v>-5640</v>
      </c>
      <c r="AJ290" s="43">
        <v>-9.8066499999999994</v>
      </c>
      <c r="AK290" s="44">
        <v>223.45246999998935</v>
      </c>
      <c r="AL290" s="51">
        <v>10200.679826999843</v>
      </c>
      <c r="AQ290" s="16">
        <v>28.200000000000266</v>
      </c>
      <c r="AR290" s="43">
        <v>0.53000513287037521</v>
      </c>
      <c r="AS290" s="44">
        <v>-15.076820463127154</v>
      </c>
      <c r="AT290" s="51">
        <v>-1222.0794358128514</v>
      </c>
      <c r="AU290" s="43">
        <v>-0.23485001659641824</v>
      </c>
      <c r="AV290" s="44">
        <v>-67.941491468978981</v>
      </c>
      <c r="AW290" s="50">
        <v>65.999918900612386</v>
      </c>
    </row>
    <row r="291" spans="5:49" ht="18" customHeight="1">
      <c r="E291" s="42">
        <f t="shared" si="83"/>
        <v>28.300000000000132</v>
      </c>
      <c r="F291" s="43">
        <f t="shared" si="84"/>
        <v>0.52656065489565507</v>
      </c>
      <c r="G291" s="44">
        <f t="shared" si="85"/>
        <v>-15.02399236351755</v>
      </c>
      <c r="H291" s="51">
        <f t="shared" si="86"/>
        <v>-1223.5844761839157</v>
      </c>
      <c r="I291" s="43">
        <f t="shared" si="87"/>
        <v>-1.3641029837444307E-2</v>
      </c>
      <c r="J291" s="44">
        <f t="shared" si="88"/>
        <v>-68.736191388596637</v>
      </c>
      <c r="K291" s="51">
        <f t="shared" si="89"/>
        <v>390.94153622057775</v>
      </c>
      <c r="L291" s="51"/>
      <c r="M291" s="16">
        <v>28.300000000000267</v>
      </c>
      <c r="N291" s="43">
        <v>0.52656066076138242</v>
      </c>
      <c r="O291" s="44">
        <v>-15.023992453626466</v>
      </c>
      <c r="P291" s="51">
        <v>-1223.5844735882881</v>
      </c>
      <c r="Q291" s="43">
        <v>-1.364103024558716E-2</v>
      </c>
      <c r="R291" s="44">
        <v>-68.736191387138689</v>
      </c>
      <c r="S291" s="51">
        <v>390.94153638480611</v>
      </c>
      <c r="T291" s="4"/>
      <c r="U291" s="16">
        <f t="shared" si="76"/>
        <v>1.3500311979441904E-13</v>
      </c>
      <c r="V291" s="17">
        <f t="shared" si="77"/>
        <v>5.865727348286498E-9</v>
      </c>
      <c r="W291" s="18">
        <f t="shared" si="78"/>
        <v>-9.0108915884457019E-8</v>
      </c>
      <c r="X291" s="19">
        <f t="shared" si="79"/>
        <v>2.5956276203942252E-6</v>
      </c>
      <c r="Y291" s="17">
        <f t="shared" si="80"/>
        <v>-4.0814285284795915E-10</v>
      </c>
      <c r="Z291" s="18">
        <f t="shared" si="81"/>
        <v>1.4579484286514344E-9</v>
      </c>
      <c r="AA291" s="19">
        <f t="shared" si="82"/>
        <v>1.6422836779383942E-7</v>
      </c>
      <c r="AF291" s="16">
        <v>28.300000000000267</v>
      </c>
      <c r="AG291" s="43">
        <v>0</v>
      </c>
      <c r="AH291" s="44">
        <v>-200</v>
      </c>
      <c r="AI291" s="51">
        <v>-5660</v>
      </c>
      <c r="AJ291" s="43">
        <v>-9.8066499999999994</v>
      </c>
      <c r="AK291" s="44">
        <v>222.47180499998936</v>
      </c>
      <c r="AL291" s="51">
        <v>10222.976040749842</v>
      </c>
      <c r="AQ291" s="16">
        <v>28.300000000000267</v>
      </c>
      <c r="AR291" s="43">
        <v>0.52656066076138242</v>
      </c>
      <c r="AS291" s="44">
        <v>-15.023992453626466</v>
      </c>
      <c r="AT291" s="51">
        <v>-1223.5844735882881</v>
      </c>
      <c r="AU291" s="43">
        <v>-0.22843822706910188</v>
      </c>
      <c r="AV291" s="44">
        <v>-67.9646544198947</v>
      </c>
      <c r="AW291" s="50">
        <v>59.204606262657954</v>
      </c>
    </row>
    <row r="292" spans="5:49" ht="18" customHeight="1">
      <c r="E292" s="42">
        <f t="shared" si="83"/>
        <v>28.400000000000134</v>
      </c>
      <c r="F292" s="43">
        <f t="shared" si="84"/>
        <v>0.52314958700659309</v>
      </c>
      <c r="G292" s="44">
        <f t="shared" si="85"/>
        <v>-14.971507127985875</v>
      </c>
      <c r="H292" s="51">
        <f t="shared" si="86"/>
        <v>-1225.0842483159402</v>
      </c>
      <c r="I292" s="43">
        <f t="shared" si="87"/>
        <v>-1.3264448405102769E-2</v>
      </c>
      <c r="J292" s="44">
        <f t="shared" si="88"/>
        <v>-68.737536574717709</v>
      </c>
      <c r="K292" s="51">
        <f t="shared" si="89"/>
        <v>384.0678495085981</v>
      </c>
      <c r="L292" s="51"/>
      <c r="M292" s="16">
        <v>28.400000000000269</v>
      </c>
      <c r="N292" s="43">
        <v>0.52314959281555606</v>
      </c>
      <c r="O292" s="44">
        <v>-14.971507217511512</v>
      </c>
      <c r="P292" s="51">
        <v>-1225.0842457292806</v>
      </c>
      <c r="Q292" s="43">
        <v>-1.326444880392863E-2</v>
      </c>
      <c r="R292" s="44">
        <v>-68.73753657329307</v>
      </c>
      <c r="S292" s="51">
        <v>384.06784967294561</v>
      </c>
      <c r="T292" s="4"/>
      <c r="U292" s="16">
        <f t="shared" si="76"/>
        <v>1.3500311979441904E-13</v>
      </c>
      <c r="V292" s="17">
        <f t="shared" si="77"/>
        <v>5.8089629773050433E-9</v>
      </c>
      <c r="W292" s="18">
        <f t="shared" si="78"/>
        <v>-8.9525636681742071E-8</v>
      </c>
      <c r="X292" s="19">
        <f t="shared" si="79"/>
        <v>2.5866595478873933E-6</v>
      </c>
      <c r="Y292" s="17">
        <f t="shared" si="80"/>
        <v>-3.9882586122530483E-10</v>
      </c>
      <c r="Z292" s="18">
        <f t="shared" si="81"/>
        <v>1.4246381851990009E-9</v>
      </c>
      <c r="AA292" s="19">
        <f t="shared" si="82"/>
        <v>1.6434751159977168E-7</v>
      </c>
      <c r="AF292" s="16">
        <v>28.400000000000269</v>
      </c>
      <c r="AG292" s="43">
        <v>0</v>
      </c>
      <c r="AH292" s="44">
        <v>-200</v>
      </c>
      <c r="AI292" s="51">
        <v>-5680</v>
      </c>
      <c r="AJ292" s="43">
        <v>-9.8066499999999994</v>
      </c>
      <c r="AK292" s="44">
        <v>221.49113999998937</v>
      </c>
      <c r="AL292" s="51">
        <v>10245.174187999841</v>
      </c>
      <c r="AQ292" s="16">
        <v>28.400000000000269</v>
      </c>
      <c r="AR292" s="43">
        <v>0.52314959281555606</v>
      </c>
      <c r="AS292" s="44">
        <v>-14.971507217511512</v>
      </c>
      <c r="AT292" s="51">
        <v>-1225.0842457292806</v>
      </c>
      <c r="AU292" s="43">
        <v>-0.22219945939034247</v>
      </c>
      <c r="AV292" s="44">
        <v>-67.987184881426458</v>
      </c>
      <c r="AW292" s="50">
        <v>52.407009098275367</v>
      </c>
    </row>
    <row r="293" spans="5:49" ht="18" customHeight="1">
      <c r="E293" s="42">
        <f t="shared" si="83"/>
        <v>28.500000000000135</v>
      </c>
      <c r="F293" s="43">
        <f t="shared" si="84"/>
        <v>0.51977149273991985</v>
      </c>
      <c r="G293" s="44">
        <f t="shared" si="85"/>
        <v>-14.919361347003163</v>
      </c>
      <c r="H293" s="51">
        <f t="shared" si="86"/>
        <v>-1226.5787889246171</v>
      </c>
      <c r="I293" s="43">
        <f t="shared" si="87"/>
        <v>-1.2898256233535577E-2</v>
      </c>
      <c r="J293" s="44">
        <f t="shared" si="88"/>
        <v>-68.738844624577368</v>
      </c>
      <c r="K293" s="51">
        <f t="shared" si="89"/>
        <v>377.19403014347722</v>
      </c>
      <c r="L293" s="51"/>
      <c r="M293" s="16">
        <v>28.50000000000027</v>
      </c>
      <c r="N293" s="43">
        <v>0.51977149849284876</v>
      </c>
      <c r="O293" s="44">
        <v>-14.919361435951155</v>
      </c>
      <c r="P293" s="51">
        <v>-1226.5787863468674</v>
      </c>
      <c r="Q293" s="43">
        <v>-1.2898256623254056E-2</v>
      </c>
      <c r="R293" s="44">
        <v>-68.738844623185287</v>
      </c>
      <c r="S293" s="51">
        <v>377.19403030794103</v>
      </c>
      <c r="T293" s="4"/>
      <c r="U293" s="16">
        <f t="shared" si="76"/>
        <v>1.3500311979441904E-13</v>
      </c>
      <c r="V293" s="17">
        <f t="shared" si="77"/>
        <v>5.752928911029187E-9</v>
      </c>
      <c r="W293" s="18">
        <f t="shared" si="78"/>
        <v>-8.8947992082921701E-8</v>
      </c>
      <c r="X293" s="19">
        <f t="shared" si="79"/>
        <v>2.5777496830414748E-6</v>
      </c>
      <c r="Y293" s="17">
        <f t="shared" si="80"/>
        <v>-3.8971847970969975E-10</v>
      </c>
      <c r="Z293" s="18">
        <f t="shared" si="81"/>
        <v>1.3920811170464731E-9</v>
      </c>
      <c r="AA293" s="19">
        <f t="shared" si="82"/>
        <v>1.6446381323476089E-7</v>
      </c>
      <c r="AF293" s="16">
        <v>28.50000000000027</v>
      </c>
      <c r="AG293" s="43">
        <v>0</v>
      </c>
      <c r="AH293" s="44">
        <v>-200</v>
      </c>
      <c r="AI293" s="51">
        <v>-5700</v>
      </c>
      <c r="AJ293" s="43">
        <v>-9.8066499999999994</v>
      </c>
      <c r="AK293" s="44">
        <v>220.51047499998938</v>
      </c>
      <c r="AL293" s="51">
        <v>10267.274268749841</v>
      </c>
      <c r="AQ293" s="16">
        <v>28.50000000000027</v>
      </c>
      <c r="AR293" s="43">
        <v>0.51977149849284876</v>
      </c>
      <c r="AS293" s="44">
        <v>-14.919361435951155</v>
      </c>
      <c r="AT293" s="51">
        <v>-1226.5787863468674</v>
      </c>
      <c r="AU293" s="43">
        <v>-0.2161291546447881</v>
      </c>
      <c r="AV293" s="44">
        <v>-68.009099926851533</v>
      </c>
      <c r="AW293" s="50">
        <v>45.607189798939821</v>
      </c>
    </row>
    <row r="294" spans="5:49" ht="18" customHeight="1">
      <c r="E294" s="42">
        <f t="shared" si="83"/>
        <v>28.600000000000136</v>
      </c>
      <c r="F294" s="43">
        <f t="shared" si="84"/>
        <v>0.51642594846975853</v>
      </c>
      <c r="G294" s="44">
        <f t="shared" si="85"/>
        <v>-14.867551744445533</v>
      </c>
      <c r="H294" s="51">
        <f t="shared" si="86"/>
        <v>-1228.068131791242</v>
      </c>
      <c r="I294" s="43">
        <f t="shared" si="87"/>
        <v>-1.254216707297573E-2</v>
      </c>
      <c r="J294" s="44">
        <f t="shared" si="88"/>
        <v>-68.740116562722704</v>
      </c>
      <c r="K294" s="51">
        <f t="shared" si="89"/>
        <v>370.32008178737476</v>
      </c>
      <c r="L294" s="51"/>
      <c r="M294" s="16">
        <v>28.600000000000271</v>
      </c>
      <c r="N294" s="43">
        <v>0.51642595416737158</v>
      </c>
      <c r="O294" s="44">
        <v>-14.867551832821441</v>
      </c>
      <c r="P294" s="51">
        <v>-1228.0681292223451</v>
      </c>
      <c r="Q294" s="43">
        <v>-1.2542167453780451E-2</v>
      </c>
      <c r="R294" s="44">
        <v>-68.740116561362498</v>
      </c>
      <c r="S294" s="51">
        <v>370.32008195195272</v>
      </c>
      <c r="T294" s="4"/>
      <c r="U294" s="16">
        <f t="shared" si="76"/>
        <v>1.3500311979441904E-13</v>
      </c>
      <c r="V294" s="17">
        <f t="shared" si="77"/>
        <v>5.6976130480279608E-9</v>
      </c>
      <c r="W294" s="18">
        <f t="shared" si="78"/>
        <v>-8.8375907481008653E-8</v>
      </c>
      <c r="X294" s="19">
        <f t="shared" si="79"/>
        <v>2.5688968889880925E-6</v>
      </c>
      <c r="Y294" s="17">
        <f t="shared" si="80"/>
        <v>-3.8080472108958929E-10</v>
      </c>
      <c r="Z294" s="18">
        <f t="shared" si="81"/>
        <v>1.360206169920275E-9</v>
      </c>
      <c r="AA294" s="19">
        <f t="shared" si="82"/>
        <v>1.6457795481983339E-7</v>
      </c>
      <c r="AF294" s="16">
        <v>28.600000000000271</v>
      </c>
      <c r="AG294" s="43">
        <v>0</v>
      </c>
      <c r="AH294" s="44">
        <v>-200</v>
      </c>
      <c r="AI294" s="51">
        <v>-5720</v>
      </c>
      <c r="AJ294" s="43">
        <v>-9.8066499999999994</v>
      </c>
      <c r="AK294" s="44">
        <v>219.5298099999894</v>
      </c>
      <c r="AL294" s="51">
        <v>10289.276282999839</v>
      </c>
      <c r="AQ294" s="16">
        <v>28.600000000000271</v>
      </c>
      <c r="AR294" s="43">
        <v>0.51642595416737158</v>
      </c>
      <c r="AS294" s="44">
        <v>-14.867551832821441</v>
      </c>
      <c r="AT294" s="51">
        <v>-1228.0681292223451</v>
      </c>
      <c r="AU294" s="43">
        <v>-0.21022286805052737</v>
      </c>
      <c r="AV294" s="44">
        <v>-68.030416179283563</v>
      </c>
      <c r="AW294" s="50">
        <v>38.805209071402096</v>
      </c>
    </row>
    <row r="295" spans="5:49" ht="18" customHeight="1">
      <c r="E295" s="42">
        <f t="shared" si="83"/>
        <v>28.700000000000138</v>
      </c>
      <c r="F295" s="43">
        <f t="shared" si="84"/>
        <v>0.51311253735157392</v>
      </c>
      <c r="G295" s="44">
        <f t="shared" si="85"/>
        <v>-14.816075086211534</v>
      </c>
      <c r="H295" s="51">
        <f t="shared" si="86"/>
        <v>-1229.5523103716043</v>
      </c>
      <c r="I295" s="43">
        <f t="shared" si="87"/>
        <v>-1.2195902540222292E-2</v>
      </c>
      <c r="J295" s="44">
        <f t="shared" si="88"/>
        <v>-68.741353385471044</v>
      </c>
      <c r="K295" s="51">
        <f t="shared" si="89"/>
        <v>363.44600800141529</v>
      </c>
      <c r="L295" s="51"/>
      <c r="M295" s="16">
        <v>28.700000000000273</v>
      </c>
      <c r="N295" s="43">
        <v>0.51311254299457731</v>
      </c>
      <c r="O295" s="44">
        <v>-14.816075174020837</v>
      </c>
      <c r="P295" s="51">
        <v>-1229.5523078115041</v>
      </c>
      <c r="Q295" s="43">
        <v>-1.2195902912308654E-2</v>
      </c>
      <c r="R295" s="44">
        <v>-68.741353384142002</v>
      </c>
      <c r="S295" s="51">
        <v>363.44600816610426</v>
      </c>
      <c r="T295" s="4"/>
      <c r="U295" s="16">
        <f t="shared" si="76"/>
        <v>1.3500311979441904E-13</v>
      </c>
      <c r="V295" s="17">
        <f t="shared" si="77"/>
        <v>5.6430033978926986E-9</v>
      </c>
      <c r="W295" s="18">
        <f t="shared" si="78"/>
        <v>-8.7809302939945155E-8</v>
      </c>
      <c r="X295" s="19">
        <f t="shared" si="79"/>
        <v>2.5601002562325448E-6</v>
      </c>
      <c r="Y295" s="17">
        <f t="shared" si="80"/>
        <v>-3.7208636172181286E-10</v>
      </c>
      <c r="Z295" s="18">
        <f t="shared" si="81"/>
        <v>1.329041765529837E-9</v>
      </c>
      <c r="AA295" s="19">
        <f t="shared" si="82"/>
        <v>1.6468897001686855E-7</v>
      </c>
      <c r="AF295" s="16">
        <v>28.700000000000273</v>
      </c>
      <c r="AG295" s="43">
        <v>0</v>
      </c>
      <c r="AH295" s="44">
        <v>-200</v>
      </c>
      <c r="AI295" s="51">
        <v>-5740</v>
      </c>
      <c r="AJ295" s="43">
        <v>-9.8066499999999994</v>
      </c>
      <c r="AK295" s="44">
        <v>218.54914499998941</v>
      </c>
      <c r="AL295" s="51">
        <v>10311.180230749838</v>
      </c>
      <c r="AQ295" s="16">
        <v>28.700000000000273</v>
      </c>
      <c r="AR295" s="43">
        <v>0.51311254299457731</v>
      </c>
      <c r="AS295" s="44">
        <v>-14.816075174020837</v>
      </c>
      <c r="AT295" s="51">
        <v>-1229.5523078115041</v>
      </c>
      <c r="AU295" s="43">
        <v>-0.20447626643153427</v>
      </c>
      <c r="AV295" s="44">
        <v>-68.051149822959161</v>
      </c>
      <c r="AW295" s="50">
        <v>32.001125982138454</v>
      </c>
    </row>
    <row r="296" spans="5:49" ht="18" customHeight="1">
      <c r="E296" s="42">
        <f t="shared" si="83"/>
        <v>28.800000000000139</v>
      </c>
      <c r="F296" s="43">
        <f t="shared" si="84"/>
        <v>0.5098308491923218</v>
      </c>
      <c r="G296" s="44">
        <f t="shared" si="85"/>
        <v>-14.764928179550507</v>
      </c>
      <c r="H296" s="51">
        <f t="shared" si="86"/>
        <v>-1231.0313578001578</v>
      </c>
      <c r="I296" s="43">
        <f t="shared" si="87"/>
        <v>-1.1859191903575095E-2</v>
      </c>
      <c r="J296" s="44">
        <f t="shared" si="88"/>
        <v>-68.742556061685676</v>
      </c>
      <c r="K296" s="51">
        <f t="shared" si="89"/>
        <v>356.57181224846863</v>
      </c>
      <c r="L296" s="51"/>
      <c r="M296" s="16">
        <v>28.800000000000274</v>
      </c>
      <c r="N296" s="43">
        <v>0.50983085478141132</v>
      </c>
      <c r="O296" s="44">
        <v>-14.764928266798627</v>
      </c>
      <c r="P296" s="51">
        <v>-1231.0313552487978</v>
      </c>
      <c r="Q296" s="43">
        <v>-1.1859192267129615E-2</v>
      </c>
      <c r="R296" s="44">
        <v>-68.74255606038713</v>
      </c>
      <c r="S296" s="51">
        <v>356.57181241326674</v>
      </c>
      <c r="T296" s="4"/>
      <c r="U296" s="16">
        <f t="shared" si="76"/>
        <v>1.3500311979441904E-13</v>
      </c>
      <c r="V296" s="17">
        <f t="shared" si="77"/>
        <v>5.5890895245269689E-9</v>
      </c>
      <c r="W296" s="18">
        <f t="shared" si="78"/>
        <v>-8.7248119839955507E-8</v>
      </c>
      <c r="X296" s="19">
        <f t="shared" si="79"/>
        <v>2.5513600121485069E-6</v>
      </c>
      <c r="Y296" s="17">
        <f t="shared" si="80"/>
        <v>-3.6355451982217346E-10</v>
      </c>
      <c r="Z296" s="18">
        <f t="shared" si="81"/>
        <v>1.2985452713110135E-9</v>
      </c>
      <c r="AA296" s="19">
        <f t="shared" si="82"/>
        <v>1.647981093810813E-7</v>
      </c>
      <c r="AF296" s="16">
        <v>28.800000000000274</v>
      </c>
      <c r="AG296" s="43">
        <v>0</v>
      </c>
      <c r="AH296" s="44">
        <v>-200</v>
      </c>
      <c r="AI296" s="51">
        <v>-5760</v>
      </c>
      <c r="AJ296" s="43">
        <v>-9.8066499999999994</v>
      </c>
      <c r="AK296" s="44">
        <v>217.56847999998942</v>
      </c>
      <c r="AL296" s="51">
        <v>10332.986111999839</v>
      </c>
      <c r="AQ296" s="16">
        <v>28.800000000000274</v>
      </c>
      <c r="AR296" s="43">
        <v>0.50983085478141132</v>
      </c>
      <c r="AS296" s="44">
        <v>-14.764928266798627</v>
      </c>
      <c r="AT296" s="51">
        <v>-1231.0313552487978</v>
      </c>
      <c r="AU296" s="43">
        <v>-0.19888512572723016</v>
      </c>
      <c r="AV296" s="44">
        <v>-68.071316614273741</v>
      </c>
      <c r="AW296" s="50">
        <v>25.194998000684496</v>
      </c>
    </row>
    <row r="297" spans="5:49" ht="18" customHeight="1">
      <c r="E297" s="42">
        <f t="shared" si="83"/>
        <v>28.900000000000141</v>
      </c>
      <c r="F297" s="43">
        <f t="shared" si="84"/>
        <v>0.50658048032349201</v>
      </c>
      <c r="G297" s="44">
        <f t="shared" si="85"/>
        <v>-14.714107872403831</v>
      </c>
      <c r="H297" s="51">
        <f t="shared" si="86"/>
        <v>-1232.5053068941206</v>
      </c>
      <c r="I297" s="43">
        <f t="shared" si="87"/>
        <v>-1.153177187357457E-2</v>
      </c>
      <c r="J297" s="44">
        <f t="shared" si="88"/>
        <v>-68.743725533530593</v>
      </c>
      <c r="K297" s="51">
        <f t="shared" si="89"/>
        <v>349.69749789586137</v>
      </c>
      <c r="L297" s="51"/>
      <c r="M297" s="16">
        <v>28.900000000000276</v>
      </c>
      <c r="N297" s="43">
        <v>0.50658048585935234</v>
      </c>
      <c r="O297" s="44">
        <v>-14.714107959096122</v>
      </c>
      <c r="P297" s="51">
        <v>-1232.5053043514449</v>
      </c>
      <c r="Q297" s="43">
        <v>-1.1531772228792647E-2</v>
      </c>
      <c r="R297" s="44">
        <v>-68.743725532261848</v>
      </c>
      <c r="S297" s="51">
        <v>349.69749806076595</v>
      </c>
      <c r="T297" s="4"/>
      <c r="U297" s="16">
        <f t="shared" si="76"/>
        <v>1.3500311979441904E-13</v>
      </c>
      <c r="V297" s="17">
        <f t="shared" si="77"/>
        <v>5.5358603257005257E-9</v>
      </c>
      <c r="W297" s="18">
        <f t="shared" si="78"/>
        <v>-8.6692290679479811E-8</v>
      </c>
      <c r="X297" s="19">
        <f t="shared" si="79"/>
        <v>2.5426757019886281E-6</v>
      </c>
      <c r="Y297" s="17">
        <f t="shared" si="80"/>
        <v>-3.5521807717486809E-10</v>
      </c>
      <c r="Z297" s="18">
        <f t="shared" si="81"/>
        <v>1.2687451089732349E-9</v>
      </c>
      <c r="AA297" s="19">
        <f t="shared" si="82"/>
        <v>1.649045771046076E-7</v>
      </c>
      <c r="AF297" s="16">
        <v>28.900000000000276</v>
      </c>
      <c r="AG297" s="43">
        <v>0</v>
      </c>
      <c r="AH297" s="44">
        <v>-200</v>
      </c>
      <c r="AI297" s="51">
        <v>-5780</v>
      </c>
      <c r="AJ297" s="43">
        <v>-9.8066499999999994</v>
      </c>
      <c r="AK297" s="44">
        <v>216.58781499998943</v>
      </c>
      <c r="AL297" s="51">
        <v>10354.693926749836</v>
      </c>
      <c r="AQ297" s="16">
        <v>28.900000000000276</v>
      </c>
      <c r="AR297" s="43">
        <v>0.50658048585935234</v>
      </c>
      <c r="AS297" s="44">
        <v>-14.714107959096122</v>
      </c>
      <c r="AT297" s="51">
        <v>-1232.5053043514449</v>
      </c>
      <c r="AU297" s="43">
        <v>-0.19344532853992114</v>
      </c>
      <c r="AV297" s="44">
        <v>-68.090931892570055</v>
      </c>
      <c r="AW297" s="50">
        <v>18.38688104187781</v>
      </c>
    </row>
    <row r="298" spans="5:49" ht="18" customHeight="1">
      <c r="E298" s="42">
        <f t="shared" si="83"/>
        <v>29.000000000000142</v>
      </c>
      <c r="F298" s="43">
        <f t="shared" si="84"/>
        <v>0.5033610334769677</v>
      </c>
      <c r="G298" s="44">
        <f t="shared" si="85"/>
        <v>-14.6636110527587</v>
      </c>
      <c r="H298" s="51">
        <f t="shared" si="86"/>
        <v>-1233.9741901575119</v>
      </c>
      <c r="I298" s="43">
        <f t="shared" si="87"/>
        <v>-1.1213386399409941E-2</v>
      </c>
      <c r="J298" s="44">
        <f t="shared" si="88"/>
        <v>-68.744862717204427</v>
      </c>
      <c r="K298" s="51">
        <f t="shared" si="89"/>
        <v>342.8230682180066</v>
      </c>
      <c r="L298" s="51"/>
      <c r="M298" s="16">
        <v>29.000000000000277</v>
      </c>
      <c r="N298" s="43">
        <v>0.50336103896027251</v>
      </c>
      <c r="O298" s="44">
        <v>-14.663611138900443</v>
      </c>
      <c r="P298" s="51">
        <v>-1233.9741876234657</v>
      </c>
      <c r="Q298" s="43">
        <v>-1.1213386746474541E-2</v>
      </c>
      <c r="R298" s="44">
        <v>-68.744862715964828</v>
      </c>
      <c r="S298" s="51">
        <v>342.82306838301554</v>
      </c>
      <c r="T298" s="4"/>
      <c r="U298" s="16">
        <f t="shared" si="76"/>
        <v>1.3500311979441904E-13</v>
      </c>
      <c r="V298" s="17">
        <f t="shared" si="77"/>
        <v>5.4833048102054249E-9</v>
      </c>
      <c r="W298" s="18">
        <f t="shared" si="78"/>
        <v>-8.6141742627887652E-8</v>
      </c>
      <c r="X298" s="19">
        <f t="shared" si="79"/>
        <v>2.5340461888845311E-6</v>
      </c>
      <c r="Y298" s="17">
        <f t="shared" si="80"/>
        <v>-3.4706459928202094E-10</v>
      </c>
      <c r="Z298" s="18">
        <f t="shared" si="81"/>
        <v>1.2395986459523556E-9</v>
      </c>
      <c r="AA298" s="19">
        <f t="shared" si="82"/>
        <v>1.6500894162163604E-7</v>
      </c>
      <c r="AF298" s="16">
        <v>29.000000000000277</v>
      </c>
      <c r="AG298" s="43">
        <v>0</v>
      </c>
      <c r="AH298" s="44">
        <v>-200</v>
      </c>
      <c r="AI298" s="51">
        <v>-5800</v>
      </c>
      <c r="AJ298" s="43">
        <v>-9.8066499999999994</v>
      </c>
      <c r="AK298" s="44">
        <v>215.60714999998945</v>
      </c>
      <c r="AL298" s="51">
        <v>10376.303674999835</v>
      </c>
      <c r="AQ298" s="16">
        <v>29.000000000000277</v>
      </c>
      <c r="AR298" s="43">
        <v>0.50336103896027251</v>
      </c>
      <c r="AS298" s="44">
        <v>-14.663611138900443</v>
      </c>
      <c r="AT298" s="51">
        <v>-1233.9741876234657</v>
      </c>
      <c r="AU298" s="43">
        <v>-0.18815286172053725</v>
      </c>
      <c r="AV298" s="44">
        <v>-68.11001059068353</v>
      </c>
      <c r="AW298" s="50">
        <v>11.576829507033946</v>
      </c>
    </row>
    <row r="299" spans="5:49" ht="18" customHeight="1">
      <c r="E299" s="42">
        <f t="shared" si="83"/>
        <v>29.100000000000144</v>
      </c>
      <c r="F299" s="43">
        <f t="shared" si="84"/>
        <v>0.50017211766363356</v>
      </c>
      <c r="G299" s="44">
        <f t="shared" si="85"/>
        <v>-14.613434648014179</v>
      </c>
      <c r="H299" s="51">
        <f t="shared" si="86"/>
        <v>-1235.4380397851257</v>
      </c>
      <c r="I299" s="43">
        <f t="shared" si="87"/>
        <v>-1.0903786470843002E-2</v>
      </c>
      <c r="J299" s="44">
        <f t="shared" si="88"/>
        <v>-68.745968503654396</v>
      </c>
      <c r="K299" s="51">
        <f t="shared" si="89"/>
        <v>335.94852639896692</v>
      </c>
      <c r="L299" s="51"/>
      <c r="M299" s="16">
        <v>29.100000000000279</v>
      </c>
      <c r="N299" s="43">
        <v>0.500172123095045</v>
      </c>
      <c r="O299" s="44">
        <v>-14.613434733610577</v>
      </c>
      <c r="P299" s="51">
        <v>-1235.4380372596545</v>
      </c>
      <c r="Q299" s="43">
        <v>-1.0903786809933536E-2</v>
      </c>
      <c r="R299" s="44">
        <v>-68.74596850244329</v>
      </c>
      <c r="S299" s="51">
        <v>335.94852656407778</v>
      </c>
      <c r="T299" s="4"/>
      <c r="U299" s="16">
        <f t="shared" si="76"/>
        <v>1.3500311979441904E-13</v>
      </c>
      <c r="V299" s="17">
        <f t="shared" si="77"/>
        <v>5.4314114317222106E-9</v>
      </c>
      <c r="W299" s="18">
        <f t="shared" si="78"/>
        <v>-8.5596397525478096E-8</v>
      </c>
      <c r="X299" s="19">
        <f t="shared" si="79"/>
        <v>2.5254712454625405E-6</v>
      </c>
      <c r="Y299" s="17">
        <f t="shared" si="80"/>
        <v>-3.3909053342995321E-10</v>
      </c>
      <c r="Z299" s="18">
        <f t="shared" si="81"/>
        <v>1.2111058822483756E-9</v>
      </c>
      <c r="AA299" s="19">
        <f t="shared" si="82"/>
        <v>1.6511086187165347E-7</v>
      </c>
      <c r="AF299" s="16">
        <v>29.100000000000279</v>
      </c>
      <c r="AG299" s="43">
        <v>0</v>
      </c>
      <c r="AH299" s="44">
        <v>-200</v>
      </c>
      <c r="AI299" s="51">
        <v>-5820</v>
      </c>
      <c r="AJ299" s="43">
        <v>-9.8066499999999994</v>
      </c>
      <c r="AK299" s="44">
        <v>214.62648499998946</v>
      </c>
      <c r="AL299" s="51">
        <v>10397.815356749836</v>
      </c>
      <c r="AQ299" s="16">
        <v>29.100000000000279</v>
      </c>
      <c r="AR299" s="43">
        <v>0.500172123095045</v>
      </c>
      <c r="AS299" s="44">
        <v>-14.613434733610577</v>
      </c>
      <c r="AT299" s="51">
        <v>-1235.4380372596545</v>
      </c>
      <c r="AU299" s="43">
        <v>-0.18300381399321353</v>
      </c>
      <c r="AV299" s="44">
        <v>-68.128567245247964</v>
      </c>
      <c r="AW299" s="50">
        <v>4.7648963240798956</v>
      </c>
    </row>
    <row r="300" spans="5:49" ht="18" customHeight="1">
      <c r="E300" s="42">
        <f t="shared" si="83"/>
        <v>29.200000000000145</v>
      </c>
      <c r="F300" s="43">
        <f t="shared" si="84"/>
        <v>0.49701334805465575</v>
      </c>
      <c r="G300" s="44">
        <f t="shared" si="85"/>
        <v>-14.563575624359213</v>
      </c>
      <c r="H300" s="51">
        <f t="shared" si="86"/>
        <v>-1236.8968876664419</v>
      </c>
      <c r="I300" s="43">
        <f t="shared" si="87"/>
        <v>-1.060272992549649E-2</v>
      </c>
      <c r="J300" s="44">
        <f t="shared" si="88"/>
        <v>-68.747043759270653</v>
      </c>
      <c r="K300" s="51">
        <f t="shared" si="89"/>
        <v>329.07387553494351</v>
      </c>
      <c r="L300" s="51"/>
      <c r="M300" s="16">
        <v>29.20000000000028</v>
      </c>
      <c r="N300" s="43">
        <v>0.49701335343482722</v>
      </c>
      <c r="O300" s="44">
        <v>-14.563575709415426</v>
      </c>
      <c r="P300" s="51">
        <v>-1236.896885149491</v>
      </c>
      <c r="Q300" s="43">
        <v>-1.060273025679237E-2</v>
      </c>
      <c r="R300" s="44">
        <v>-68.747043758087415</v>
      </c>
      <c r="S300" s="51">
        <v>329.07387570015391</v>
      </c>
      <c r="T300" s="4"/>
      <c r="U300" s="16">
        <f t="shared" si="76"/>
        <v>1.3500311979441904E-13</v>
      </c>
      <c r="V300" s="17">
        <f t="shared" si="77"/>
        <v>5.3801714750001395E-9</v>
      </c>
      <c r="W300" s="18">
        <f t="shared" si="78"/>
        <v>-8.5056212739686998E-8</v>
      </c>
      <c r="X300" s="19">
        <f t="shared" si="79"/>
        <v>2.5169508717226563E-6</v>
      </c>
      <c r="Y300" s="17">
        <f t="shared" si="80"/>
        <v>-3.3129587961866491E-10</v>
      </c>
      <c r="Z300" s="18">
        <f t="shared" si="81"/>
        <v>1.1832383961518644E-9</v>
      </c>
      <c r="AA300" s="19">
        <f t="shared" si="82"/>
        <v>1.6521039469807874E-7</v>
      </c>
      <c r="AF300" s="16">
        <v>29.20000000000028</v>
      </c>
      <c r="AG300" s="43">
        <v>0</v>
      </c>
      <c r="AH300" s="44">
        <v>-200</v>
      </c>
      <c r="AI300" s="51">
        <v>-5840</v>
      </c>
      <c r="AJ300" s="43">
        <v>-9.8066499999999994</v>
      </c>
      <c r="AK300" s="44">
        <v>213.64581999998947</v>
      </c>
      <c r="AL300" s="51">
        <v>10419.228971999835</v>
      </c>
      <c r="AQ300" s="16">
        <v>29.20000000000028</v>
      </c>
      <c r="AR300" s="43">
        <v>0.49701335343482722</v>
      </c>
      <c r="AS300" s="44">
        <v>-14.563575709415426</v>
      </c>
      <c r="AT300" s="51">
        <v>-1236.896885149491</v>
      </c>
      <c r="AU300" s="43">
        <v>-0.17799437361902903</v>
      </c>
      <c r="AV300" s="44">
        <v>-68.146616006765669</v>
      </c>
      <c r="AW300" s="50">
        <v>-2.0488670133312024</v>
      </c>
    </row>
    <row r="301" spans="5:49" ht="18" customHeight="1">
      <c r="E301" s="42">
        <f t="shared" si="83"/>
        <v>29.300000000000146</v>
      </c>
      <c r="F301" s="43">
        <f t="shared" si="84"/>
        <v>0.49388434586538366</v>
      </c>
      <c r="G301" s="44">
        <f t="shared" si="85"/>
        <v>-14.514030986162512</v>
      </c>
      <c r="H301" s="51">
        <f t="shared" si="86"/>
        <v>-1238.3507653894712</v>
      </c>
      <c r="I301" s="43">
        <f t="shared" si="87"/>
        <v>-1.0309981261388046E-2</v>
      </c>
      <c r="J301" s="44">
        <f t="shared" si="88"/>
        <v>-68.748089326561669</v>
      </c>
      <c r="K301" s="51">
        <f t="shared" si="89"/>
        <v>322.19911863669756</v>
      </c>
      <c r="L301" s="51"/>
      <c r="M301" s="16">
        <v>29.300000000000281</v>
      </c>
      <c r="N301" s="43">
        <v>0.49388435119495694</v>
      </c>
      <c r="O301" s="44">
        <v>-14.514031070683616</v>
      </c>
      <c r="P301" s="51">
        <v>-1238.3507628809873</v>
      </c>
      <c r="Q301" s="43">
        <v>-1.0309981585047368E-2</v>
      </c>
      <c r="R301" s="44">
        <v>-68.748089325405701</v>
      </c>
      <c r="S301" s="51">
        <v>322.19911880200561</v>
      </c>
      <c r="T301" s="4"/>
      <c r="U301" s="16">
        <f t="shared" si="76"/>
        <v>1.3500311979441904E-13</v>
      </c>
      <c r="V301" s="17">
        <f t="shared" si="77"/>
        <v>5.3295732826974529E-9</v>
      </c>
      <c r="W301" s="18">
        <f t="shared" si="78"/>
        <v>-8.4521104781742906E-8</v>
      </c>
      <c r="X301" s="19">
        <f t="shared" si="79"/>
        <v>2.5084839307965012E-6</v>
      </c>
      <c r="Y301" s="17">
        <f t="shared" si="80"/>
        <v>-3.2365932156608324E-10</v>
      </c>
      <c r="Z301" s="18">
        <f t="shared" si="81"/>
        <v>1.1559677659533918E-9</v>
      </c>
      <c r="AA301" s="19">
        <f t="shared" si="82"/>
        <v>1.6530805169168161E-7</v>
      </c>
      <c r="AF301" s="16">
        <v>29.300000000000281</v>
      </c>
      <c r="AG301" s="43">
        <v>0</v>
      </c>
      <c r="AH301" s="44">
        <v>-200</v>
      </c>
      <c r="AI301" s="51">
        <v>-5860</v>
      </c>
      <c r="AJ301" s="43">
        <v>-9.8066499999999994</v>
      </c>
      <c r="AK301" s="44">
        <v>212.66515499998948</v>
      </c>
      <c r="AL301" s="51">
        <v>10440.544520749834</v>
      </c>
      <c r="AQ301" s="16">
        <v>29.300000000000281</v>
      </c>
      <c r="AR301" s="43">
        <v>0.49388435119495694</v>
      </c>
      <c r="AS301" s="44">
        <v>-14.514031070683616</v>
      </c>
      <c r="AT301" s="51">
        <v>-1238.3507628809873</v>
      </c>
      <c r="AU301" s="43">
        <v>-0.17312082609914548</v>
      </c>
      <c r="AV301" s="44">
        <v>-68.16417064944612</v>
      </c>
      <c r="AW301" s="50">
        <v>-8.8644104077007597</v>
      </c>
    </row>
    <row r="302" spans="5:49" ht="18" customHeight="1">
      <c r="E302" s="42">
        <f t="shared" si="83"/>
        <v>29.400000000000148</v>
      </c>
      <c r="F302" s="43">
        <f t="shared" si="84"/>
        <v>0.49078473824178315</v>
      </c>
      <c r="G302" s="44">
        <f t="shared" si="85"/>
        <v>-14.464797775373743</v>
      </c>
      <c r="H302" s="51">
        <f t="shared" si="86"/>
        <v>-1239.799704244547</v>
      </c>
      <c r="I302" s="43">
        <f t="shared" si="87"/>
        <v>-1.0025311454493036E-2</v>
      </c>
      <c r="J302" s="44">
        <f t="shared" si="88"/>
        <v>-68.749106024811155</v>
      </c>
      <c r="K302" s="51">
        <f t="shared" si="89"/>
        <v>315.3242586319073</v>
      </c>
      <c r="L302" s="51"/>
      <c r="M302" s="16">
        <v>29.400000000000283</v>
      </c>
      <c r="N302" s="43">
        <v>0.49078474352139129</v>
      </c>
      <c r="O302" s="44">
        <v>-14.464797859364772</v>
      </c>
      <c r="P302" s="51">
        <v>-1239.7997017444768</v>
      </c>
      <c r="Q302" s="43">
        <v>-1.0025311770689882E-2</v>
      </c>
      <c r="R302" s="44">
        <v>-68.749106023681861</v>
      </c>
      <c r="S302" s="51">
        <v>315.32425879731045</v>
      </c>
      <c r="T302" s="4"/>
      <c r="U302" s="16">
        <f t="shared" si="76"/>
        <v>1.3500311979441904E-13</v>
      </c>
      <c r="V302" s="17">
        <f t="shared" si="77"/>
        <v>5.2796081395634076E-9</v>
      </c>
      <c r="W302" s="18">
        <f t="shared" si="78"/>
        <v>-8.3991029242724835E-8</v>
      </c>
      <c r="X302" s="19">
        <f t="shared" si="79"/>
        <v>2.5000701953103999E-6</v>
      </c>
      <c r="Y302" s="17">
        <f t="shared" si="80"/>
        <v>-3.1619684648376278E-10</v>
      </c>
      <c r="Z302" s="18">
        <f t="shared" si="81"/>
        <v>1.1292939916529576E-9</v>
      </c>
      <c r="AA302" s="19">
        <f t="shared" si="82"/>
        <v>1.6540315073143574E-7</v>
      </c>
      <c r="AF302" s="16">
        <v>29.400000000000283</v>
      </c>
      <c r="AG302" s="43">
        <v>0</v>
      </c>
      <c r="AH302" s="44">
        <v>-200</v>
      </c>
      <c r="AI302" s="51">
        <v>-5880</v>
      </c>
      <c r="AJ302" s="43">
        <v>-9.8066499999999994</v>
      </c>
      <c r="AK302" s="44">
        <v>211.68448999998949</v>
      </c>
      <c r="AL302" s="51">
        <v>10461.762002999834</v>
      </c>
      <c r="AQ302" s="16">
        <v>29.400000000000283</v>
      </c>
      <c r="AR302" s="43">
        <v>0.49078474352139129</v>
      </c>
      <c r="AS302" s="44">
        <v>-14.464797859364772</v>
      </c>
      <c r="AT302" s="51">
        <v>-1239.7997017444768</v>
      </c>
      <c r="AU302" s="43">
        <v>-0.16837955191764387</v>
      </c>
      <c r="AV302" s="44">
        <v>-68.181244580816625</v>
      </c>
      <c r="AW302" s="50">
        <v>-15.681685120537871</v>
      </c>
    </row>
    <row r="303" spans="5:49" ht="18" customHeight="1">
      <c r="E303" s="42">
        <f t="shared" si="83"/>
        <v>29.500000000000149</v>
      </c>
      <c r="F303" s="43">
        <f t="shared" si="84"/>
        <v>0.48771415814936331</v>
      </c>
      <c r="G303" s="44">
        <f t="shared" si="85"/>
        <v>-14.415873070936124</v>
      </c>
      <c r="H303" s="51">
        <f t="shared" si="86"/>
        <v>-1241.2437352280506</v>
      </c>
      <c r="I303" s="43">
        <f t="shared" si="87"/>
        <v>-9.7484977813540041E-3</v>
      </c>
      <c r="J303" s="44">
        <f t="shared" si="88"/>
        <v>-68.750094650716889</v>
      </c>
      <c r="K303" s="51">
        <f t="shared" si="89"/>
        <v>308.44929836745558</v>
      </c>
      <c r="L303" s="51"/>
      <c r="M303" s="16">
        <v>29.500000000000284</v>
      </c>
      <c r="N303" s="43">
        <v>0.48771416337962814</v>
      </c>
      <c r="O303" s="44">
        <v>-14.415873154402025</v>
      </c>
      <c r="P303" s="51">
        <v>-1241.2437327363421</v>
      </c>
      <c r="Q303" s="43">
        <v>-9.7484980902589058E-3</v>
      </c>
      <c r="R303" s="44">
        <v>-68.750094649613658</v>
      </c>
      <c r="S303" s="51">
        <v>308.44929853295207</v>
      </c>
      <c r="T303" s="4"/>
      <c r="U303" s="16">
        <f t="shared" si="76"/>
        <v>1.3500311979441904E-13</v>
      </c>
      <c r="V303" s="17">
        <f t="shared" si="77"/>
        <v>5.2302648323454548E-9</v>
      </c>
      <c r="W303" s="18">
        <f t="shared" si="78"/>
        <v>-8.3465900857504494E-8</v>
      </c>
      <c r="X303" s="19">
        <f t="shared" si="79"/>
        <v>2.491708528395975E-6</v>
      </c>
      <c r="Y303" s="17">
        <f t="shared" si="80"/>
        <v>-3.0890490165802476E-10</v>
      </c>
      <c r="Z303" s="18">
        <f t="shared" si="81"/>
        <v>1.1032312841052772E-9</v>
      </c>
      <c r="AA303" s="19">
        <f t="shared" si="82"/>
        <v>1.6549648762520519E-7</v>
      </c>
      <c r="AF303" s="16">
        <v>29.500000000000284</v>
      </c>
      <c r="AG303" s="43">
        <v>0</v>
      </c>
      <c r="AH303" s="44">
        <v>-200</v>
      </c>
      <c r="AI303" s="51">
        <v>-5900</v>
      </c>
      <c r="AJ303" s="43">
        <v>-9.8066499999999994</v>
      </c>
      <c r="AK303" s="44">
        <v>210.70382499998951</v>
      </c>
      <c r="AL303" s="51">
        <v>10482.881418749836</v>
      </c>
      <c r="AQ303" s="16">
        <v>29.500000000000284</v>
      </c>
      <c r="AR303" s="43">
        <v>0.48771416337962814</v>
      </c>
      <c r="AS303" s="44">
        <v>-14.415873154402025</v>
      </c>
      <c r="AT303" s="51">
        <v>-1241.2437327363421</v>
      </c>
      <c r="AU303" s="43">
        <v>-0.16376702432408052</v>
      </c>
      <c r="AV303" s="44">
        <v>-68.197850851109564</v>
      </c>
      <c r="AW303" s="50">
        <v>-22.50064373616231</v>
      </c>
    </row>
    <row r="304" spans="5:49" ht="18" customHeight="1">
      <c r="E304" s="42">
        <f t="shared" si="83"/>
        <v>29.600000000000151</v>
      </c>
      <c r="F304" s="43">
        <f t="shared" si="84"/>
        <v>0.484672244264513</v>
      </c>
      <c r="G304" s="44">
        <f t="shared" si="85"/>
        <v>-14.367253988209852</v>
      </c>
      <c r="H304" s="51">
        <f t="shared" si="86"/>
        <v>-1242.6828890460845</v>
      </c>
      <c r="I304" s="43">
        <f t="shared" si="87"/>
        <v>-9.4793236464294495E-3</v>
      </c>
      <c r="J304" s="44">
        <f t="shared" si="88"/>
        <v>-68.751055979012094</v>
      </c>
      <c r="K304" s="51">
        <f t="shared" si="89"/>
        <v>301.57424061166034</v>
      </c>
      <c r="L304" s="51"/>
      <c r="M304" s="16">
        <v>29.600000000000286</v>
      </c>
      <c r="N304" s="43">
        <v>0.48467224944604742</v>
      </c>
      <c r="O304" s="44">
        <v>-14.367254071155521</v>
      </c>
      <c r="P304" s="51">
        <v>-1242.6828865626856</v>
      </c>
      <c r="Q304" s="43">
        <v>-9.4793239482040548E-3</v>
      </c>
      <c r="R304" s="44">
        <v>-68.751055977934342</v>
      </c>
      <c r="S304" s="51">
        <v>301.57424077724778</v>
      </c>
      <c r="T304" s="4"/>
      <c r="U304" s="16">
        <f t="shared" si="76"/>
        <v>1.3500311979441904E-13</v>
      </c>
      <c r="V304" s="17">
        <f t="shared" si="77"/>
        <v>5.1815344237482464E-9</v>
      </c>
      <c r="W304" s="18">
        <f t="shared" si="78"/>
        <v>-8.2945669888090379E-8</v>
      </c>
      <c r="X304" s="19">
        <f t="shared" si="79"/>
        <v>2.4833989300532266E-6</v>
      </c>
      <c r="Y304" s="17">
        <f t="shared" si="80"/>
        <v>-3.0177460530467215E-10</v>
      </c>
      <c r="Z304" s="18">
        <f t="shared" si="81"/>
        <v>1.07775122160092E-9</v>
      </c>
      <c r="AA304" s="19">
        <f t="shared" si="82"/>
        <v>1.6558743709538248E-7</v>
      </c>
      <c r="AF304" s="16">
        <v>29.600000000000286</v>
      </c>
      <c r="AG304" s="43">
        <v>0</v>
      </c>
      <c r="AH304" s="44">
        <v>-200</v>
      </c>
      <c r="AI304" s="51">
        <v>-5920</v>
      </c>
      <c r="AJ304" s="43">
        <v>-9.8066499999999994</v>
      </c>
      <c r="AK304" s="44">
        <v>209.72315999998952</v>
      </c>
      <c r="AL304" s="51">
        <v>10503.902767999834</v>
      </c>
      <c r="AQ304" s="16">
        <v>29.600000000000286</v>
      </c>
      <c r="AR304" s="43">
        <v>0.48467224944604742</v>
      </c>
      <c r="AS304" s="44">
        <v>-14.367254071155521</v>
      </c>
      <c r="AT304" s="51">
        <v>-1242.6828865626856</v>
      </c>
      <c r="AU304" s="43">
        <v>-0.15927980715595247</v>
      </c>
      <c r="AV304" s="44">
        <v>-68.214002162429594</v>
      </c>
      <c r="AW304" s="50">
        <v>-29.3212401264352</v>
      </c>
    </row>
    <row r="305" spans="5:49" ht="18" customHeight="1">
      <c r="E305" s="42">
        <f t="shared" si="83"/>
        <v>29.700000000000152</v>
      </c>
      <c r="F305" s="43">
        <f t="shared" si="84"/>
        <v>0.48165864086820365</v>
      </c>
      <c r="G305" s="44">
        <f t="shared" si="85"/>
        <v>-14.31893767840638</v>
      </c>
      <c r="H305" s="51">
        <f t="shared" si="86"/>
        <v>-1244.1171961180842</v>
      </c>
      <c r="I305" s="43">
        <f t="shared" si="87"/>
        <v>-9.2175784141730333E-3</v>
      </c>
      <c r="J305" s="44">
        <f t="shared" si="88"/>
        <v>-68.751990763069827</v>
      </c>
      <c r="K305" s="51">
        <f t="shared" si="89"/>
        <v>294.6990880564378</v>
      </c>
      <c r="L305" s="51"/>
      <c r="M305" s="16">
        <v>29.700000000000287</v>
      </c>
      <c r="N305" s="43">
        <v>0.48165864600161146</v>
      </c>
      <c r="O305" s="44">
        <v>-14.318937760836663</v>
      </c>
      <c r="P305" s="51">
        <v>-1244.117193642943</v>
      </c>
      <c r="Q305" s="43">
        <v>-9.2175787089701089E-3</v>
      </c>
      <c r="R305" s="44">
        <v>-68.751990762017002</v>
      </c>
      <c r="S305" s="51">
        <v>294.69908822211454</v>
      </c>
      <c r="T305" s="4"/>
      <c r="U305" s="16">
        <f t="shared" si="76"/>
        <v>1.3500311979441904E-13</v>
      </c>
      <c r="V305" s="17">
        <f t="shared" si="77"/>
        <v>5.1334078099429803E-9</v>
      </c>
      <c r="W305" s="18">
        <f t="shared" si="78"/>
        <v>-8.2430283043777308E-8</v>
      </c>
      <c r="X305" s="19">
        <f t="shared" si="79"/>
        <v>2.4751411729084793E-6</v>
      </c>
      <c r="Y305" s="17">
        <f t="shared" si="80"/>
        <v>-2.9479707563950797E-10</v>
      </c>
      <c r="Z305" s="18">
        <f t="shared" si="81"/>
        <v>1.0528253824304556E-9</v>
      </c>
      <c r="AA305" s="19">
        <f t="shared" si="82"/>
        <v>1.6567673810641281E-7</v>
      </c>
      <c r="AF305" s="16">
        <v>29.700000000000287</v>
      </c>
      <c r="AG305" s="43">
        <v>0</v>
      </c>
      <c r="AH305" s="44">
        <v>-200</v>
      </c>
      <c r="AI305" s="51">
        <v>-5940</v>
      </c>
      <c r="AJ305" s="43">
        <v>-9.8066499999999994</v>
      </c>
      <c r="AK305" s="44">
        <v>208.74249499998953</v>
      </c>
      <c r="AL305" s="51">
        <v>10524.826050749834</v>
      </c>
      <c r="AQ305" s="16">
        <v>29.700000000000287</v>
      </c>
      <c r="AR305" s="43">
        <v>0.48165864600161146</v>
      </c>
      <c r="AS305" s="44">
        <v>-14.318937760836663</v>
      </c>
      <c r="AT305" s="51">
        <v>-1244.117193642943</v>
      </c>
      <c r="AU305" s="43">
        <v>-0.15491455270095855</v>
      </c>
      <c r="AV305" s="44">
        <v>-68.229710877705301</v>
      </c>
      <c r="AW305" s="50">
        <v>-36.14342941639562</v>
      </c>
    </row>
    <row r="306" spans="5:49" ht="18" customHeight="1">
      <c r="E306" s="42">
        <f t="shared" si="83"/>
        <v>29.800000000000153</v>
      </c>
      <c r="F306" s="43">
        <f t="shared" si="84"/>
        <v>0.47867299774199168</v>
      </c>
      <c r="G306" s="44">
        <f t="shared" si="85"/>
        <v>-14.270921328033198</v>
      </c>
      <c r="H306" s="51">
        <f t="shared" si="86"/>
        <v>-1245.5466865803751</v>
      </c>
      <c r="I306" s="43">
        <f t="shared" si="87"/>
        <v>-8.9630572456513846E-3</v>
      </c>
      <c r="J306" s="44">
        <f t="shared" si="88"/>
        <v>-68.752899735490772</v>
      </c>
      <c r="K306" s="51">
        <f t="shared" si="89"/>
        <v>287.82384331941159</v>
      </c>
      <c r="L306" s="51"/>
      <c r="M306" s="16">
        <v>29.800000000000288</v>
      </c>
      <c r="N306" s="43">
        <v>0.47867300282786673</v>
      </c>
      <c r="O306" s="44">
        <v>-14.270921409952869</v>
      </c>
      <c r="P306" s="51">
        <v>-1245.5466841134405</v>
      </c>
      <c r="Q306" s="43">
        <v>-8.9630575336254736E-3</v>
      </c>
      <c r="R306" s="44">
        <v>-68.752899734462332</v>
      </c>
      <c r="S306" s="51">
        <v>287.8238434851753</v>
      </c>
      <c r="T306" s="4"/>
      <c r="U306" s="16">
        <f t="shared" si="76"/>
        <v>1.3500311979441904E-13</v>
      </c>
      <c r="V306" s="17">
        <f t="shared" si="77"/>
        <v>5.0858750544335862E-9</v>
      </c>
      <c r="W306" s="18">
        <f t="shared" si="78"/>
        <v>-8.1919671046648546E-8</v>
      </c>
      <c r="X306" s="19">
        <f t="shared" si="79"/>
        <v>2.4669345748407068E-6</v>
      </c>
      <c r="Y306" s="17">
        <f t="shared" si="80"/>
        <v>-2.879740890193716E-10</v>
      </c>
      <c r="Z306" s="18">
        <f t="shared" si="81"/>
        <v>1.028439555739169E-9</v>
      </c>
      <c r="AA306" s="19">
        <f t="shared" si="82"/>
        <v>1.6576370853726985E-7</v>
      </c>
      <c r="AF306" s="16">
        <v>29.800000000000288</v>
      </c>
      <c r="AG306" s="43">
        <v>0</v>
      </c>
      <c r="AH306" s="44">
        <v>-200</v>
      </c>
      <c r="AI306" s="51">
        <v>-5960</v>
      </c>
      <c r="AJ306" s="43">
        <v>-9.8066499999999994</v>
      </c>
      <c r="AK306" s="44">
        <v>207.76182999998954</v>
      </c>
      <c r="AL306" s="51">
        <v>10545.651266999836</v>
      </c>
      <c r="AQ306" s="16">
        <v>29.800000000000288</v>
      </c>
      <c r="AR306" s="43">
        <v>0.47867300282786673</v>
      </c>
      <c r="AS306" s="44">
        <v>-14.270921409952869</v>
      </c>
      <c r="AT306" s="51">
        <v>-1245.5466841134405</v>
      </c>
      <c r="AU306" s="43">
        <v>-0.1506679995990865</v>
      </c>
      <c r="AV306" s="44">
        <v>-68.244989029428993</v>
      </c>
      <c r="AW306" s="50">
        <v>-42.967167950781722</v>
      </c>
    </row>
    <row r="307" spans="5:49" ht="18" customHeight="1">
      <c r="E307" s="42">
        <f t="shared" si="83"/>
        <v>29.900000000000155</v>
      </c>
      <c r="F307" s="43">
        <f t="shared" si="84"/>
        <v>0.47571497006626295</v>
      </c>
      <c r="G307" s="44">
        <f t="shared" si="85"/>
        <v>-14.223202158348849</v>
      </c>
      <c r="H307" s="51">
        <f t="shared" si="86"/>
        <v>-1246.971390289676</v>
      </c>
      <c r="I307" s="43">
        <f t="shared" si="87"/>
        <v>-8.7155609396223355E-3</v>
      </c>
      <c r="J307" s="44">
        <f t="shared" si="88"/>
        <v>-68.753783608674951</v>
      </c>
      <c r="K307" s="51">
        <f t="shared" si="89"/>
        <v>280.94850894595885</v>
      </c>
      <c r="L307" s="51"/>
      <c r="M307" s="16">
        <v>29.90000000000029</v>
      </c>
      <c r="N307" s="43">
        <v>0.47571497510519023</v>
      </c>
      <c r="O307" s="44">
        <v>-14.223202239762625</v>
      </c>
      <c r="P307" s="51">
        <v>-1246.9713878308971</v>
      </c>
      <c r="Q307" s="43">
        <v>-8.71556122093331E-3</v>
      </c>
      <c r="R307" s="44">
        <v>-68.753783607670329</v>
      </c>
      <c r="S307" s="51">
        <v>280.94850911180788</v>
      </c>
      <c r="T307" s="4"/>
      <c r="U307" s="16">
        <f t="shared" si="76"/>
        <v>1.3500311979441904E-13</v>
      </c>
      <c r="V307" s="17">
        <f t="shared" si="77"/>
        <v>5.0389272754358672E-9</v>
      </c>
      <c r="W307" s="18">
        <f t="shared" si="78"/>
        <v>-8.1413775276928391E-8</v>
      </c>
      <c r="X307" s="19">
        <f t="shared" si="79"/>
        <v>2.4587789084762335E-6</v>
      </c>
      <c r="Y307" s="17">
        <f t="shared" si="80"/>
        <v>-2.8131097451478126E-10</v>
      </c>
      <c r="Z307" s="18">
        <f t="shared" si="81"/>
        <v>1.0046221632364905E-9</v>
      </c>
      <c r="AA307" s="19">
        <f t="shared" si="82"/>
        <v>1.6584903050897992E-7</v>
      </c>
      <c r="AF307" s="16">
        <v>29.90000000000029</v>
      </c>
      <c r="AG307" s="43">
        <v>0</v>
      </c>
      <c r="AH307" s="44">
        <v>-200</v>
      </c>
      <c r="AI307" s="51">
        <v>-5980</v>
      </c>
      <c r="AJ307" s="43">
        <v>-9.8066499999999994</v>
      </c>
      <c r="AK307" s="44">
        <v>206.78116499998956</v>
      </c>
      <c r="AL307" s="51">
        <v>10566.378416749834</v>
      </c>
      <c r="AQ307" s="16">
        <v>29.90000000000029</v>
      </c>
      <c r="AR307" s="43">
        <v>0.47571497510519023</v>
      </c>
      <c r="AS307" s="44">
        <v>-14.223202239762625</v>
      </c>
      <c r="AT307" s="51">
        <v>-1246.9713878308971</v>
      </c>
      <c r="AU307" s="43">
        <v>-0.1465369707844264</v>
      </c>
      <c r="AV307" s="44">
        <v>-68.259848328188625</v>
      </c>
      <c r="AW307" s="50">
        <v>-49.792413261415426</v>
      </c>
    </row>
    <row r="308" spans="5:49" ht="18" customHeight="1">
      <c r="E308" s="42">
        <f t="shared" si="83"/>
        <v>30.000000000000156</v>
      </c>
      <c r="F308" s="43">
        <f t="shared" si="84"/>
        <v>0.47278421832066964</v>
      </c>
      <c r="G308" s="44">
        <f t="shared" si="85"/>
        <v>-14.175777424828054</v>
      </c>
      <c r="H308" s="51">
        <f t="shared" si="86"/>
        <v>-1248.3913368265462</v>
      </c>
      <c r="I308" s="43">
        <f t="shared" si="87"/>
        <v>-8.4748957779741119E-3</v>
      </c>
      <c r="J308" s="44">
        <f t="shared" si="88"/>
        <v>-68.754643075377601</v>
      </c>
      <c r="K308" s="51">
        <f t="shared" si="89"/>
        <v>274.07308741120437</v>
      </c>
      <c r="L308" s="51"/>
      <c r="M308" s="16">
        <v>30.000000000000291</v>
      </c>
      <c r="N308" s="43">
        <v>0.47278422331322484</v>
      </c>
      <c r="O308" s="44">
        <v>-14.175777505740591</v>
      </c>
      <c r="P308" s="51">
        <v>-1248.3913343758734</v>
      </c>
      <c r="Q308" s="43">
        <v>-8.4748960527623041E-3</v>
      </c>
      <c r="R308" s="44">
        <v>-68.75464307439627</v>
      </c>
      <c r="S308" s="51">
        <v>274.07308757713679</v>
      </c>
      <c r="T308" s="4"/>
      <c r="U308" s="16">
        <f t="shared" si="76"/>
        <v>1.3500311979441904E-13</v>
      </c>
      <c r="V308" s="17">
        <f t="shared" si="77"/>
        <v>4.9925552025875675E-9</v>
      </c>
      <c r="W308" s="18">
        <f t="shared" si="78"/>
        <v>-8.0912537114841143E-8</v>
      </c>
      <c r="X308" s="19">
        <f t="shared" si="79"/>
        <v>2.4506728095730068E-6</v>
      </c>
      <c r="Y308" s="17">
        <f t="shared" si="80"/>
        <v>-2.7478819220050354E-10</v>
      </c>
      <c r="Z308" s="18">
        <f t="shared" si="81"/>
        <v>9.8133057235827437E-10</v>
      </c>
      <c r="AA308" s="19">
        <f t="shared" si="82"/>
        <v>1.6593241980444873E-7</v>
      </c>
      <c r="AF308" s="16">
        <v>30.000000000000291</v>
      </c>
      <c r="AG308" s="43">
        <v>0</v>
      </c>
      <c r="AH308" s="44">
        <v>-200</v>
      </c>
      <c r="AI308" s="51">
        <v>-6000</v>
      </c>
      <c r="AJ308" s="43">
        <v>-9.8066499999999994</v>
      </c>
      <c r="AK308" s="44">
        <v>205.80049999998957</v>
      </c>
      <c r="AL308" s="51">
        <v>10587.007499999834</v>
      </c>
      <c r="AQ308" s="16">
        <v>30.000000000000291</v>
      </c>
      <c r="AR308" s="43">
        <v>0.47278422331322484</v>
      </c>
      <c r="AS308" s="44">
        <v>-14.175777505740591</v>
      </c>
      <c r="AT308" s="51">
        <v>-1248.3913343758734</v>
      </c>
      <c r="AU308" s="43">
        <v>-0.14251837146648327</v>
      </c>
      <c r="AV308" s="44">
        <v>-68.274300170996028</v>
      </c>
      <c r="AW308" s="50">
        <v>-56.619124035430083</v>
      </c>
    </row>
    <row r="309" spans="5:49" ht="18" customHeight="1">
      <c r="E309" s="42">
        <f t="shared" si="83"/>
        <v>30.100000000000158</v>
      </c>
      <c r="F309" s="43">
        <f t="shared" si="84"/>
        <v>0.4698804081867004</v>
      </c>
      <c r="G309" s="44">
        <f t="shared" si="85"/>
        <v>-14.12864441663667</v>
      </c>
      <c r="H309" s="51">
        <f t="shared" si="86"/>
        <v>-1249.8065554987822</v>
      </c>
      <c r="I309" s="43">
        <f t="shared" si="87"/>
        <v>-8.2408733752750152E-3</v>
      </c>
      <c r="J309" s="44">
        <f t="shared" si="88"/>
        <v>-68.755478809250079</v>
      </c>
      <c r="K309" s="51">
        <f t="shared" si="89"/>
        <v>267.19758112195706</v>
      </c>
      <c r="L309" s="51"/>
      <c r="M309" s="16">
        <v>30.100000000000293</v>
      </c>
      <c r="N309" s="43">
        <v>0.46988041313345058</v>
      </c>
      <c r="O309" s="44">
        <v>-14.128644497052569</v>
      </c>
      <c r="P309" s="51">
        <v>-1249.8065530561653</v>
      </c>
      <c r="Q309" s="43">
        <v>-8.2408736436931918E-3</v>
      </c>
      <c r="R309" s="44">
        <v>-68.755478808291514</v>
      </c>
      <c r="S309" s="51">
        <v>267.19758128797059</v>
      </c>
      <c r="T309" s="4"/>
      <c r="U309" s="16">
        <f t="shared" si="76"/>
        <v>1.3500311979441904E-13</v>
      </c>
      <c r="V309" s="17">
        <f t="shared" si="77"/>
        <v>4.9467501761490951E-9</v>
      </c>
      <c r="W309" s="18">
        <f t="shared" si="78"/>
        <v>-8.0415899716967942E-8</v>
      </c>
      <c r="X309" s="19">
        <f t="shared" si="79"/>
        <v>2.4426169602520531E-6</v>
      </c>
      <c r="Y309" s="17">
        <f t="shared" si="80"/>
        <v>-2.6841817657441425E-10</v>
      </c>
      <c r="Z309" s="18">
        <f t="shared" si="81"/>
        <v>9.5856478310452076E-10</v>
      </c>
      <c r="AA309" s="19">
        <f t="shared" si="82"/>
        <v>1.660135353631631E-7</v>
      </c>
      <c r="AF309" s="16">
        <v>30.100000000000293</v>
      </c>
      <c r="AG309" s="43">
        <v>0</v>
      </c>
      <c r="AH309" s="44">
        <v>-200</v>
      </c>
      <c r="AI309" s="51">
        <v>-6020</v>
      </c>
      <c r="AJ309" s="43">
        <v>-9.8066499999999994</v>
      </c>
      <c r="AK309" s="44">
        <v>204.81983499998958</v>
      </c>
      <c r="AL309" s="51">
        <v>10607.538516749835</v>
      </c>
      <c r="AQ309" s="16">
        <v>30.100000000000293</v>
      </c>
      <c r="AR309" s="43">
        <v>0.46988041313345058</v>
      </c>
      <c r="AS309" s="44">
        <v>-14.128644497052569</v>
      </c>
      <c r="AT309" s="51">
        <v>-1249.8065530561653</v>
      </c>
      <c r="AU309" s="43">
        <v>-0.13860918715091408</v>
      </c>
      <c r="AV309" s="44">
        <v>-68.288355649415109</v>
      </c>
      <c r="AW309" s="50">
        <v>-63.447260084320902</v>
      </c>
    </row>
    <row r="310" spans="5:49" ht="18" customHeight="1">
      <c r="E310" s="42">
        <f t="shared" si="83"/>
        <v>30.200000000000159</v>
      </c>
      <c r="F310" s="43">
        <f t="shared" si="84"/>
        <v>0.467003210452336</v>
      </c>
      <c r="G310" s="44">
        <f t="shared" si="85"/>
        <v>-14.0818004561163</v>
      </c>
      <c r="H310" s="51">
        <f t="shared" si="86"/>
        <v>-1251.2170753447597</v>
      </c>
      <c r="I310" s="43">
        <f t="shared" si="87"/>
        <v>-8.0133105325277398E-3</v>
      </c>
      <c r="J310" s="44">
        <f t="shared" si="88"/>
        <v>-68.756291465365706</v>
      </c>
      <c r="K310" s="51">
        <f t="shared" si="89"/>
        <v>260.32199241859297</v>
      </c>
      <c r="L310" s="51"/>
      <c r="M310" s="16">
        <v>30.200000000000294</v>
      </c>
      <c r="N310" s="43">
        <v>0.4670032153538396</v>
      </c>
      <c r="O310" s="44">
        <v>-14.08180053604011</v>
      </c>
      <c r="P310" s="51">
        <v>-1251.2170729101495</v>
      </c>
      <c r="Q310" s="43">
        <v>-8.0133107947126803E-3</v>
      </c>
      <c r="R310" s="44">
        <v>-68.756291464429424</v>
      </c>
      <c r="S310" s="51">
        <v>260.32199258468609</v>
      </c>
      <c r="T310" s="4"/>
      <c r="U310" s="16">
        <f t="shared" si="76"/>
        <v>1.3500311979441904E-13</v>
      </c>
      <c r="V310" s="17">
        <f t="shared" si="77"/>
        <v>4.9015035918920091E-9</v>
      </c>
      <c r="W310" s="18">
        <f t="shared" si="78"/>
        <v>-7.9923809792603606E-8</v>
      </c>
      <c r="X310" s="19">
        <f t="shared" si="79"/>
        <v>2.4346102236449951E-6</v>
      </c>
      <c r="Y310" s="17">
        <f t="shared" si="80"/>
        <v>-2.6218494042495877E-10</v>
      </c>
      <c r="Z310" s="18">
        <f t="shared" si="81"/>
        <v>9.3628216291108401E-10</v>
      </c>
      <c r="AA310" s="19">
        <f t="shared" si="82"/>
        <v>1.6609311614956823E-7</v>
      </c>
      <c r="AF310" s="16">
        <v>30.200000000000294</v>
      </c>
      <c r="AG310" s="43">
        <v>0</v>
      </c>
      <c r="AH310" s="44">
        <v>-200</v>
      </c>
      <c r="AI310" s="51">
        <v>-6040</v>
      </c>
      <c r="AJ310" s="43">
        <v>-9.8066499999999994</v>
      </c>
      <c r="AK310" s="44">
        <v>203.83916999998959</v>
      </c>
      <c r="AL310" s="51">
        <v>10627.971466999834</v>
      </c>
      <c r="AQ310" s="16">
        <v>30.200000000000294</v>
      </c>
      <c r="AR310" s="43">
        <v>0.4670032153538396</v>
      </c>
      <c r="AS310" s="44">
        <v>-14.08180053604011</v>
      </c>
      <c r="AT310" s="51">
        <v>-1251.2170729101495</v>
      </c>
      <c r="AU310" s="43">
        <v>-0.1348064816993535</v>
      </c>
      <c r="AV310" s="44">
        <v>-68.302025557494176</v>
      </c>
      <c r="AW310" s="50">
        <v>-70.276782313798392</v>
      </c>
    </row>
    <row r="311" spans="5:49" ht="18" customHeight="1">
      <c r="E311" s="42">
        <f t="shared" si="83"/>
        <v>30.300000000000161</v>
      </c>
      <c r="F311" s="43">
        <f t="shared" si="84"/>
        <v>0.46415230091873488</v>
      </c>
      <c r="G311" s="44">
        <f t="shared" si="85"/>
        <v>-14.035242898278307</v>
      </c>
      <c r="H311" s="51">
        <f t="shared" si="86"/>
        <v>-1252.6229251367261</v>
      </c>
      <c r="I311" s="43">
        <f t="shared" si="87"/>
        <v>-7.7920290948334525E-3</v>
      </c>
      <c r="J311" s="44">
        <f t="shared" si="88"/>
        <v>-68.757081680731289</v>
      </c>
      <c r="K311" s="51">
        <f t="shared" si="89"/>
        <v>253.44632357688903</v>
      </c>
      <c r="L311" s="51"/>
      <c r="M311" s="16">
        <v>30.300000000000296</v>
      </c>
      <c r="N311" s="43">
        <v>0.46415230577554256</v>
      </c>
      <c r="O311" s="44">
        <v>-14.035242977714528</v>
      </c>
      <c r="P311" s="51">
        <v>-1252.6229227100737</v>
      </c>
      <c r="Q311" s="43">
        <v>-7.7920293509237126E-3</v>
      </c>
      <c r="R311" s="44">
        <v>-68.757081679816778</v>
      </c>
      <c r="S311" s="51">
        <v>253.44632374306016</v>
      </c>
      <c r="T311" s="4"/>
      <c r="U311" s="16">
        <f t="shared" si="76"/>
        <v>1.3500311979441904E-13</v>
      </c>
      <c r="V311" s="17">
        <f t="shared" si="77"/>
        <v>4.8568076782551373E-9</v>
      </c>
      <c r="W311" s="18">
        <f t="shared" si="78"/>
        <v>-7.943622115647031E-8</v>
      </c>
      <c r="X311" s="19">
        <f t="shared" si="79"/>
        <v>2.4266523723781575E-6</v>
      </c>
      <c r="Y311" s="17">
        <f t="shared" si="80"/>
        <v>-2.5609026010897651E-10</v>
      </c>
      <c r="Z311" s="18">
        <f t="shared" si="81"/>
        <v>9.1451113348739455E-10</v>
      </c>
      <c r="AA311" s="19">
        <f t="shared" si="82"/>
        <v>1.6617113374195469E-7</v>
      </c>
      <c r="AF311" s="16">
        <v>30.300000000000296</v>
      </c>
      <c r="AG311" s="43">
        <v>0</v>
      </c>
      <c r="AH311" s="44">
        <v>-200</v>
      </c>
      <c r="AI311" s="51">
        <v>-6060</v>
      </c>
      <c r="AJ311" s="43">
        <v>-9.8066499999999994</v>
      </c>
      <c r="AK311" s="44">
        <v>202.85850499998961</v>
      </c>
      <c r="AL311" s="51">
        <v>10648.306350749834</v>
      </c>
      <c r="AQ311" s="16">
        <v>30.300000000000296</v>
      </c>
      <c r="AR311" s="43">
        <v>0.46415230577554256</v>
      </c>
      <c r="AS311" s="44">
        <v>-14.035242977714528</v>
      </c>
      <c r="AT311" s="51">
        <v>-1252.6229227100737</v>
      </c>
      <c r="AU311" s="43">
        <v>-0.13110739542812588</v>
      </c>
      <c r="AV311" s="44">
        <v>-68.315320399506078</v>
      </c>
      <c r="AW311" s="50">
        <v>-77.107652694425454</v>
      </c>
    </row>
    <row r="312" spans="5:49" ht="18" customHeight="1">
      <c r="E312" s="42">
        <f t="shared" si="83"/>
        <v>30.400000000000162</v>
      </c>
      <c r="F312" s="43">
        <f t="shared" si="84"/>
        <v>0.46132736030890675</v>
      </c>
      <c r="G312" s="44">
        <f t="shared" si="85"/>
        <v>-13.988969130307121</v>
      </c>
      <c r="H312" s="51">
        <f t="shared" si="86"/>
        <v>-1254.0241333840424</v>
      </c>
      <c r="I312" s="43">
        <f t="shared" si="87"/>
        <v>-7.5768558129709618E-3</v>
      </c>
      <c r="J312" s="44">
        <f t="shared" si="88"/>
        <v>-68.757850074784571</v>
      </c>
      <c r="K312" s="51">
        <f t="shared" si="89"/>
        <v>246.57057680980432</v>
      </c>
      <c r="L312" s="51"/>
      <c r="M312" s="16">
        <v>30.400000000000297</v>
      </c>
      <c r="N312" s="43">
        <v>0.46132736512155992</v>
      </c>
      <c r="O312" s="44">
        <v>-13.988969209260183</v>
      </c>
      <c r="P312" s="51">
        <v>-1254.0241309652997</v>
      </c>
      <c r="Q312" s="43">
        <v>-7.5768560631068738E-3</v>
      </c>
      <c r="R312" s="44">
        <v>-68.757850073891333</v>
      </c>
      <c r="S312" s="51">
        <v>246.57057697605163</v>
      </c>
      <c r="T312" s="4"/>
      <c r="U312" s="16">
        <f t="shared" si="76"/>
        <v>1.3500311979441904E-13</v>
      </c>
      <c r="V312" s="17">
        <f t="shared" si="77"/>
        <v>4.8126531648762239E-9</v>
      </c>
      <c r="W312" s="18">
        <f t="shared" si="78"/>
        <v>-7.8953062754294479E-8</v>
      </c>
      <c r="X312" s="19">
        <f t="shared" si="79"/>
        <v>2.4187427243305137E-6</v>
      </c>
      <c r="Y312" s="17">
        <f t="shared" si="80"/>
        <v>-2.5013591198330687E-10</v>
      </c>
      <c r="Z312" s="18">
        <f t="shared" si="81"/>
        <v>8.9323748397873715E-10</v>
      </c>
      <c r="AA312" s="19">
        <f t="shared" si="82"/>
        <v>1.6624730392322817E-7</v>
      </c>
      <c r="AF312" s="16">
        <v>30.400000000000297</v>
      </c>
      <c r="AG312" s="43">
        <v>0</v>
      </c>
      <c r="AH312" s="44">
        <v>-200</v>
      </c>
      <c r="AI312" s="51">
        <v>-6080</v>
      </c>
      <c r="AJ312" s="43">
        <v>-9.8066499999999994</v>
      </c>
      <c r="AK312" s="44">
        <v>201.87783999998962</v>
      </c>
      <c r="AL312" s="51">
        <v>10668.543167999835</v>
      </c>
      <c r="AQ312" s="16">
        <v>30.400000000000297</v>
      </c>
      <c r="AR312" s="43">
        <v>0.46132736512155992</v>
      </c>
      <c r="AS312" s="44">
        <v>-13.988969209260183</v>
      </c>
      <c r="AT312" s="51">
        <v>-1254.0241309652997</v>
      </c>
      <c r="AU312" s="43">
        <v>-0.12750914324550955</v>
      </c>
      <c r="AV312" s="44">
        <v>-68.328250397500256</v>
      </c>
      <c r="AW312" s="50">
        <v>-83.939834233018871</v>
      </c>
    </row>
    <row r="313" spans="5:49" ht="18" customHeight="1">
      <c r="E313" s="42">
        <f t="shared" si="83"/>
        <v>30.500000000000163</v>
      </c>
      <c r="F313" s="43">
        <f t="shared" si="84"/>
        <v>0.4585280741783152</v>
      </c>
      <c r="G313" s="44">
        <f t="shared" si="85"/>
        <v>-13.94297657107249</v>
      </c>
      <c r="H313" s="51">
        <f t="shared" si="86"/>
        <v>-1255.4207283363771</v>
      </c>
      <c r="I313" s="43">
        <f t="shared" si="87"/>
        <v>-7.3676222087524224E-3</v>
      </c>
      <c r="J313" s="44">
        <f t="shared" si="88"/>
        <v>-68.75859724987798</v>
      </c>
      <c r="K313" s="51">
        <f t="shared" si="89"/>
        <v>239.69475426921235</v>
      </c>
      <c r="L313" s="51"/>
      <c r="M313" s="16">
        <v>30.500000000000298</v>
      </c>
      <c r="N313" s="43">
        <v>0.45852807894734715</v>
      </c>
      <c r="O313" s="44">
        <v>-13.942976649546775</v>
      </c>
      <c r="P313" s="51">
        <v>-1255.4207259254961</v>
      </c>
      <c r="Q313" s="43">
        <v>-7.3676224530654366E-3</v>
      </c>
      <c r="R313" s="44">
        <v>-68.758597249005547</v>
      </c>
      <c r="S313" s="51">
        <v>239.69475443553372</v>
      </c>
      <c r="T313" s="4"/>
      <c r="U313" s="16">
        <f t="shared" si="76"/>
        <v>1.3500311979441904E-13</v>
      </c>
      <c r="V313" s="17">
        <f t="shared" si="77"/>
        <v>4.7690319471271891E-9</v>
      </c>
      <c r="W313" s="18">
        <f t="shared" si="78"/>
        <v>-7.8474284848084608E-8</v>
      </c>
      <c r="X313" s="19">
        <f t="shared" si="79"/>
        <v>2.4108810521283885E-6</v>
      </c>
      <c r="Y313" s="17">
        <f t="shared" si="80"/>
        <v>-2.4431301426375285E-10</v>
      </c>
      <c r="Z313" s="18">
        <f t="shared" si="81"/>
        <v>8.7243279267568141E-10</v>
      </c>
      <c r="AA313" s="19">
        <f t="shared" si="82"/>
        <v>1.6632137089800381E-7</v>
      </c>
      <c r="AF313" s="16">
        <v>30.500000000000298</v>
      </c>
      <c r="AG313" s="43">
        <v>0</v>
      </c>
      <c r="AH313" s="44">
        <v>-200</v>
      </c>
      <c r="AI313" s="51">
        <v>-6100</v>
      </c>
      <c r="AJ313" s="43">
        <v>-9.8066499999999994</v>
      </c>
      <c r="AK313" s="44">
        <v>200.89717499998963</v>
      </c>
      <c r="AL313" s="51">
        <v>10688.681918749833</v>
      </c>
      <c r="AQ313" s="16">
        <v>30.500000000000298</v>
      </c>
      <c r="AR313" s="43">
        <v>0.45852807894734715</v>
      </c>
      <c r="AS313" s="44">
        <v>-13.942976649546775</v>
      </c>
      <c r="AT313" s="51">
        <v>-1255.4207259254961</v>
      </c>
      <c r="AU313" s="43">
        <v>-0.12400901282720156</v>
      </c>
      <c r="AV313" s="44">
        <v>-68.340825498670426</v>
      </c>
      <c r="AW313" s="50">
        <v>-90.773290944796969</v>
      </c>
    </row>
    <row r="314" spans="5:49" ht="18" customHeight="1">
      <c r="E314" s="42">
        <f t="shared" si="83"/>
        <v>30.600000000000165</v>
      </c>
      <c r="F314" s="43">
        <f t="shared" si="84"/>
        <v>0.45575413282737354</v>
      </c>
      <c r="G314" s="44">
        <f t="shared" si="85"/>
        <v>-13.897262670650653</v>
      </c>
      <c r="H314" s="51">
        <f t="shared" si="86"/>
        <v>-1256.8127379868497</v>
      </c>
      <c r="I314" s="43">
        <f t="shared" si="87"/>
        <v>-7.1641644440152419E-3</v>
      </c>
      <c r="J314" s="44">
        <f t="shared" si="88"/>
        <v>-68.759323791749281</v>
      </c>
      <c r="K314" s="51">
        <f t="shared" si="89"/>
        <v>232.81885804758491</v>
      </c>
      <c r="L314" s="51"/>
      <c r="M314" s="16">
        <v>30.6000000000003</v>
      </c>
      <c r="N314" s="43">
        <v>0.4557541375533094</v>
      </c>
      <c r="O314" s="44">
        <v>-13.897262748650487</v>
      </c>
      <c r="P314" s="51">
        <v>-1256.8127355837826</v>
      </c>
      <c r="Q314" s="43">
        <v>-7.1641646826403615E-3</v>
      </c>
      <c r="R314" s="44">
        <v>-68.75932379089717</v>
      </c>
      <c r="S314" s="51">
        <v>232.81885821397904</v>
      </c>
      <c r="T314" s="4"/>
      <c r="U314" s="16">
        <f t="shared" si="76"/>
        <v>1.3500311979441904E-13</v>
      </c>
      <c r="V314" s="17">
        <f t="shared" si="77"/>
        <v>4.7259358648688021E-9</v>
      </c>
      <c r="W314" s="18">
        <f t="shared" si="78"/>
        <v>-7.7999834147135516E-8</v>
      </c>
      <c r="X314" s="19">
        <f t="shared" si="79"/>
        <v>2.4030671283981064E-6</v>
      </c>
      <c r="Y314" s="17">
        <f t="shared" si="80"/>
        <v>-2.3862511966399325E-10</v>
      </c>
      <c r="Z314" s="18">
        <f t="shared" si="81"/>
        <v>8.5211127043294255E-10</v>
      </c>
      <c r="AA314" s="19">
        <f t="shared" si="82"/>
        <v>1.6639413047414564E-7</v>
      </c>
      <c r="AF314" s="16">
        <v>30.6000000000003</v>
      </c>
      <c r="AG314" s="43">
        <v>0</v>
      </c>
      <c r="AH314" s="44">
        <v>-200</v>
      </c>
      <c r="AI314" s="51">
        <v>-6120</v>
      </c>
      <c r="AJ314" s="43">
        <v>-9.8066499999999994</v>
      </c>
      <c r="AK314" s="44">
        <v>199.91650999998964</v>
      </c>
      <c r="AL314" s="51">
        <v>10708.722602999833</v>
      </c>
      <c r="AQ314" s="16">
        <v>30.6000000000003</v>
      </c>
      <c r="AR314" s="43">
        <v>0.4557541375533094</v>
      </c>
      <c r="AS314" s="44">
        <v>-13.897262748650487</v>
      </c>
      <c r="AT314" s="51">
        <v>-1256.8127355837826</v>
      </c>
      <c r="AU314" s="43">
        <v>-0.12060436282968112</v>
      </c>
      <c r="AV314" s="44">
        <v>-68.35305538254164</v>
      </c>
      <c r="AW314" s="50">
        <v>-97.607987826254885</v>
      </c>
    </row>
    <row r="315" spans="5:49" ht="18" customHeight="1">
      <c r="E315" s="42">
        <f t="shared" si="83"/>
        <v>30.700000000000166</v>
      </c>
      <c r="F315" s="43">
        <f t="shared" si="84"/>
        <v>0.45300523121578062</v>
      </c>
      <c r="G315" s="44">
        <f t="shared" si="85"/>
        <v>-13.851824909854118</v>
      </c>
      <c r="H315" s="51">
        <f t="shared" si="86"/>
        <v>-1258.2001900751281</v>
      </c>
      <c r="I315" s="43">
        <f t="shared" si="87"/>
        <v>-6.9663231932359793E-3</v>
      </c>
      <c r="J315" s="44">
        <f t="shared" si="88"/>
        <v>-68.76003026997904</v>
      </c>
      <c r="K315" s="51">
        <f t="shared" si="89"/>
        <v>225.94289017963268</v>
      </c>
      <c r="L315" s="51"/>
      <c r="M315" s="16">
        <v>30.700000000000301</v>
      </c>
      <c r="N315" s="43">
        <v>0.45300523589913888</v>
      </c>
      <c r="O315" s="44">
        <v>-13.851824987383791</v>
      </c>
      <c r="P315" s="51">
        <v>-1258.2001876798274</v>
      </c>
      <c r="Q315" s="43">
        <v>-6.9663234262939966E-3</v>
      </c>
      <c r="R315" s="44">
        <v>-68.76003026914681</v>
      </c>
      <c r="S315" s="51">
        <v>225.94289034609804</v>
      </c>
      <c r="T315" s="4"/>
      <c r="U315" s="16">
        <f t="shared" si="76"/>
        <v>1.3500311979441904E-13</v>
      </c>
      <c r="V315" s="17">
        <f t="shared" si="77"/>
        <v>4.6833582567629151E-9</v>
      </c>
      <c r="W315" s="18">
        <f t="shared" si="78"/>
        <v>-7.7529673347953576E-8</v>
      </c>
      <c r="X315" s="19">
        <f t="shared" si="79"/>
        <v>2.395300725765992E-6</v>
      </c>
      <c r="Y315" s="17">
        <f t="shared" si="80"/>
        <v>-2.3305801732931286E-10</v>
      </c>
      <c r="Z315" s="18">
        <f t="shared" si="81"/>
        <v>8.3223028468637494E-10</v>
      </c>
      <c r="AA315" s="19">
        <f t="shared" si="82"/>
        <v>1.6646535527797823E-7</v>
      </c>
      <c r="AF315" s="16">
        <v>30.700000000000301</v>
      </c>
      <c r="AG315" s="43">
        <v>0</v>
      </c>
      <c r="AH315" s="44">
        <v>-200</v>
      </c>
      <c r="AI315" s="51">
        <v>-6140</v>
      </c>
      <c r="AJ315" s="43">
        <v>-9.8066499999999994</v>
      </c>
      <c r="AK315" s="44">
        <v>198.93584499998965</v>
      </c>
      <c r="AL315" s="51">
        <v>10728.665220749834</v>
      </c>
      <c r="AQ315" s="16">
        <v>30.700000000000301</v>
      </c>
      <c r="AR315" s="43">
        <v>0.45300523589913888</v>
      </c>
      <c r="AS315" s="44">
        <v>-13.851824987383791</v>
      </c>
      <c r="AT315" s="51">
        <v>-1258.2001876798274</v>
      </c>
      <c r="AU315" s="43">
        <v>-0.1172926211410168</v>
      </c>
      <c r="AV315" s="44">
        <v>-68.364949467980594</v>
      </c>
      <c r="AW315" s="50">
        <v>-104.4438908287496</v>
      </c>
    </row>
    <row r="316" spans="5:49" ht="18" customHeight="1">
      <c r="E316" s="42">
        <f t="shared" si="83"/>
        <v>30.800000000000168</v>
      </c>
      <c r="F316" s="43">
        <f t="shared" si="84"/>
        <v>0.45028106887866126</v>
      </c>
      <c r="G316" s="44">
        <f t="shared" si="85"/>
        <v>-13.806660799770002</v>
      </c>
      <c r="H316" s="51">
        <f t="shared" si="86"/>
        <v>-1259.5831120904782</v>
      </c>
      <c r="I316" s="43">
        <f t="shared" si="87"/>
        <v>-6.7739435195885989E-3</v>
      </c>
      <c r="J316" s="44">
        <f t="shared" si="88"/>
        <v>-68.76071723843576</v>
      </c>
      <c r="K316" s="51">
        <f t="shared" si="89"/>
        <v>219.06685264389745</v>
      </c>
      <c r="L316" s="51"/>
      <c r="M316" s="16">
        <v>30.800000000000303</v>
      </c>
      <c r="N316" s="43">
        <v>0.45028107351995095</v>
      </c>
      <c r="O316" s="44">
        <v>-13.80666087683373</v>
      </c>
      <c r="P316" s="51">
        <v>-1259.5831097028977</v>
      </c>
      <c r="Q316" s="43">
        <v>-6.7739437472074115E-3</v>
      </c>
      <c r="R316" s="44">
        <v>-68.760717237622956</v>
      </c>
      <c r="S316" s="51">
        <v>219.06685281043235</v>
      </c>
      <c r="T316" s="4"/>
      <c r="U316" s="16">
        <f t="shared" si="76"/>
        <v>1.3500311979441904E-13</v>
      </c>
      <c r="V316" s="17">
        <f t="shared" si="77"/>
        <v>4.6412896859138186E-9</v>
      </c>
      <c r="W316" s="18">
        <f t="shared" si="78"/>
        <v>-7.7063727843551533E-8</v>
      </c>
      <c r="X316" s="19">
        <f t="shared" si="79"/>
        <v>2.3875804799899925E-6</v>
      </c>
      <c r="Y316" s="17">
        <f t="shared" si="80"/>
        <v>-2.2761881268706929E-10</v>
      </c>
      <c r="Z316" s="18">
        <f t="shared" si="81"/>
        <v>8.128040462906938E-10</v>
      </c>
      <c r="AA316" s="19">
        <f t="shared" si="82"/>
        <v>1.6653490320095443E-7</v>
      </c>
      <c r="AF316" s="16">
        <v>30.800000000000303</v>
      </c>
      <c r="AG316" s="43">
        <v>0</v>
      </c>
      <c r="AH316" s="44">
        <v>-200</v>
      </c>
      <c r="AI316" s="51">
        <v>-6160</v>
      </c>
      <c r="AJ316" s="43">
        <v>-9.8066499999999994</v>
      </c>
      <c r="AK316" s="44">
        <v>197.95517999998967</v>
      </c>
      <c r="AL316" s="51">
        <v>10748.509771999832</v>
      </c>
      <c r="AQ316" s="16">
        <v>30.800000000000303</v>
      </c>
      <c r="AR316" s="43">
        <v>0.45028107351995095</v>
      </c>
      <c r="AS316" s="44">
        <v>-13.80666087683373</v>
      </c>
      <c r="AT316" s="51">
        <v>-1259.5831097028977</v>
      </c>
      <c r="AU316" s="43">
        <v>-0.11407128316874804</v>
      </c>
      <c r="AV316" s="44">
        <v>-68.376516920032884</v>
      </c>
      <c r="AW316" s="50">
        <v>-111.28096683277749</v>
      </c>
    </row>
    <row r="317" spans="5:49" ht="18" customHeight="1">
      <c r="E317" s="42">
        <f t="shared" si="83"/>
        <v>30.900000000000169</v>
      </c>
      <c r="F317" s="43">
        <f t="shared" si="84"/>
        <v>0.4475813498444523</v>
      </c>
      <c r="G317" s="44">
        <f t="shared" si="85"/>
        <v>-13.761767881306524</v>
      </c>
      <c r="H317" s="51">
        <f t="shared" si="86"/>
        <v>-1260.9615312747701</v>
      </c>
      <c r="I317" s="43">
        <f t="shared" si="87"/>
        <v>-6.5868747543991191E-3</v>
      </c>
      <c r="J317" s="44">
        <f t="shared" si="88"/>
        <v>-68.76138523570863</v>
      </c>
      <c r="K317" s="51">
        <f t="shared" si="89"/>
        <v>212.19074736430144</v>
      </c>
      <c r="L317" s="51"/>
      <c r="M317" s="16">
        <v>30.900000000000304</v>
      </c>
      <c r="N317" s="43">
        <v>0.44758135444417613</v>
      </c>
      <c r="O317" s="44">
        <v>-13.761767957908491</v>
      </c>
      <c r="P317" s="51">
        <v>-1260.9615288948637</v>
      </c>
      <c r="Q317" s="43">
        <v>-6.5868749767030721E-3</v>
      </c>
      <c r="R317" s="44">
        <v>-68.761385234914812</v>
      </c>
      <c r="S317" s="51">
        <v>212.19074753090433</v>
      </c>
      <c r="T317" s="4"/>
      <c r="U317" s="16">
        <f t="shared" si="76"/>
        <v>1.3500311979441904E-13</v>
      </c>
      <c r="V317" s="17">
        <f t="shared" si="77"/>
        <v>4.5997238240502725E-9</v>
      </c>
      <c r="W317" s="18">
        <f t="shared" si="78"/>
        <v>-7.6601967435863116E-8</v>
      </c>
      <c r="X317" s="19">
        <f t="shared" si="79"/>
        <v>2.3799063910701079E-6</v>
      </c>
      <c r="Y317" s="17">
        <f t="shared" si="80"/>
        <v>-2.2230395302358374E-10</v>
      </c>
      <c r="Z317" s="18">
        <f t="shared" si="81"/>
        <v>7.9381834439118393E-10</v>
      </c>
      <c r="AA317" s="19">
        <f t="shared" si="82"/>
        <v>1.6660288792991196E-7</v>
      </c>
      <c r="AF317" s="16">
        <v>30.900000000000304</v>
      </c>
      <c r="AG317" s="43">
        <v>0</v>
      </c>
      <c r="AH317" s="44">
        <v>-200</v>
      </c>
      <c r="AI317" s="51">
        <v>-6180</v>
      </c>
      <c r="AJ317" s="43">
        <v>-9.8066499999999994</v>
      </c>
      <c r="AK317" s="44">
        <v>196.97451499998968</v>
      </c>
      <c r="AL317" s="51">
        <v>10768.256256749832</v>
      </c>
      <c r="AQ317" s="16">
        <v>30.900000000000304</v>
      </c>
      <c r="AR317" s="43">
        <v>0.44758135444417613</v>
      </c>
      <c r="AS317" s="44">
        <v>-13.761767957908491</v>
      </c>
      <c r="AT317" s="51">
        <v>-1260.9615288948637</v>
      </c>
      <c r="AU317" s="43">
        <v>-0.11093791016440413</v>
      </c>
      <c r="AV317" s="44">
        <v>-68.387766656590856</v>
      </c>
      <c r="AW317" s="50">
        <v>-118.1191836229269</v>
      </c>
    </row>
    <row r="318" spans="5:49" ht="18" customHeight="1">
      <c r="E318" s="42">
        <f t="shared" si="83"/>
        <v>31.000000000000171</v>
      </c>
      <c r="F318" s="43">
        <f t="shared" si="84"/>
        <v>0.44490578255451402</v>
      </c>
      <c r="G318" s="44">
        <f t="shared" si="85"/>
        <v>-13.717143724747785</v>
      </c>
      <c r="H318" s="51">
        <f t="shared" si="86"/>
        <v>-1262.3354746254372</v>
      </c>
      <c r="I318" s="43">
        <f t="shared" si="87"/>
        <v>-6.4049703798882973E-3</v>
      </c>
      <c r="J318" s="44">
        <f t="shared" si="88"/>
        <v>-68.762034785528513</v>
      </c>
      <c r="K318" s="51">
        <f t="shared" si="89"/>
        <v>205.31457621165481</v>
      </c>
      <c r="L318" s="51"/>
      <c r="M318" s="16">
        <v>31.000000000000306</v>
      </c>
      <c r="N318" s="43">
        <v>0.44490578711316614</v>
      </c>
      <c r="O318" s="44">
        <v>-13.717143800892108</v>
      </c>
      <c r="P318" s="51">
        <v>-1262.3354722531592</v>
      </c>
      <c r="Q318" s="43">
        <v>-6.4049705970052884E-3</v>
      </c>
      <c r="R318" s="44">
        <v>-68.76203478475324</v>
      </c>
      <c r="S318" s="51">
        <v>205.31457637832375</v>
      </c>
      <c r="T318" s="4"/>
      <c r="U318" s="16">
        <f t="shared" si="76"/>
        <v>1.3500311979441904E-13</v>
      </c>
      <c r="V318" s="17">
        <f t="shared" si="77"/>
        <v>4.558652122454987E-9</v>
      </c>
      <c r="W318" s="18">
        <f t="shared" si="78"/>
        <v>-7.614432284697159E-8</v>
      </c>
      <c r="X318" s="19">
        <f t="shared" si="79"/>
        <v>2.3722780042589875E-6</v>
      </c>
      <c r="Y318" s="17">
        <f t="shared" si="80"/>
        <v>-2.1711699105253501E-10</v>
      </c>
      <c r="Z318" s="18">
        <f t="shared" si="81"/>
        <v>7.7527317898784531E-10</v>
      </c>
      <c r="AA318" s="19">
        <f t="shared" si="82"/>
        <v>1.6666893998262822E-7</v>
      </c>
      <c r="AF318" s="16">
        <v>31.000000000000306</v>
      </c>
      <c r="AG318" s="43">
        <v>0</v>
      </c>
      <c r="AH318" s="44">
        <v>-200</v>
      </c>
      <c r="AI318" s="51">
        <v>-6200</v>
      </c>
      <c r="AJ318" s="43">
        <v>-9.8066499999999994</v>
      </c>
      <c r="AK318" s="44">
        <v>195.99384999998969</v>
      </c>
      <c r="AL318" s="51">
        <v>10787.904674999832</v>
      </c>
      <c r="AQ318" s="16">
        <v>31.000000000000306</v>
      </c>
      <c r="AR318" s="43">
        <v>0.44490578711316614</v>
      </c>
      <c r="AS318" s="44">
        <v>-13.717143800892108</v>
      </c>
      <c r="AT318" s="51">
        <v>-1262.3354722531592</v>
      </c>
      <c r="AU318" s="43">
        <v>-0.10789012758417726</v>
      </c>
      <c r="AV318" s="44">
        <v>-68.398707354895762</v>
      </c>
      <c r="AW318" s="50">
        <v>-124.95850986348938</v>
      </c>
    </row>
    <row r="319" spans="5:49" ht="18" customHeight="1">
      <c r="E319" s="42">
        <f t="shared" si="83"/>
        <v>31.100000000000172</v>
      </c>
      <c r="F319" s="43">
        <f t="shared" si="84"/>
        <v>0.44225407978440445</v>
      </c>
      <c r="G319" s="44">
        <f t="shared" si="85"/>
        <v>-13.672785929316357</v>
      </c>
      <c r="H319" s="51">
        <f t="shared" si="86"/>
        <v>-1263.7049688983923</v>
      </c>
      <c r="I319" s="43">
        <f t="shared" si="87"/>
        <v>-6.2280879151366264E-3</v>
      </c>
      <c r="J319" s="44">
        <f t="shared" si="88"/>
        <v>-68.762666397177242</v>
      </c>
      <c r="K319" s="51">
        <f t="shared" si="89"/>
        <v>198.43834100511913</v>
      </c>
      <c r="L319" s="51"/>
      <c r="M319" s="16">
        <v>31.100000000000307</v>
      </c>
      <c r="N319" s="43">
        <v>0.44225408430247304</v>
      </c>
      <c r="O319" s="44">
        <v>-13.672786005007126</v>
      </c>
      <c r="P319" s="51">
        <v>-1263.7049665336967</v>
      </c>
      <c r="Q319" s="43">
        <v>-6.2280881271696842E-3</v>
      </c>
      <c r="R319" s="44">
        <v>-68.762666396420116</v>
      </c>
      <c r="S319" s="51">
        <v>198.43834117185315</v>
      </c>
      <c r="T319" s="4"/>
      <c r="U319" s="16">
        <f t="shared" si="76"/>
        <v>1.3500311979441904E-13</v>
      </c>
      <c r="V319" s="17">
        <f t="shared" si="77"/>
        <v>4.5180685859236291E-9</v>
      </c>
      <c r="W319" s="18">
        <f t="shared" si="78"/>
        <v>-7.5690769207881203E-8</v>
      </c>
      <c r="X319" s="19">
        <f t="shared" si="79"/>
        <v>2.3646955469303066E-6</v>
      </c>
      <c r="Y319" s="17">
        <f t="shared" si="80"/>
        <v>-2.120330577781715E-10</v>
      </c>
      <c r="Z319" s="18">
        <f t="shared" si="81"/>
        <v>7.5712591751653235E-10</v>
      </c>
      <c r="AA319" s="19">
        <f t="shared" si="82"/>
        <v>1.6673402569722384E-7</v>
      </c>
      <c r="AF319" s="16">
        <v>31.100000000000307</v>
      </c>
      <c r="AG319" s="43">
        <v>0</v>
      </c>
      <c r="AH319" s="44">
        <v>-200</v>
      </c>
      <c r="AI319" s="51">
        <v>-6220</v>
      </c>
      <c r="AJ319" s="43">
        <v>-9.8066499999999994</v>
      </c>
      <c r="AK319" s="44">
        <v>195.0131849999897</v>
      </c>
      <c r="AL319" s="51">
        <v>10807.455026749831</v>
      </c>
      <c r="AQ319" s="16">
        <v>31.100000000000307</v>
      </c>
      <c r="AR319" s="43">
        <v>0.44225408430247304</v>
      </c>
      <c r="AS319" s="44">
        <v>-13.672786005007126</v>
      </c>
      <c r="AT319" s="51">
        <v>-1263.7049665336967</v>
      </c>
      <c r="AU319" s="43">
        <v>-0.10492562348531465</v>
      </c>
      <c r="AV319" s="44">
        <v>-68.409347457877772</v>
      </c>
      <c r="AW319" s="50">
        <v>-131.79891507471288</v>
      </c>
    </row>
    <row r="320" spans="5:49" ht="18" customHeight="1">
      <c r="E320" s="42">
        <f t="shared" si="83"/>
        <v>31.200000000000173</v>
      </c>
      <c r="F320" s="43">
        <f t="shared" si="84"/>
        <v>0.43962595856679637</v>
      </c>
      <c r="G320" s="44">
        <f t="shared" si="85"/>
        <v>-13.628692122743793</v>
      </c>
      <c r="H320" s="51">
        <f t="shared" si="86"/>
        <v>-1265.0700406108983</v>
      </c>
      <c r="I320" s="43">
        <f t="shared" si="87"/>
        <v>-6.0560888051206518E-3</v>
      </c>
      <c r="J320" s="44">
        <f t="shared" si="88"/>
        <v>-68.763280565885779</v>
      </c>
      <c r="K320" s="51">
        <f t="shared" si="89"/>
        <v>191.5620435136351</v>
      </c>
      <c r="L320" s="51"/>
      <c r="M320" s="16">
        <v>31.200000000000308</v>
      </c>
      <c r="N320" s="43">
        <v>0.43962596304476143</v>
      </c>
      <c r="O320" s="44">
        <v>-13.628692197985034</v>
      </c>
      <c r="P320" s="51">
        <v>-1265.0700382537404</v>
      </c>
      <c r="Q320" s="43">
        <v>-6.0560890121852395E-3</v>
      </c>
      <c r="R320" s="44">
        <v>-68.763280565146403</v>
      </c>
      <c r="S320" s="51">
        <v>191.56204368043257</v>
      </c>
      <c r="T320" s="4"/>
      <c r="U320" s="16">
        <f t="shared" si="76"/>
        <v>1.3500311979441904E-13</v>
      </c>
      <c r="V320" s="17">
        <f t="shared" si="77"/>
        <v>4.477965054316968E-9</v>
      </c>
      <c r="W320" s="18">
        <f t="shared" si="78"/>
        <v>-7.5241240793388897E-8</v>
      </c>
      <c r="X320" s="19">
        <f t="shared" si="79"/>
        <v>2.357157882215688E-6</v>
      </c>
      <c r="Y320" s="17">
        <f t="shared" si="80"/>
        <v>-2.07064587698369E-10</v>
      </c>
      <c r="Z320" s="18">
        <f t="shared" si="81"/>
        <v>7.3937655997724505E-10</v>
      </c>
      <c r="AA320" s="19">
        <f t="shared" si="82"/>
        <v>1.667974629526725E-7</v>
      </c>
      <c r="AF320" s="16">
        <v>31.200000000000308</v>
      </c>
      <c r="AG320" s="43">
        <v>0</v>
      </c>
      <c r="AH320" s="44">
        <v>-200</v>
      </c>
      <c r="AI320" s="51">
        <v>-6240</v>
      </c>
      <c r="AJ320" s="43">
        <v>-9.8066499999999994</v>
      </c>
      <c r="AK320" s="44">
        <v>194.03251999998972</v>
      </c>
      <c r="AL320" s="51">
        <v>10826.90731199983</v>
      </c>
      <c r="AQ320" s="16">
        <v>31.200000000000308</v>
      </c>
      <c r="AR320" s="43">
        <v>0.43962596304476143</v>
      </c>
      <c r="AS320" s="44">
        <v>-13.628692197985034</v>
      </c>
      <c r="AT320" s="51">
        <v>-1265.0700382537404</v>
      </c>
      <c r="AU320" s="43">
        <v>-0.10204214695777125</v>
      </c>
      <c r="AV320" s="44">
        <v>-68.4196951803373</v>
      </c>
      <c r="AW320" s="50">
        <v>-138.64036960968102</v>
      </c>
    </row>
    <row r="321" spans="5:49" ht="18" customHeight="1">
      <c r="E321" s="42">
        <f t="shared" si="83"/>
        <v>31.300000000000175</v>
      </c>
      <c r="F321" s="43">
        <f t="shared" si="84"/>
        <v>0.43702114011598181</v>
      </c>
      <c r="G321" s="44">
        <f t="shared" si="85"/>
        <v>-13.584859960848666</v>
      </c>
      <c r="H321" s="51">
        <f t="shared" si="86"/>
        <v>-1266.4307160443996</v>
      </c>
      <c r="I321" s="43">
        <f t="shared" si="87"/>
        <v>-5.8888383128259392E-3</v>
      </c>
      <c r="J321" s="44">
        <f t="shared" si="88"/>
        <v>-68.763877773221409</v>
      </c>
      <c r="K321" s="51">
        <f t="shared" si="89"/>
        <v>184.68568545730596</v>
      </c>
      <c r="L321" s="51"/>
      <c r="M321" s="16">
        <v>31.30000000000031</v>
      </c>
      <c r="N321" s="43">
        <v>0.43702114455431629</v>
      </c>
      <c r="O321" s="44">
        <v>-13.584860035644358</v>
      </c>
      <c r="P321" s="51">
        <v>-1266.430713694735</v>
      </c>
      <c r="Q321" s="43">
        <v>-5.8888385150392963E-3</v>
      </c>
      <c r="R321" s="44">
        <v>-68.763877772499356</v>
      </c>
      <c r="S321" s="51">
        <v>184.68568562416547</v>
      </c>
      <c r="T321" s="4"/>
      <c r="U321" s="16">
        <f t="shared" si="76"/>
        <v>1.3500311979441904E-13</v>
      </c>
      <c r="V321" s="17">
        <f t="shared" si="77"/>
        <v>4.4383344777187972E-9</v>
      </c>
      <c r="W321" s="18">
        <f t="shared" si="78"/>
        <v>-7.4795691418216848E-8</v>
      </c>
      <c r="X321" s="19">
        <f t="shared" si="79"/>
        <v>2.3496645553677808E-6</v>
      </c>
      <c r="Y321" s="17">
        <f t="shared" si="80"/>
        <v>-2.0221335716996691E-10</v>
      </c>
      <c r="Z321" s="18">
        <f t="shared" si="81"/>
        <v>7.2205352807941381E-10</v>
      </c>
      <c r="AA321" s="19">
        <f t="shared" si="82"/>
        <v>1.6685950754435908E-7</v>
      </c>
      <c r="AF321" s="16">
        <v>31.30000000000031</v>
      </c>
      <c r="AG321" s="43">
        <v>0</v>
      </c>
      <c r="AH321" s="44">
        <v>-200</v>
      </c>
      <c r="AI321" s="51">
        <v>-6260</v>
      </c>
      <c r="AJ321" s="43">
        <v>-9.8066499999999994</v>
      </c>
      <c r="AK321" s="44">
        <v>193.05185499998973</v>
      </c>
      <c r="AL321" s="51">
        <v>10846.261530749831</v>
      </c>
      <c r="AQ321" s="16">
        <v>31.30000000000031</v>
      </c>
      <c r="AR321" s="43">
        <v>0.43702114455431629</v>
      </c>
      <c r="AS321" s="44">
        <v>-13.584860035644358</v>
      </c>
      <c r="AT321" s="51">
        <v>-1266.430713694735</v>
      </c>
      <c r="AU321" s="43">
        <v>-9.9237506590547753E-2</v>
      </c>
      <c r="AV321" s="44">
        <v>-68.429758514971368</v>
      </c>
      <c r="AW321" s="50">
        <v>-145.48284463180269</v>
      </c>
    </row>
    <row r="322" spans="5:49" ht="18" customHeight="1">
      <c r="E322" s="42">
        <f t="shared" si="83"/>
        <v>31.400000000000176</v>
      </c>
      <c r="F322" s="43">
        <f t="shared" si="84"/>
        <v>0.43443934975393705</v>
      </c>
      <c r="G322" s="44">
        <f t="shared" si="85"/>
        <v>-13.54128712712212</v>
      </c>
      <c r="H322" s="51">
        <f t="shared" si="86"/>
        <v>-1267.7870212473099</v>
      </c>
      <c r="I322" s="43">
        <f t="shared" si="87"/>
        <v>-5.7262054143247809E-3</v>
      </c>
      <c r="J322" s="44">
        <f t="shared" si="88"/>
        <v>-68.764458487464125</v>
      </c>
      <c r="K322" s="51">
        <f t="shared" si="89"/>
        <v>177.8092685087463</v>
      </c>
      <c r="L322" s="51"/>
      <c r="M322" s="16">
        <v>31.400000000000311</v>
      </c>
      <c r="N322" s="43">
        <v>0.43443935415310719</v>
      </c>
      <c r="O322" s="44">
        <v>-13.541287201476198</v>
      </c>
      <c r="P322" s="51">
        <v>-1267.7870189050941</v>
      </c>
      <c r="Q322" s="43">
        <v>-5.726205611793489E-3</v>
      </c>
      <c r="R322" s="44">
        <v>-68.764458486759025</v>
      </c>
      <c r="S322" s="51">
        <v>177.809268675666</v>
      </c>
      <c r="T322" s="4"/>
      <c r="U322" s="16">
        <f t="shared" si="76"/>
        <v>1.3500311979441904E-13</v>
      </c>
      <c r="V322" s="17">
        <f t="shared" si="77"/>
        <v>4.3991701392798177E-9</v>
      </c>
      <c r="W322" s="18">
        <f t="shared" si="78"/>
        <v>-7.4354078449800909E-8</v>
      </c>
      <c r="X322" s="19">
        <f t="shared" si="79"/>
        <v>2.3422157937602606E-6</v>
      </c>
      <c r="Y322" s="17">
        <f t="shared" si="80"/>
        <v>-1.9746870805192884E-10</v>
      </c>
      <c r="Z322" s="18">
        <f t="shared" si="81"/>
        <v>7.0509997840417782E-10</v>
      </c>
      <c r="AA322" s="19">
        <f t="shared" si="82"/>
        <v>1.6691970472493267E-7</v>
      </c>
      <c r="AF322" s="16">
        <v>31.400000000000311</v>
      </c>
      <c r="AG322" s="43">
        <v>0</v>
      </c>
      <c r="AH322" s="44">
        <v>-200</v>
      </c>
      <c r="AI322" s="51">
        <v>-6280</v>
      </c>
      <c r="AJ322" s="43">
        <v>-9.8066499999999994</v>
      </c>
      <c r="AK322" s="44">
        <v>192.07118999998974</v>
      </c>
      <c r="AL322" s="51">
        <v>10865.517682999829</v>
      </c>
      <c r="AQ322" s="16">
        <v>31.400000000000311</v>
      </c>
      <c r="AR322" s="43">
        <v>0.43443935415310719</v>
      </c>
      <c r="AS322" s="44">
        <v>-13.541287201476198</v>
      </c>
      <c r="AT322" s="51">
        <v>-1267.7870189050941</v>
      </c>
      <c r="AU322" s="43">
        <v>-9.6509568972306781E-2</v>
      </c>
      <c r="AV322" s="44">
        <v>-68.439545238248229</v>
      </c>
      <c r="AW322" s="50">
        <v>-152.32631209289673</v>
      </c>
    </row>
    <row r="323" spans="5:49" ht="18" customHeight="1">
      <c r="E323" s="42">
        <f t="shared" si="83"/>
        <v>31.500000000000178</v>
      </c>
      <c r="F323" s="43">
        <f t="shared" si="84"/>
        <v>0.43188031683790939</v>
      </c>
      <c r="G323" s="44">
        <f t="shared" si="85"/>
        <v>-13.49797133232075</v>
      </c>
      <c r="H323" s="51">
        <f t="shared" si="86"/>
        <v>-1269.1389820377583</v>
      </c>
      <c r="I323" s="43">
        <f t="shared" si="87"/>
        <v>-5.568062696633902E-3</v>
      </c>
      <c r="J323" s="44">
        <f t="shared" si="88"/>
        <v>-68.765023163973055</v>
      </c>
      <c r="K323" s="51">
        <f t="shared" si="89"/>
        <v>170.93279429439036</v>
      </c>
      <c r="L323" s="51"/>
      <c r="M323" s="16">
        <v>31.500000000000313</v>
      </c>
      <c r="N323" s="43">
        <v>0.43188032119837422</v>
      </c>
      <c r="O323" s="44">
        <v>-13.497971406237101</v>
      </c>
      <c r="P323" s="51">
        <v>-1269.1389797029474</v>
      </c>
      <c r="Q323" s="43">
        <v>-5.5680628894716477E-3</v>
      </c>
      <c r="R323" s="44">
        <v>-68.765023163284496</v>
      </c>
      <c r="S323" s="51">
        <v>170.93279446136935</v>
      </c>
      <c r="T323" s="4"/>
      <c r="U323" s="16">
        <f t="shared" si="76"/>
        <v>1.3500311979441904E-13</v>
      </c>
      <c r="V323" s="17">
        <f t="shared" si="77"/>
        <v>4.3604648225503695E-9</v>
      </c>
      <c r="W323" s="18">
        <f t="shared" si="78"/>
        <v>-7.3916350373792739E-8</v>
      </c>
      <c r="X323" s="19">
        <f t="shared" si="79"/>
        <v>2.3348109152721008E-6</v>
      </c>
      <c r="Y323" s="17">
        <f t="shared" si="80"/>
        <v>-1.9283774577161239E-10</v>
      </c>
      <c r="Z323" s="18">
        <f t="shared" si="81"/>
        <v>6.8855854351568269E-10</v>
      </c>
      <c r="AA323" s="19">
        <f t="shared" si="82"/>
        <v>1.6697899241080449E-7</v>
      </c>
      <c r="AF323" s="16">
        <v>31.500000000000313</v>
      </c>
      <c r="AG323" s="43">
        <v>0</v>
      </c>
      <c r="AH323" s="44">
        <v>-200</v>
      </c>
      <c r="AI323" s="51">
        <v>-6300</v>
      </c>
      <c r="AJ323" s="43">
        <v>-9.8066499999999994</v>
      </c>
      <c r="AK323" s="44">
        <v>191.09052499998975</v>
      </c>
      <c r="AL323" s="51">
        <v>10884.675768749828</v>
      </c>
      <c r="AQ323" s="16">
        <v>31.500000000000313</v>
      </c>
      <c r="AR323" s="43">
        <v>0.43188032119837422</v>
      </c>
      <c r="AS323" s="44">
        <v>-13.497971406237101</v>
      </c>
      <c r="AT323" s="51">
        <v>-1269.1389797029474</v>
      </c>
      <c r="AU323" s="43">
        <v>-9.3856257225651163E-2</v>
      </c>
      <c r="AV323" s="44">
        <v>-68.449062916133769</v>
      </c>
      <c r="AW323" s="50">
        <v>-159.17074471185657</v>
      </c>
    </row>
    <row r="324" spans="5:49" ht="18" customHeight="1">
      <c r="E324" s="42">
        <f t="shared" si="83"/>
        <v>31.600000000000179</v>
      </c>
      <c r="F324" s="43">
        <f t="shared" si="84"/>
        <v>0.4293437746894852</v>
      </c>
      <c r="G324" s="44">
        <f t="shared" si="85"/>
        <v>-13.454910314066611</v>
      </c>
      <c r="H324" s="51">
        <f t="shared" si="86"/>
        <v>-1270.4866240062963</v>
      </c>
      <c r="I324" s="43">
        <f t="shared" si="87"/>
        <v>-5.4142862584836138E-3</v>
      </c>
      <c r="J324" s="44">
        <f t="shared" si="88"/>
        <v>-68.76557224554233</v>
      </c>
      <c r="K324" s="51">
        <f t="shared" si="89"/>
        <v>164.05626439576901</v>
      </c>
      <c r="L324" s="51"/>
      <c r="M324" s="16">
        <v>31.600000000000314</v>
      </c>
      <c r="N324" s="43">
        <v>0.42934377901169807</v>
      </c>
      <c r="O324" s="44">
        <v>-13.454910387549086</v>
      </c>
      <c r="P324" s="51">
        <v>-1270.4866216788469</v>
      </c>
      <c r="Q324" s="43">
        <v>-5.414286446793426E-3</v>
      </c>
      <c r="R324" s="44">
        <v>-68.765572244869944</v>
      </c>
      <c r="S324" s="51">
        <v>164.05626456280598</v>
      </c>
      <c r="T324" s="4"/>
      <c r="U324" s="16">
        <f t="shared" si="76"/>
        <v>1.3500311979441904E-13</v>
      </c>
      <c r="V324" s="17">
        <f t="shared" si="77"/>
        <v>4.322212865393027E-9</v>
      </c>
      <c r="W324" s="18">
        <f t="shared" si="78"/>
        <v>-7.3482475215769227E-8</v>
      </c>
      <c r="X324" s="19">
        <f t="shared" si="79"/>
        <v>2.3274494651559507E-6</v>
      </c>
      <c r="Y324" s="17">
        <f t="shared" si="80"/>
        <v>-1.8830981218798115E-10</v>
      </c>
      <c r="Z324" s="18">
        <f t="shared" si="81"/>
        <v>6.7238659084978281E-10</v>
      </c>
      <c r="AA324" s="19">
        <f t="shared" si="82"/>
        <v>1.6703697269804252E-7</v>
      </c>
      <c r="AF324" s="16">
        <v>31.600000000000314</v>
      </c>
      <c r="AG324" s="43">
        <v>0</v>
      </c>
      <c r="AH324" s="44">
        <v>-200</v>
      </c>
      <c r="AI324" s="51">
        <v>-6320</v>
      </c>
      <c r="AJ324" s="43">
        <v>-9.8066499999999994</v>
      </c>
      <c r="AK324" s="44">
        <v>190.10985999998977</v>
      </c>
      <c r="AL324" s="51">
        <v>10903.735787999829</v>
      </c>
      <c r="AQ324" s="16">
        <v>31.600000000000314</v>
      </c>
      <c r="AR324" s="43">
        <v>0.42934377901169807</v>
      </c>
      <c r="AS324" s="44">
        <v>-13.454910387549086</v>
      </c>
      <c r="AT324" s="51">
        <v>-1270.4866216788469</v>
      </c>
      <c r="AU324" s="43">
        <v>-9.1275549574646675E-2</v>
      </c>
      <c r="AV324" s="44">
        <v>-68.458318909673011</v>
      </c>
      <c r="AW324" s="50">
        <v>-166.01611595388022</v>
      </c>
    </row>
    <row r="325" spans="5:49" ht="18" customHeight="1">
      <c r="E325" s="42">
        <f t="shared" si="83"/>
        <v>31.70000000000018</v>
      </c>
      <c r="F325" s="43">
        <f t="shared" si="84"/>
        <v>0.42682946052511339</v>
      </c>
      <c r="G325" s="44">
        <f t="shared" si="85"/>
        <v>-13.412101836454305</v>
      </c>
      <c r="H325" s="51">
        <f t="shared" si="86"/>
        <v>-1271.8299725185641</v>
      </c>
      <c r="I325" s="43">
        <f t="shared" si="87"/>
        <v>-5.2647556137390694E-3</v>
      </c>
      <c r="J325" s="44">
        <f t="shared" si="88"/>
        <v>-68.766106162747505</v>
      </c>
      <c r="K325" s="51">
        <f t="shared" si="89"/>
        <v>157.17968035074705</v>
      </c>
      <c r="L325" s="51"/>
      <c r="M325" s="16">
        <v>31.700000000000315</v>
      </c>
      <c r="N325" s="43">
        <v>0.42682946480951955</v>
      </c>
      <c r="O325" s="44">
        <v>-13.412101909506692</v>
      </c>
      <c r="P325" s="51">
        <v>-1271.8299701984331</v>
      </c>
      <c r="Q325" s="43">
        <v>-5.2647557976222004E-3</v>
      </c>
      <c r="R325" s="44">
        <v>-68.766106162090935</v>
      </c>
      <c r="S325" s="51">
        <v>157.17968051784067</v>
      </c>
      <c r="T325" s="4"/>
      <c r="U325" s="16">
        <f t="shared" si="76"/>
        <v>1.3500311979441904E-13</v>
      </c>
      <c r="V325" s="17">
        <f t="shared" si="77"/>
        <v>4.2844061631797103E-9</v>
      </c>
      <c r="W325" s="18">
        <f t="shared" si="78"/>
        <v>-7.3052387250527318E-8</v>
      </c>
      <c r="X325" s="19">
        <f t="shared" si="79"/>
        <v>2.3201309886644594E-6</v>
      </c>
      <c r="Y325" s="17">
        <f t="shared" si="80"/>
        <v>-1.8388313094419573E-10</v>
      </c>
      <c r="Z325" s="18">
        <f t="shared" si="81"/>
        <v>6.5656990955176298E-10</v>
      </c>
      <c r="AA325" s="19">
        <f t="shared" si="82"/>
        <v>1.6709361716493731E-7</v>
      </c>
      <c r="AF325" s="16">
        <v>31.700000000000315</v>
      </c>
      <c r="AG325" s="43">
        <v>0</v>
      </c>
      <c r="AH325" s="44">
        <v>-200</v>
      </c>
      <c r="AI325" s="51">
        <v>-6340</v>
      </c>
      <c r="AJ325" s="43">
        <v>-9.8066499999999994</v>
      </c>
      <c r="AK325" s="44">
        <v>189.12919499998978</v>
      </c>
      <c r="AL325" s="51">
        <v>10922.697740749827</v>
      </c>
      <c r="AQ325" s="16">
        <v>31.700000000000315</v>
      </c>
      <c r="AR325" s="43">
        <v>0.42682946480951955</v>
      </c>
      <c r="AS325" s="44">
        <v>-13.412101909506692</v>
      </c>
      <c r="AT325" s="51">
        <v>-1271.8299701984331</v>
      </c>
      <c r="AU325" s="43">
        <v>-8.8765477944949822E-2</v>
      </c>
      <c r="AV325" s="44">
        <v>-68.467320380430024</v>
      </c>
      <c r="AW325" s="50">
        <v>-172.86240001025141</v>
      </c>
    </row>
    <row r="326" spans="5:49" ht="18" customHeight="1">
      <c r="E326" s="42">
        <f t="shared" si="83"/>
        <v>31.800000000000182</v>
      </c>
      <c r="F326" s="43">
        <f t="shared" si="84"/>
        <v>0.42433711538803903</v>
      </c>
      <c r="G326" s="44">
        <f t="shared" si="85"/>
        <v>-13.369543689664857</v>
      </c>
      <c r="H326" s="51">
        <f t="shared" si="86"/>
        <v>-1273.1690527179194</v>
      </c>
      <c r="I326" s="43">
        <f t="shared" si="87"/>
        <v>-5.1193535974451976E-3</v>
      </c>
      <c r="J326" s="44">
        <f t="shared" si="88"/>
        <v>-68.766625334282409</v>
      </c>
      <c r="K326" s="51">
        <f t="shared" si="89"/>
        <v>150.30304365472909</v>
      </c>
      <c r="L326" s="51"/>
      <c r="M326" s="16">
        <v>31.800000000000317</v>
      </c>
      <c r="N326" s="43">
        <v>0.4243371196350787</v>
      </c>
      <c r="O326" s="44">
        <v>-13.36954376229092</v>
      </c>
      <c r="P326" s="51">
        <v>-1273.1690504050644</v>
      </c>
      <c r="Q326" s="43">
        <v>-5.1193537769940178E-3</v>
      </c>
      <c r="R326" s="44">
        <v>-68.766625333641315</v>
      </c>
      <c r="S326" s="51">
        <v>150.30304382187754</v>
      </c>
      <c r="T326" s="4"/>
      <c r="U326" s="16">
        <f t="shared" si="76"/>
        <v>1.3500311979441904E-13</v>
      </c>
      <c r="V326" s="17">
        <f t="shared" si="77"/>
        <v>4.2470396643956576E-9</v>
      </c>
      <c r="W326" s="18">
        <f t="shared" si="78"/>
        <v>-7.2626063385428097E-8</v>
      </c>
      <c r="X326" s="19">
        <f t="shared" si="79"/>
        <v>2.312855031050276E-6</v>
      </c>
      <c r="Y326" s="17">
        <f t="shared" si="80"/>
        <v>-1.7954882025605912E-10</v>
      </c>
      <c r="Z326" s="18">
        <f t="shared" si="81"/>
        <v>6.4109428876690799E-10</v>
      </c>
      <c r="AA326" s="19">
        <f t="shared" si="82"/>
        <v>1.6714844264242856E-7</v>
      </c>
      <c r="AF326" s="16">
        <v>31.800000000000317</v>
      </c>
      <c r="AG326" s="43">
        <v>0</v>
      </c>
      <c r="AH326" s="44">
        <v>-200</v>
      </c>
      <c r="AI326" s="51">
        <v>-6360</v>
      </c>
      <c r="AJ326" s="43">
        <v>-9.8066499999999994</v>
      </c>
      <c r="AK326" s="44">
        <v>188.14852999998979</v>
      </c>
      <c r="AL326" s="51">
        <v>10941.561626999826</v>
      </c>
      <c r="AQ326" s="16">
        <v>31.800000000000317</v>
      </c>
      <c r="AR326" s="43">
        <v>0.4243371196350787</v>
      </c>
      <c r="AS326" s="44">
        <v>-13.36954376229092</v>
      </c>
      <c r="AT326" s="51">
        <v>-1273.1690504050644</v>
      </c>
      <c r="AU326" s="43">
        <v>-8.6324126596119655E-2</v>
      </c>
      <c r="AV326" s="44">
        <v>-68.476074295789374</v>
      </c>
      <c r="AW326" s="50">
        <v>-179.7095717786577</v>
      </c>
    </row>
    <row r="327" spans="5:49" ht="18" customHeight="1">
      <c r="E327" s="42">
        <f t="shared" si="83"/>
        <v>31.900000000000183</v>
      </c>
      <c r="F327" s="43">
        <f t="shared" si="84"/>
        <v>0.42186648408162825</v>
      </c>
      <c r="G327" s="44">
        <f t="shared" si="85"/>
        <v>-13.327233689586448</v>
      </c>
      <c r="H327" s="51">
        <f t="shared" si="86"/>
        <v>-1274.5038895280259</v>
      </c>
      <c r="I327" s="43">
        <f t="shared" si="87"/>
        <v>-4.9779662744811048E-3</v>
      </c>
      <c r="J327" s="44">
        <f t="shared" si="88"/>
        <v>-68.767130167286624</v>
      </c>
      <c r="K327" s="51">
        <f t="shared" si="89"/>
        <v>143.4263557618292</v>
      </c>
      <c r="L327" s="51"/>
      <c r="M327" s="16">
        <v>31.900000000000318</v>
      </c>
      <c r="N327" s="43">
        <v>0.42186648829173395</v>
      </c>
      <c r="O327" s="44">
        <v>-13.327233761789888</v>
      </c>
      <c r="P327" s="51">
        <v>-1274.5038872224047</v>
      </c>
      <c r="Q327" s="43">
        <v>-4.977966449812854E-3</v>
      </c>
      <c r="R327" s="44">
        <v>-68.767130166660593</v>
      </c>
      <c r="S327" s="51">
        <v>143.42635592903173</v>
      </c>
      <c r="T327" s="4"/>
      <c r="U327" s="16">
        <f t="shared" si="76"/>
        <v>1.3500311979441904E-13</v>
      </c>
      <c r="V327" s="17">
        <f t="shared" si="77"/>
        <v>4.2101057085019988E-9</v>
      </c>
      <c r="W327" s="18">
        <f t="shared" si="78"/>
        <v>-7.2203439671625347E-8</v>
      </c>
      <c r="X327" s="19">
        <f t="shared" si="79"/>
        <v>2.3056211375660496E-6</v>
      </c>
      <c r="Y327" s="17">
        <f t="shared" si="80"/>
        <v>-1.7533174911932292E-10</v>
      </c>
      <c r="Z327" s="18">
        <f t="shared" si="81"/>
        <v>6.2603078276879387E-10</v>
      </c>
      <c r="AA327" s="19">
        <f t="shared" si="82"/>
        <v>1.6720252915547462E-7</v>
      </c>
      <c r="AF327" s="16">
        <v>31.900000000000318</v>
      </c>
      <c r="AG327" s="43">
        <v>0</v>
      </c>
      <c r="AH327" s="44">
        <v>-200</v>
      </c>
      <c r="AI327" s="51">
        <v>-6380</v>
      </c>
      <c r="AJ327" s="43">
        <v>-9.8066499999999994</v>
      </c>
      <c r="AK327" s="44">
        <v>187.1678649999898</v>
      </c>
      <c r="AL327" s="51">
        <v>10960.327446749827</v>
      </c>
      <c r="AQ327" s="16">
        <v>31.900000000000318</v>
      </c>
      <c r="AR327" s="43">
        <v>0.42186648829173395</v>
      </c>
      <c r="AS327" s="44">
        <v>-13.327233761789888</v>
      </c>
      <c r="AT327" s="51">
        <v>-1274.5038872224047</v>
      </c>
      <c r="AU327" s="43">
        <v>-8.3949630785459917E-2</v>
      </c>
      <c r="AV327" s="44">
        <v>-68.48458743412246</v>
      </c>
      <c r="AW327" s="50">
        <v>-186.55760684403202</v>
      </c>
    </row>
    <row r="328" spans="5:49" ht="18" customHeight="1">
      <c r="E328" s="42">
        <f t="shared" si="83"/>
        <v>32.000000000000185</v>
      </c>
      <c r="F328" s="43">
        <f t="shared" si="84"/>
        <v>0.4194173151040359</v>
      </c>
      <c r="G328" s="44">
        <f t="shared" si="85"/>
        <v>-13.285169677441607</v>
      </c>
      <c r="H328" s="51">
        <f t="shared" si="86"/>
        <v>-1275.8345076554067</v>
      </c>
      <c r="I328" s="43">
        <f t="shared" si="87"/>
        <v>-4.84048285076355E-3</v>
      </c>
      <c r="J328" s="44">
        <f t="shared" si="88"/>
        <v>-68.767621057663888</v>
      </c>
      <c r="K328" s="51">
        <f t="shared" si="89"/>
        <v>136.54961808601337</v>
      </c>
      <c r="L328" s="51"/>
      <c r="M328" s="16">
        <v>32.00000000000032</v>
      </c>
      <c r="N328" s="43">
        <v>0.41941731927763504</v>
      </c>
      <c r="O328" s="44">
        <v>-13.2851697492261</v>
      </c>
      <c r="P328" s="51">
        <v>-1275.8345053569772</v>
      </c>
      <c r="Q328" s="43">
        <v>-4.8404830219617168E-3</v>
      </c>
      <c r="R328" s="44">
        <v>-68.767621057052622</v>
      </c>
      <c r="S328" s="51">
        <v>136.54961825326885</v>
      </c>
      <c r="T328" s="4"/>
      <c r="U328" s="16">
        <f t="shared" ref="U328:U391" si="90">M328-E328</f>
        <v>1.3500311979441904E-13</v>
      </c>
      <c r="V328" s="17">
        <f t="shared" ref="V328:V391" si="91">N328-F328</f>
        <v>4.1735991329616695E-9</v>
      </c>
      <c r="W328" s="18">
        <f t="shared" ref="W328:W391" si="92">O328-G328</f>
        <v>-7.1784493016480155E-8</v>
      </c>
      <c r="X328" s="19">
        <f t="shared" ref="X328:X391" si="93">P328-H328</f>
        <v>2.2984295355854556E-6</v>
      </c>
      <c r="Y328" s="17">
        <f t="shared" ref="Y328:Y391" si="94">Q328-I328</f>
        <v>-1.7119816675403854E-10</v>
      </c>
      <c r="Z328" s="18">
        <f t="shared" ref="Z328:Z391" si="95">R328-J328</f>
        <v>6.1126570471969899E-10</v>
      </c>
      <c r="AA328" s="19">
        <f t="shared" ref="AA328:AA391" si="96">S328-K328</f>
        <v>1.6725547880014346E-7</v>
      </c>
      <c r="AF328" s="16">
        <v>32.00000000000032</v>
      </c>
      <c r="AG328" s="43">
        <v>0</v>
      </c>
      <c r="AH328" s="44">
        <v>-200</v>
      </c>
      <c r="AI328" s="51">
        <v>-6400</v>
      </c>
      <c r="AJ328" s="43">
        <v>-9.8066499999999994</v>
      </c>
      <c r="AK328" s="44">
        <v>186.18719999998982</v>
      </c>
      <c r="AL328" s="51">
        <v>10978.995199999825</v>
      </c>
      <c r="AQ328" s="16">
        <v>32.00000000000032</v>
      </c>
      <c r="AR328" s="43">
        <v>0.41941731927763504</v>
      </c>
      <c r="AS328" s="44">
        <v>-13.2851697492261</v>
      </c>
      <c r="AT328" s="51">
        <v>-1275.8345053569772</v>
      </c>
      <c r="AU328" s="43">
        <v>-8.1640175462913689E-2</v>
      </c>
      <c r="AV328" s="44">
        <v>-68.492866389821856</v>
      </c>
      <c r="AW328" s="50">
        <v>-193.40648145990394</v>
      </c>
    </row>
    <row r="329" spans="5:49" ht="18" customHeight="1">
      <c r="E329" s="42">
        <f t="shared" ref="E329:E392" si="97">E328+$C$8</f>
        <v>32.100000000000186</v>
      </c>
      <c r="F329" s="43">
        <f t="shared" ref="F329:F392" si="98">-($C$12/$C$10)*$G329-SIGN($G329)*($C$13/$C$10)*$G329^2</f>
        <v>0.41698936058420211</v>
      </c>
      <c r="G329" s="44">
        <f t="shared" ref="G329:G392" si="99">$C$14*EXP(-($C$12/$C$10)*$E329)/(1+SIGN($C$14)*($C$13/$C$12)*$C$14*(1-EXP(-($C$12/$C$10)*$E329)))</f>
        <v>-13.243349519421004</v>
      </c>
      <c r="H329" s="51">
        <f t="shared" ref="H329:H392" si="100">$C$15+SIGN($C$14)*($C$10/$C$13)*LN(1+SIGN($C$14)*($C$13/$C$12)*$C$14*(1-EXP(-($C$12/$C$10)*$E329)))</f>
        <v>-1277.1609315919579</v>
      </c>
      <c r="I329" s="43">
        <f t="shared" ref="I329:I392" si="101">-$C$11-($C$12/$C$10)*$J329-SIGN($J329)*($C$13/$C$10)*$J329^2</f>
        <v>-4.7067955867312605E-3</v>
      </c>
      <c r="J329" s="44">
        <f t="shared" ref="J329:J392" si="102">-($C$28*($C$29-$C$16)-$C$29*($C$28+$C$16)*EXP(-($C$31/$C$30)*$E329))/(($C$29-$C$16)+($C$28+$C$16)*EXP(-($C$31/$C$30)*$E329))</f>
        <v>-68.76809839039214</v>
      </c>
      <c r="K329" s="51">
        <f t="shared" ref="K329:K392" si="103">$C$17-$C$28*$E329-($C$10/$C$13)*LN((($C$29-$C$16)+($C$28+$C$16)*EXP(-($C$31/$C$30)*$E329))/($C$28+$C$29))</f>
        <v>129.67283200220589</v>
      </c>
      <c r="L329" s="51"/>
      <c r="M329" s="16">
        <v>32.100000000000314</v>
      </c>
      <c r="N329" s="43">
        <v>0.41698936472171566</v>
      </c>
      <c r="O329" s="44">
        <v>-13.243349590790178</v>
      </c>
      <c r="P329" s="51">
        <v>-1277.1609293006782</v>
      </c>
      <c r="Q329" s="43">
        <v>-4.706795753905979E-3</v>
      </c>
      <c r="R329" s="44">
        <v>-68.768098389795242</v>
      </c>
      <c r="S329" s="51">
        <v>129.6728321695129</v>
      </c>
      <c r="T329" s="4"/>
      <c r="U329" s="16">
        <f t="shared" si="90"/>
        <v>1.2789769243681803E-13</v>
      </c>
      <c r="V329" s="17">
        <f t="shared" si="91"/>
        <v>4.137513553992278E-9</v>
      </c>
      <c r="W329" s="18">
        <f t="shared" si="92"/>
        <v>-7.1369173682001019E-8</v>
      </c>
      <c r="X329" s="19">
        <f t="shared" si="93"/>
        <v>2.2912797703611432E-6</v>
      </c>
      <c r="Y329" s="17">
        <f t="shared" si="94"/>
        <v>-1.6717471851279697E-10</v>
      </c>
      <c r="Z329" s="18">
        <f t="shared" si="95"/>
        <v>5.9689853060262976E-10</v>
      </c>
      <c r="AA329" s="19">
        <f t="shared" si="96"/>
        <v>1.6730700735934079E-7</v>
      </c>
      <c r="AF329" s="16">
        <v>32.100000000000314</v>
      </c>
      <c r="AG329" s="43">
        <v>0</v>
      </c>
      <c r="AH329" s="44">
        <v>-200</v>
      </c>
      <c r="AI329" s="51">
        <v>-6420</v>
      </c>
      <c r="AJ329" s="43">
        <v>-9.8066499999999994</v>
      </c>
      <c r="AK329" s="44">
        <v>185.20653499998983</v>
      </c>
      <c r="AL329" s="51">
        <v>10997.564886749824</v>
      </c>
      <c r="AQ329" s="16">
        <v>32.100000000000314</v>
      </c>
      <c r="AR329" s="43">
        <v>0.41698936472171566</v>
      </c>
      <c r="AS329" s="44">
        <v>-13.243349590790178</v>
      </c>
      <c r="AT329" s="51">
        <v>-1277.1609293006782</v>
      </c>
      <c r="AU329" s="43">
        <v>-7.9393993996498935E-2</v>
      </c>
      <c r="AV329" s="44">
        <v>-68.500917578206455</v>
      </c>
      <c r="AW329" s="50">
        <v>-200.25617253024834</v>
      </c>
    </row>
    <row r="330" spans="5:49" ht="18" customHeight="1">
      <c r="E330" s="42">
        <f t="shared" si="97"/>
        <v>32.200000000000188</v>
      </c>
      <c r="F330" s="43">
        <f t="shared" si="98"/>
        <v>0.4145823762191333</v>
      </c>
      <c r="G330" s="44">
        <f t="shared" si="99"/>
        <v>-13.201771106323497</v>
      </c>
      <c r="H330" s="51">
        <f t="shared" si="100"/>
        <v>-1278.483185617428</v>
      </c>
      <c r="I330" s="43">
        <f t="shared" si="101"/>
        <v>-4.5767997133996374E-3</v>
      </c>
      <c r="J330" s="44">
        <f t="shared" si="102"/>
        <v>-68.768562539824387</v>
      </c>
      <c r="K330" s="51">
        <f t="shared" si="103"/>
        <v>122.79599884736672</v>
      </c>
      <c r="L330" s="51"/>
      <c r="M330" s="16">
        <v>32.200000000000308</v>
      </c>
      <c r="N330" s="43">
        <v>0.41458238032097566</v>
      </c>
      <c r="O330" s="44">
        <v>-13.20177117728093</v>
      </c>
      <c r="P330" s="51">
        <v>-1278.4831833332571</v>
      </c>
      <c r="Q330" s="43">
        <v>-4.5767998766255147E-3</v>
      </c>
      <c r="R330" s="44">
        <v>-68.7685625392416</v>
      </c>
      <c r="S330" s="51">
        <v>122.79599901472389</v>
      </c>
      <c r="T330" s="4"/>
      <c r="U330" s="16">
        <f t="shared" si="90"/>
        <v>1.2079226507921703E-13</v>
      </c>
      <c r="V330" s="17">
        <f t="shared" si="91"/>
        <v>4.1018423657668279E-9</v>
      </c>
      <c r="W330" s="18">
        <f t="shared" si="92"/>
        <v>-7.0957433706553275E-8</v>
      </c>
      <c r="X330" s="19">
        <f t="shared" si="93"/>
        <v>2.2841709323984105E-6</v>
      </c>
      <c r="Y330" s="17">
        <f t="shared" si="94"/>
        <v>-1.6322587725881021E-10</v>
      </c>
      <c r="Z330" s="18">
        <f t="shared" si="95"/>
        <v>5.8278715187043417E-10</v>
      </c>
      <c r="AA330" s="19">
        <f t="shared" si="96"/>
        <v>1.6735717167648545E-7</v>
      </c>
      <c r="AF330" s="16">
        <v>32.200000000000308</v>
      </c>
      <c r="AG330" s="43">
        <v>0</v>
      </c>
      <c r="AH330" s="44">
        <v>-200</v>
      </c>
      <c r="AI330" s="51">
        <v>-6440</v>
      </c>
      <c r="AJ330" s="43">
        <v>-9.8066499999999994</v>
      </c>
      <c r="AK330" s="44">
        <v>184.22586999998984</v>
      </c>
      <c r="AL330" s="51">
        <v>11016.036506999824</v>
      </c>
      <c r="AQ330" s="16">
        <v>32.200000000000308</v>
      </c>
      <c r="AR330" s="43">
        <v>0.41458238032097566</v>
      </c>
      <c r="AS330" s="44">
        <v>-13.20177117728093</v>
      </c>
      <c r="AT330" s="51">
        <v>-1278.4831833332571</v>
      </c>
      <c r="AU330" s="43">
        <v>-7.7209366927613488E-2</v>
      </c>
      <c r="AV330" s="44">
        <v>-68.508747240300934</v>
      </c>
      <c r="AW330" s="50">
        <v>-207.10665759181794</v>
      </c>
    </row>
    <row r="331" spans="5:49" ht="18" customHeight="1">
      <c r="E331" s="42">
        <f t="shared" si="97"/>
        <v>32.300000000000189</v>
      </c>
      <c r="F331" s="43">
        <f t="shared" si="98"/>
        <v>0.41219612121244453</v>
      </c>
      <c r="G331" s="44">
        <f t="shared" si="99"/>
        <v>-13.160432353202394</v>
      </c>
      <c r="H331" s="51">
        <f t="shared" si="100"/>
        <v>-1279.8012938018619</v>
      </c>
      <c r="I331" s="43">
        <f t="shared" si="101"/>
        <v>-4.450393350525772E-3</v>
      </c>
      <c r="J331" s="44">
        <f t="shared" si="102"/>
        <v>-68.769013869982032</v>
      </c>
      <c r="K331" s="51">
        <f t="shared" si="103"/>
        <v>115.91911992153899</v>
      </c>
      <c r="L331" s="51"/>
      <c r="M331" s="16">
        <v>32.300000000000303</v>
      </c>
      <c r="N331" s="43">
        <v>0.41219612527902455</v>
      </c>
      <c r="O331" s="44">
        <v>-13.160432423751629</v>
      </c>
      <c r="P331" s="51">
        <v>-1279.8012915247587</v>
      </c>
      <c r="Q331" s="43">
        <v>-4.4503935098987313E-3</v>
      </c>
      <c r="R331" s="44">
        <v>-68.769013869413001</v>
      </c>
      <c r="S331" s="51">
        <v>115.91912008894543</v>
      </c>
      <c r="T331" s="4"/>
      <c r="U331" s="16">
        <f t="shared" si="90"/>
        <v>1.1368683772161603E-13</v>
      </c>
      <c r="V331" s="17">
        <f t="shared" si="91"/>
        <v>4.066580017170196E-9</v>
      </c>
      <c r="W331" s="18">
        <f t="shared" si="92"/>
        <v>-7.0549235786643294E-8</v>
      </c>
      <c r="X331" s="19">
        <f t="shared" si="93"/>
        <v>2.2771032490709331E-6</v>
      </c>
      <c r="Y331" s="17">
        <f t="shared" si="94"/>
        <v>-1.5937295927415107E-10</v>
      </c>
      <c r="Z331" s="18">
        <f t="shared" si="95"/>
        <v>5.6903104450611863E-10</v>
      </c>
      <c r="AA331" s="19">
        <f t="shared" si="96"/>
        <v>1.6740644070978306E-7</v>
      </c>
      <c r="AF331" s="16">
        <v>32.300000000000303</v>
      </c>
      <c r="AG331" s="43">
        <v>0</v>
      </c>
      <c r="AH331" s="44">
        <v>-200</v>
      </c>
      <c r="AI331" s="51">
        <v>-6460</v>
      </c>
      <c r="AJ331" s="43">
        <v>-9.8066499999999994</v>
      </c>
      <c r="AK331" s="44">
        <v>183.24520499998985</v>
      </c>
      <c r="AL331" s="51">
        <v>11034.410060749822</v>
      </c>
      <c r="AQ331" s="16">
        <v>32.300000000000303</v>
      </c>
      <c r="AR331" s="43">
        <v>0.41219612527902455</v>
      </c>
      <c r="AS331" s="44">
        <v>-13.160432423751629</v>
      </c>
      <c r="AT331" s="51">
        <v>-1279.8012915247587</v>
      </c>
      <c r="AU331" s="43">
        <v>-7.5084620755813347E-2</v>
      </c>
      <c r="AV331" s="44">
        <v>-68.51636144749196</v>
      </c>
      <c r="AW331" s="50">
        <v>-213.95791479694779</v>
      </c>
    </row>
    <row r="332" spans="5:49" ht="18" customHeight="1">
      <c r="E332" s="42">
        <f t="shared" si="97"/>
        <v>32.40000000000019</v>
      </c>
      <c r="F332" s="43">
        <f t="shared" si="98"/>
        <v>0.40983035821413422</v>
      </c>
      <c r="G332" s="44">
        <f t="shared" si="99"/>
        <v>-13.119331199017827</v>
      </c>
      <c r="H332" s="51">
        <f t="shared" si="100"/>
        <v>-1281.1152800080069</v>
      </c>
      <c r="I332" s="43">
        <f t="shared" si="101"/>
        <v>-4.3274774271679917E-3</v>
      </c>
      <c r="J332" s="44">
        <f t="shared" si="102"/>
        <v>-68.769452734839447</v>
      </c>
      <c r="K332" s="51">
        <f t="shared" si="103"/>
        <v>109.04219648886914</v>
      </c>
      <c r="L332" s="51"/>
      <c r="M332" s="16">
        <v>32.400000000000297</v>
      </c>
      <c r="N332" s="43">
        <v>0.40983036224585467</v>
      </c>
      <c r="O332" s="44">
        <v>-13.119331269162366</v>
      </c>
      <c r="P332" s="51">
        <v>-1281.1152777379309</v>
      </c>
      <c r="Q332" s="43">
        <v>-4.3274775827750744E-3</v>
      </c>
      <c r="R332" s="44">
        <v>-68.76945273428386</v>
      </c>
      <c r="S332" s="51">
        <v>109.04219665632375</v>
      </c>
      <c r="T332" s="4"/>
      <c r="U332" s="16">
        <f t="shared" si="90"/>
        <v>1.0658141036401503E-13</v>
      </c>
      <c r="V332" s="17">
        <f t="shared" si="91"/>
        <v>4.0317204574868981E-9</v>
      </c>
      <c r="W332" s="18">
        <f t="shared" si="92"/>
        <v>-7.0144539066063771E-8</v>
      </c>
      <c r="X332" s="19">
        <f t="shared" si="93"/>
        <v>2.2700760382576846E-6</v>
      </c>
      <c r="Y332" s="17">
        <f t="shared" si="94"/>
        <v>-1.5560708277462254E-10</v>
      </c>
      <c r="Z332" s="18">
        <f t="shared" si="95"/>
        <v>5.5558757594553754E-10</v>
      </c>
      <c r="AA332" s="19">
        <f t="shared" si="96"/>
        <v>1.6745461550726759E-7</v>
      </c>
      <c r="AF332" s="16">
        <v>32.400000000000297</v>
      </c>
      <c r="AG332" s="43">
        <v>0</v>
      </c>
      <c r="AH332" s="44">
        <v>-200</v>
      </c>
      <c r="AI332" s="51">
        <v>-6480</v>
      </c>
      <c r="AJ332" s="43">
        <v>-9.8066499999999994</v>
      </c>
      <c r="AK332" s="44">
        <v>182.26453999998986</v>
      </c>
      <c r="AL332" s="51">
        <v>11052.685547999821</v>
      </c>
      <c r="AQ332" s="16">
        <v>32.400000000000297</v>
      </c>
      <c r="AR332" s="43">
        <v>0.40983036224585467</v>
      </c>
      <c r="AS332" s="44">
        <v>-13.119331269162366</v>
      </c>
      <c r="AT332" s="51">
        <v>-1281.1152777379309</v>
      </c>
      <c r="AU332" s="43">
        <v>-7.3018126752387502E-2</v>
      </c>
      <c r="AV332" s="44">
        <v>-68.523766106064571</v>
      </c>
      <c r="AW332" s="50">
        <v>-220.8099228968191</v>
      </c>
    </row>
    <row r="333" spans="5:49" ht="18" customHeight="1">
      <c r="E333" s="42">
        <f t="shared" si="97"/>
        <v>32.500000000000192</v>
      </c>
      <c r="F333" s="43">
        <f t="shared" si="98"/>
        <v>0.40748485326156203</v>
      </c>
      <c r="G333" s="44">
        <f t="shared" si="99"/>
        <v>-13.078465606295079</v>
      </c>
      <c r="H333" s="51">
        <f t="shared" si="100"/>
        <v>-1282.4251678936882</v>
      </c>
      <c r="I333" s="43">
        <f t="shared" si="101"/>
        <v>-4.2079556043255195E-3</v>
      </c>
      <c r="J333" s="44">
        <f t="shared" si="102"/>
        <v>-68.769879478601197</v>
      </c>
      <c r="K333" s="51">
        <f t="shared" si="103"/>
        <v>102.16522977859665</v>
      </c>
      <c r="L333" s="51"/>
      <c r="M333" s="16">
        <v>32.500000000000291</v>
      </c>
      <c r="N333" s="43">
        <v>0.40748485725882011</v>
      </c>
      <c r="O333" s="44">
        <v>-13.078465676038382</v>
      </c>
      <c r="P333" s="51">
        <v>-1282.4251656305996</v>
      </c>
      <c r="Q333" s="43">
        <v>-4.20795575625732E-3</v>
      </c>
      <c r="R333" s="44">
        <v>-68.769879478058741</v>
      </c>
      <c r="S333" s="51">
        <v>102.16522994609839</v>
      </c>
      <c r="T333" s="4"/>
      <c r="U333" s="16">
        <f t="shared" si="90"/>
        <v>9.9475983006414026E-14</v>
      </c>
      <c r="V333" s="17">
        <f t="shared" si="91"/>
        <v>3.9972580800906599E-9</v>
      </c>
      <c r="W333" s="18">
        <f t="shared" si="92"/>
        <v>-6.97433026886074E-8</v>
      </c>
      <c r="X333" s="19">
        <f t="shared" si="93"/>
        <v>2.2630886178376386E-6</v>
      </c>
      <c r="Y333" s="17">
        <f t="shared" si="94"/>
        <v>-1.5193180047390342E-10</v>
      </c>
      <c r="Z333" s="18">
        <f t="shared" si="95"/>
        <v>5.4245674618869089E-10</v>
      </c>
      <c r="AA333" s="19">
        <f t="shared" si="96"/>
        <v>1.675017387015032E-7</v>
      </c>
      <c r="AF333" s="16">
        <v>32.500000000000291</v>
      </c>
      <c r="AG333" s="43">
        <v>0</v>
      </c>
      <c r="AH333" s="44">
        <v>-200</v>
      </c>
      <c r="AI333" s="51">
        <v>-6500</v>
      </c>
      <c r="AJ333" s="43">
        <v>-9.8066499999999994</v>
      </c>
      <c r="AK333" s="44">
        <v>181.28387499998988</v>
      </c>
      <c r="AL333" s="51">
        <v>11070.862968749821</v>
      </c>
      <c r="AQ333" s="16">
        <v>32.500000000000291</v>
      </c>
      <c r="AR333" s="43">
        <v>0.40748485725882011</v>
      </c>
      <c r="AS333" s="44">
        <v>-13.078465676038382</v>
      </c>
      <c r="AT333" s="51">
        <v>-1282.4251656305996</v>
      </c>
      <c r="AU333" s="43">
        <v>-7.1008299802276298E-2</v>
      </c>
      <c r="AV333" s="44">
        <v>-68.530966961621147</v>
      </c>
      <c r="AW333" s="50">
        <v>-227.66266122517118</v>
      </c>
    </row>
    <row r="334" spans="5:49" ht="18" customHeight="1">
      <c r="E334" s="42">
        <f t="shared" si="97"/>
        <v>32.600000000000193</v>
      </c>
      <c r="F334" s="43">
        <f t="shared" si="98"/>
        <v>0.40515937572160166</v>
      </c>
      <c r="G334" s="44">
        <f t="shared" si="99"/>
        <v>-13.037833560788732</v>
      </c>
      <c r="H334" s="51">
        <f t="shared" si="100"/>
        <v>-1283.7309809141477</v>
      </c>
      <c r="I334" s="43">
        <f t="shared" si="101"/>
        <v>-4.0917341997488421E-3</v>
      </c>
      <c r="J334" s="44">
        <f t="shared" si="102"/>
        <v>-68.77029443597138</v>
      </c>
      <c r="K334" s="51">
        <f t="shared" si="103"/>
        <v>95.288220986017905</v>
      </c>
      <c r="L334" s="51"/>
      <c r="M334" s="16">
        <v>32.600000000000286</v>
      </c>
      <c r="N334" s="43">
        <v>0.40515937968478921</v>
      </c>
      <c r="O334" s="44">
        <v>-13.037833630134227</v>
      </c>
      <c r="P334" s="51">
        <v>-1283.7309786580065</v>
      </c>
      <c r="Q334" s="43">
        <v>-4.0917343480888491E-3</v>
      </c>
      <c r="R334" s="44">
        <v>-68.770294435441755</v>
      </c>
      <c r="S334" s="51">
        <v>95.288221153565686</v>
      </c>
      <c r="T334" s="4"/>
      <c r="U334" s="16">
        <f t="shared" si="90"/>
        <v>9.2370555648813024E-14</v>
      </c>
      <c r="V334" s="17">
        <f t="shared" si="91"/>
        <v>3.9631875559109631E-9</v>
      </c>
      <c r="W334" s="18">
        <f t="shared" si="92"/>
        <v>-6.9345494679851072E-8</v>
      </c>
      <c r="X334" s="19">
        <f t="shared" si="93"/>
        <v>2.2561412151844706E-6</v>
      </c>
      <c r="Y334" s="17">
        <f t="shared" si="94"/>
        <v>-1.4834000694463612E-10</v>
      </c>
      <c r="Z334" s="18">
        <f t="shared" si="95"/>
        <v>5.2962434438086348E-10</v>
      </c>
      <c r="AA334" s="19">
        <f t="shared" si="96"/>
        <v>1.6754778187078045E-7</v>
      </c>
      <c r="AF334" s="16">
        <v>32.600000000000286</v>
      </c>
      <c r="AG334" s="43">
        <v>0</v>
      </c>
      <c r="AH334" s="44">
        <v>-200</v>
      </c>
      <c r="AI334" s="51">
        <v>-6520</v>
      </c>
      <c r="AJ334" s="43">
        <v>-9.8066499999999994</v>
      </c>
      <c r="AK334" s="44">
        <v>180.30320999998989</v>
      </c>
      <c r="AL334" s="51">
        <v>11088.942322999821</v>
      </c>
      <c r="AQ334" s="16">
        <v>32.600000000000286</v>
      </c>
      <c r="AR334" s="43">
        <v>0.40515937968478921</v>
      </c>
      <c r="AS334" s="44">
        <v>-13.037833630134227</v>
      </c>
      <c r="AT334" s="51">
        <v>-1283.7309786580065</v>
      </c>
      <c r="AU334" s="43">
        <v>-6.9053597273747158E-2</v>
      </c>
      <c r="AV334" s="44">
        <v>-68.537969603385989</v>
      </c>
      <c r="AW334" s="50">
        <v>-234.51610968244927</v>
      </c>
    </row>
    <row r="335" spans="5:49" ht="18" customHeight="1">
      <c r="E335" s="42">
        <f t="shared" si="97"/>
        <v>32.700000000000195</v>
      </c>
      <c r="F335" s="43">
        <f t="shared" si="98"/>
        <v>0.40285369823394446</v>
      </c>
      <c r="G335" s="44">
        <f t="shared" si="99"/>
        <v>-12.99743307115258</v>
      </c>
      <c r="H335" s="51">
        <f t="shared" si="100"/>
        <v>-1285.0327423243502</v>
      </c>
      <c r="I335" s="43">
        <f t="shared" si="101"/>
        <v>-3.9787221147964402E-3</v>
      </c>
      <c r="J335" s="44">
        <f t="shared" si="102"/>
        <v>-68.770697932415672</v>
      </c>
      <c r="K335" s="51">
        <f t="shared" si="103"/>
        <v>88.411171273423349</v>
      </c>
      <c r="L335" s="51"/>
      <c r="M335" s="16">
        <v>32.70000000000028</v>
      </c>
      <c r="N335" s="43">
        <v>0.40285370216344796</v>
      </c>
      <c r="O335" s="44">
        <v>-12.997433140103658</v>
      </c>
      <c r="P335" s="51">
        <v>-1285.0327400751164</v>
      </c>
      <c r="Q335" s="43">
        <v>-3.9787222596263661E-3</v>
      </c>
      <c r="R335" s="44">
        <v>-68.770697931898582</v>
      </c>
      <c r="S335" s="51">
        <v>88.411171441015583</v>
      </c>
      <c r="T335" s="4"/>
      <c r="U335" s="16">
        <f t="shared" si="90"/>
        <v>8.5265128291212022E-14</v>
      </c>
      <c r="V335" s="17">
        <f t="shared" si="91"/>
        <v>3.9295035003661383E-9</v>
      </c>
      <c r="W335" s="18">
        <f t="shared" si="92"/>
        <v>-6.8951077736301158E-8</v>
      </c>
      <c r="X335" s="19">
        <f t="shared" si="93"/>
        <v>2.2492338302981807E-6</v>
      </c>
      <c r="Y335" s="17">
        <f t="shared" si="94"/>
        <v>-1.4482992582998122E-10</v>
      </c>
      <c r="Z335" s="18">
        <f t="shared" si="95"/>
        <v>5.1709037052205531E-10</v>
      </c>
      <c r="AA335" s="19">
        <f t="shared" si="96"/>
        <v>1.6759223342432961E-7</v>
      </c>
      <c r="AF335" s="16">
        <v>32.70000000000028</v>
      </c>
      <c r="AG335" s="43">
        <v>0</v>
      </c>
      <c r="AH335" s="44">
        <v>-200</v>
      </c>
      <c r="AI335" s="51">
        <v>-6540</v>
      </c>
      <c r="AJ335" s="43">
        <v>-9.8066499999999994</v>
      </c>
      <c r="AK335" s="44">
        <v>179.3225449999899</v>
      </c>
      <c r="AL335" s="51">
        <v>11106.92361074982</v>
      </c>
      <c r="AQ335" s="16">
        <v>32.70000000000028</v>
      </c>
      <c r="AR335" s="43">
        <v>0.40285370216344796</v>
      </c>
      <c r="AS335" s="44">
        <v>-12.997433140103658</v>
      </c>
      <c r="AT335" s="51">
        <v>-1285.0327400751164</v>
      </c>
      <c r="AU335" s="43">
        <v>-6.7152517915280541E-2</v>
      </c>
      <c r="AV335" s="44">
        <v>-68.544779468398346</v>
      </c>
      <c r="AW335" s="50">
        <v>-241.37024872037728</v>
      </c>
    </row>
    <row r="336" spans="5:49" ht="18" customHeight="1">
      <c r="E336" s="42">
        <f t="shared" si="97"/>
        <v>32.800000000000196</v>
      </c>
      <c r="F336" s="43">
        <f t="shared" si="98"/>
        <v>0.4005675966555261</v>
      </c>
      <c r="G336" s="44">
        <f t="shared" si="99"/>
        <v>-12.957262168615141</v>
      </c>
      <c r="H336" s="51">
        <f t="shared" si="100"/>
        <v>-1286.330475181257</v>
      </c>
      <c r="I336" s="43">
        <f t="shared" si="101"/>
        <v>-3.8688307633041319E-3</v>
      </c>
      <c r="J336" s="44">
        <f t="shared" si="102"/>
        <v>-68.771090284416076</v>
      </c>
      <c r="K336" s="51">
        <f t="shared" si="103"/>
        <v>81.534081771006583</v>
      </c>
      <c r="L336" s="51"/>
      <c r="M336" s="16">
        <v>32.800000000000274</v>
      </c>
      <c r="N336" s="43">
        <v>0.40056760055172541</v>
      </c>
      <c r="O336" s="44">
        <v>-12.957262237175138</v>
      </c>
      <c r="P336" s="51">
        <v>-1286.3304729388917</v>
      </c>
      <c r="Q336" s="43">
        <v>-3.86883090470036E-3</v>
      </c>
      <c r="R336" s="44">
        <v>-68.771090283911249</v>
      </c>
      <c r="S336" s="51">
        <v>81.5340819386428</v>
      </c>
      <c r="T336" s="4"/>
      <c r="U336" s="16">
        <f t="shared" si="90"/>
        <v>7.815970093361102E-14</v>
      </c>
      <c r="V336" s="17">
        <f t="shared" si="91"/>
        <v>3.896199307629189E-9</v>
      </c>
      <c r="W336" s="18">
        <f t="shared" si="92"/>
        <v>-6.8559996790895639E-8</v>
      </c>
      <c r="X336" s="19">
        <f t="shared" si="93"/>
        <v>2.2423653263103915E-6</v>
      </c>
      <c r="Y336" s="17">
        <f t="shared" si="94"/>
        <v>-1.4139622805942054E-10</v>
      </c>
      <c r="Z336" s="18">
        <f t="shared" si="95"/>
        <v>5.0482640290283598E-10</v>
      </c>
      <c r="AA336" s="19">
        <f t="shared" si="96"/>
        <v>1.6763621601967316E-7</v>
      </c>
      <c r="AF336" s="16">
        <v>32.800000000000274</v>
      </c>
      <c r="AG336" s="43">
        <v>0</v>
      </c>
      <c r="AH336" s="44">
        <v>-200</v>
      </c>
      <c r="AI336" s="51">
        <v>-6560</v>
      </c>
      <c r="AJ336" s="43">
        <v>-9.8066499999999994</v>
      </c>
      <c r="AK336" s="44">
        <v>178.34187999998991</v>
      </c>
      <c r="AL336" s="51">
        <v>11124.80683199982</v>
      </c>
      <c r="AQ336" s="16">
        <v>32.800000000000274</v>
      </c>
      <c r="AR336" s="43">
        <v>0.40056760055172541</v>
      </c>
      <c r="AS336" s="44">
        <v>-12.957262237175138</v>
      </c>
      <c r="AT336" s="51">
        <v>-1286.3304729388917</v>
      </c>
      <c r="AU336" s="43">
        <v>-6.5303600779156312E-2</v>
      </c>
      <c r="AV336" s="44">
        <v>-68.551401845596345</v>
      </c>
      <c r="AW336" s="50">
        <v>-248.22505932694438</v>
      </c>
    </row>
    <row r="337" spans="5:49" ht="18" customHeight="1">
      <c r="E337" s="42">
        <f t="shared" si="97"/>
        <v>32.900000000000198</v>
      </c>
      <c r="F337" s="43">
        <f t="shared" si="98"/>
        <v>0.39830085000604781</v>
      </c>
      <c r="G337" s="44">
        <f t="shared" si="99"/>
        <v>-12.917318906660636</v>
      </c>
      <c r="H337" s="51">
        <f t="shared" si="100"/>
        <v>-1287.6242023460682</v>
      </c>
      <c r="I337" s="43">
        <f t="shared" si="101"/>
        <v>-3.7619740023941972E-3</v>
      </c>
      <c r="J337" s="44">
        <f t="shared" si="102"/>
        <v>-68.771471799718711</v>
      </c>
      <c r="K337" s="51">
        <f t="shared" si="103"/>
        <v>74.656953577753541</v>
      </c>
      <c r="L337" s="51"/>
      <c r="M337" s="16">
        <v>32.900000000000269</v>
      </c>
      <c r="N337" s="43">
        <v>0.39830085386931829</v>
      </c>
      <c r="O337" s="44">
        <v>-12.917318974832858</v>
      </c>
      <c r="P337" s="51">
        <v>-1287.6242001105327</v>
      </c>
      <c r="Q337" s="43">
        <v>-3.7619741404366636E-3</v>
      </c>
      <c r="R337" s="44">
        <v>-68.77147179922585</v>
      </c>
      <c r="S337" s="51">
        <v>74.656953745432659</v>
      </c>
      <c r="T337" s="4"/>
      <c r="U337" s="16">
        <f t="shared" si="90"/>
        <v>7.1054273576010019E-14</v>
      </c>
      <c r="V337" s="17">
        <f t="shared" si="91"/>
        <v>3.8632704812968655E-9</v>
      </c>
      <c r="W337" s="18">
        <f t="shared" si="92"/>
        <v>-6.8172221645568243E-8</v>
      </c>
      <c r="X337" s="19">
        <f t="shared" si="93"/>
        <v>2.2355354758474277E-6</v>
      </c>
      <c r="Y337" s="17">
        <f t="shared" si="94"/>
        <v>-1.3804246634663286E-10</v>
      </c>
      <c r="Z337" s="18">
        <f t="shared" si="95"/>
        <v>4.9286086323263589E-10</v>
      </c>
      <c r="AA337" s="19">
        <f t="shared" si="96"/>
        <v>1.6767911859005835E-7</v>
      </c>
      <c r="AF337" s="16">
        <v>32.900000000000269</v>
      </c>
      <c r="AG337" s="43">
        <v>0</v>
      </c>
      <c r="AH337" s="44">
        <v>-200</v>
      </c>
      <c r="AI337" s="51">
        <v>-6580</v>
      </c>
      <c r="AJ337" s="43">
        <v>-9.8066499999999994</v>
      </c>
      <c r="AK337" s="44">
        <v>177.36121499998993</v>
      </c>
      <c r="AL337" s="51">
        <v>11142.591986749821</v>
      </c>
      <c r="AQ337" s="16">
        <v>32.900000000000269</v>
      </c>
      <c r="AR337" s="43">
        <v>0.39830085386931829</v>
      </c>
      <c r="AS337" s="44">
        <v>-12.917318974832858</v>
      </c>
      <c r="AT337" s="51">
        <v>-1287.6242001105327</v>
      </c>
      <c r="AU337" s="43">
        <v>-6.3505424171163227E-2</v>
      </c>
      <c r="AV337" s="44">
        <v>-68.557841879794694</v>
      </c>
      <c r="AW337" s="50">
        <v>-255.0805230117947</v>
      </c>
    </row>
    <row r="338" spans="5:49" ht="18" customHeight="1">
      <c r="E338" s="42">
        <f t="shared" si="97"/>
        <v>33.000000000000199</v>
      </c>
      <c r="F338" s="43">
        <f t="shared" si="98"/>
        <v>0.39605324041457507</v>
      </c>
      <c r="G338" s="44">
        <f t="shared" si="99"/>
        <v>-12.877601360715397</v>
      </c>
      <c r="H338" s="51">
        <f t="shared" si="100"/>
        <v>-1288.913946486432</v>
      </c>
      <c r="I338" s="43">
        <f t="shared" si="101"/>
        <v>-3.6580680651940867E-3</v>
      </c>
      <c r="J338" s="44">
        <f t="shared" si="102"/>
        <v>-68.77184277757479</v>
      </c>
      <c r="K338" s="51">
        <f t="shared" si="103"/>
        <v>67.77978776230151</v>
      </c>
      <c r="L338" s="51"/>
      <c r="M338" s="16">
        <v>33.000000000000263</v>
      </c>
      <c r="N338" s="43">
        <v>0.39605324424528687</v>
      </c>
      <c r="O338" s="44">
        <v>-12.877601428503121</v>
      </c>
      <c r="P338" s="51">
        <v>-1288.9139442576877</v>
      </c>
      <c r="Q338" s="43">
        <v>-3.6580681999662801E-3</v>
      </c>
      <c r="R338" s="44">
        <v>-68.77184277709361</v>
      </c>
      <c r="S338" s="51">
        <v>67.779787930022565</v>
      </c>
      <c r="T338" s="4"/>
      <c r="U338" s="16">
        <f t="shared" si="90"/>
        <v>6.3948846218409017E-14</v>
      </c>
      <c r="V338" s="17">
        <f t="shared" si="91"/>
        <v>3.830711803320952E-9</v>
      </c>
      <c r="W338" s="18">
        <f t="shared" si="92"/>
        <v>-6.778772387860954E-8</v>
      </c>
      <c r="X338" s="19">
        <f t="shared" si="93"/>
        <v>2.2287442789092893E-6</v>
      </c>
      <c r="Y338" s="17">
        <f t="shared" si="94"/>
        <v>-1.34772193405297E-10</v>
      </c>
      <c r="Z338" s="18">
        <f t="shared" si="95"/>
        <v>4.8117954065673985E-10</v>
      </c>
      <c r="AA338" s="19">
        <f t="shared" si="96"/>
        <v>1.6772105482232291E-7</v>
      </c>
      <c r="AF338" s="16">
        <v>33.000000000000263</v>
      </c>
      <c r="AG338" s="43">
        <v>0</v>
      </c>
      <c r="AH338" s="44">
        <v>-200</v>
      </c>
      <c r="AI338" s="51">
        <v>-6600</v>
      </c>
      <c r="AJ338" s="43">
        <v>-9.8066499999999994</v>
      </c>
      <c r="AK338" s="44">
        <v>176.38054999998994</v>
      </c>
      <c r="AL338" s="51">
        <v>11160.27907499982</v>
      </c>
      <c r="AQ338" s="16">
        <v>33.000000000000263</v>
      </c>
      <c r="AR338" s="43">
        <v>0.39605324424528687</v>
      </c>
      <c r="AS338" s="44">
        <v>-12.877601428503121</v>
      </c>
      <c r="AT338" s="51">
        <v>-1288.9139442576877</v>
      </c>
      <c r="AU338" s="43">
        <v>-6.1756604625946565E-2</v>
      </c>
      <c r="AV338" s="44">
        <v>-68.564104575558559</v>
      </c>
      <c r="AW338" s="50">
        <v>-261.93662179200948</v>
      </c>
    </row>
    <row r="339" spans="5:49" ht="18" customHeight="1">
      <c r="E339" s="42">
        <f t="shared" si="97"/>
        <v>33.1000000000002</v>
      </c>
      <c r="F339" s="43">
        <f t="shared" si="98"/>
        <v>0.39382455306718417</v>
      </c>
      <c r="G339" s="44">
        <f t="shared" si="99"/>
        <v>-12.838107627839591</v>
      </c>
      <c r="H339" s="51">
        <f t="shared" si="100"/>
        <v>-1290.1997300786231</v>
      </c>
      <c r="I339" s="43">
        <f t="shared" si="101"/>
        <v>-3.5570314954220805E-3</v>
      </c>
      <c r="J339" s="44">
        <f t="shared" si="102"/>
        <v>-68.77220350897484</v>
      </c>
      <c r="K339" s="51">
        <f t="shared" si="103"/>
        <v>60.902585363778144</v>
      </c>
      <c r="L339" s="51"/>
      <c r="M339" s="16">
        <v>33.100000000000257</v>
      </c>
      <c r="N339" s="43">
        <v>0.39382455686570184</v>
      </c>
      <c r="O339" s="44">
        <v>-12.838107695246048</v>
      </c>
      <c r="P339" s="51">
        <v>-1290.1997278566321</v>
      </c>
      <c r="Q339" s="43">
        <v>-3.5570316269897262E-3</v>
      </c>
      <c r="R339" s="44">
        <v>-68.7722035085051</v>
      </c>
      <c r="S339" s="51">
        <v>60.902585531539813</v>
      </c>
      <c r="T339" s="4"/>
      <c r="U339" s="16">
        <f t="shared" si="90"/>
        <v>5.6843418860808015E-14</v>
      </c>
      <c r="V339" s="17">
        <f t="shared" si="91"/>
        <v>3.7985176670751741E-9</v>
      </c>
      <c r="W339" s="18">
        <f t="shared" si="92"/>
        <v>-6.7406457304741707E-8</v>
      </c>
      <c r="X339" s="19">
        <f t="shared" si="93"/>
        <v>2.2219910533749498E-6</v>
      </c>
      <c r="Y339" s="17">
        <f t="shared" si="94"/>
        <v>-1.3156764566701895E-10</v>
      </c>
      <c r="Z339" s="18">
        <f t="shared" si="95"/>
        <v>4.6973980261100223E-10</v>
      </c>
      <c r="AA339" s="19">
        <f t="shared" si="96"/>
        <v>1.6776166944509896E-7</v>
      </c>
      <c r="AF339" s="16">
        <v>33.100000000000257</v>
      </c>
      <c r="AG339" s="43">
        <v>0</v>
      </c>
      <c r="AH339" s="44">
        <v>-200</v>
      </c>
      <c r="AI339" s="51">
        <v>-6620</v>
      </c>
      <c r="AJ339" s="43">
        <v>-9.8066499999999994</v>
      </c>
      <c r="AK339" s="44">
        <v>175.39988499998995</v>
      </c>
      <c r="AL339" s="51">
        <v>11177.86809674982</v>
      </c>
      <c r="AQ339" s="16">
        <v>33.100000000000257</v>
      </c>
      <c r="AR339" s="43">
        <v>0.39382455686570184</v>
      </c>
      <c r="AS339" s="44">
        <v>-12.838107695246048</v>
      </c>
      <c r="AT339" s="51">
        <v>-1290.1997278566321</v>
      </c>
      <c r="AU339" s="43">
        <v>-6.0055795907468124E-2</v>
      </c>
      <c r="AV339" s="44">
        <v>-68.570194800976211</v>
      </c>
      <c r="AW339" s="50">
        <v>-268.79333817827171</v>
      </c>
    </row>
    <row r="340" spans="5:49" ht="18" customHeight="1">
      <c r="E340" s="42">
        <f t="shared" si="97"/>
        <v>33.200000000000202</v>
      </c>
      <c r="F340" s="43">
        <f t="shared" si="98"/>
        <v>0.391614576155632</v>
      </c>
      <c r="G340" s="44">
        <f t="shared" si="99"/>
        <v>-12.798835826424053</v>
      </c>
      <c r="H340" s="51">
        <f t="shared" si="100"/>
        <v>-1291.4815754096917</v>
      </c>
      <c r="I340" s="43">
        <f t="shared" si="101"/>
        <v>-3.4587850837120016E-3</v>
      </c>
      <c r="J340" s="44">
        <f t="shared" si="102"/>
        <v>-68.772554276876704</v>
      </c>
      <c r="K340" s="51">
        <f t="shared" si="103"/>
        <v>54.025347392614492</v>
      </c>
      <c r="L340" s="51"/>
      <c r="M340" s="16">
        <v>33.200000000000252</v>
      </c>
      <c r="N340" s="43">
        <v>0.39161457992231524</v>
      </c>
      <c r="O340" s="44">
        <v>-12.79883589345244</v>
      </c>
      <c r="P340" s="51">
        <v>-1291.4815731944159</v>
      </c>
      <c r="Q340" s="43">
        <v>-3.4587852121514828E-3</v>
      </c>
      <c r="R340" s="44">
        <v>-68.772554276418134</v>
      </c>
      <c r="S340" s="51">
        <v>54.02534756041613</v>
      </c>
      <c r="T340" s="4"/>
      <c r="U340" s="16">
        <f t="shared" si="90"/>
        <v>0</v>
      </c>
      <c r="V340" s="17">
        <f t="shared" si="91"/>
        <v>3.7666832430893749E-9</v>
      </c>
      <c r="W340" s="18">
        <f t="shared" si="92"/>
        <v>-6.7028386396827955E-8</v>
      </c>
      <c r="X340" s="19">
        <f t="shared" si="93"/>
        <v>2.2152757992444094E-6</v>
      </c>
      <c r="Y340" s="17">
        <f t="shared" si="94"/>
        <v>-1.2843948127283511E-10</v>
      </c>
      <c r="Z340" s="18">
        <f t="shared" si="95"/>
        <v>4.5857007080485346E-10</v>
      </c>
      <c r="AA340" s="19">
        <f t="shared" si="96"/>
        <v>1.6780163747398547E-7</v>
      </c>
      <c r="AF340" s="16">
        <v>33.200000000000252</v>
      </c>
      <c r="AG340" s="43">
        <v>0</v>
      </c>
      <c r="AH340" s="44">
        <v>-200</v>
      </c>
      <c r="AI340" s="51">
        <v>-6640</v>
      </c>
      <c r="AJ340" s="43">
        <v>-9.8066499999999994</v>
      </c>
      <c r="AK340" s="44">
        <v>174.41921999998996</v>
      </c>
      <c r="AL340" s="51">
        <v>11195.359051999822</v>
      </c>
      <c r="AQ340" s="16">
        <v>33.200000000000252</v>
      </c>
      <c r="AR340" s="43">
        <v>0.39161457992231524</v>
      </c>
      <c r="AS340" s="44">
        <v>-12.79883589345244</v>
      </c>
      <c r="AT340" s="51">
        <v>-1291.4815731944159</v>
      </c>
      <c r="AU340" s="43">
        <v>-5.8401688033978161E-2</v>
      </c>
      <c r="AV340" s="44">
        <v>-68.576117291333119</v>
      </c>
      <c r="AW340" s="50">
        <v>-275.65065516140265</v>
      </c>
    </row>
    <row r="341" spans="5:49" ht="18" customHeight="1">
      <c r="E341" s="42">
        <f t="shared" si="97"/>
        <v>33.300000000000203</v>
      </c>
      <c r="F341" s="43">
        <f t="shared" si="98"/>
        <v>0.38942310082703169</v>
      </c>
      <c r="G341" s="44">
        <f t="shared" si="99"/>
        <v>-12.759784095892265</v>
      </c>
      <c r="H341" s="51">
        <f t="shared" si="100"/>
        <v>-1292.7595045795811</v>
      </c>
      <c r="I341" s="43">
        <f t="shared" si="101"/>
        <v>-3.363251805746259E-3</v>
      </c>
      <c r="J341" s="44">
        <f t="shared" si="102"/>
        <v>-68.772895356427</v>
      </c>
      <c r="K341" s="51">
        <f t="shared" si="103"/>
        <v>47.148074831339102</v>
      </c>
      <c r="L341" s="51"/>
      <c r="M341" s="16">
        <v>33.300000000000246</v>
      </c>
      <c r="N341" s="43">
        <v>0.38942310456223506</v>
      </c>
      <c r="O341" s="44">
        <v>-12.759784162545744</v>
      </c>
      <c r="P341" s="51">
        <v>-1292.7595023709828</v>
      </c>
      <c r="Q341" s="43">
        <v>-3.3632519311321829E-3</v>
      </c>
      <c r="R341" s="44">
        <v>-68.772895355979344</v>
      </c>
      <c r="S341" s="51">
        <v>47.148074999179833</v>
      </c>
      <c r="T341" s="4"/>
      <c r="U341" s="16">
        <f t="shared" si="90"/>
        <v>0</v>
      </c>
      <c r="V341" s="17">
        <f t="shared" si="91"/>
        <v>3.7352033688264896E-9</v>
      </c>
      <c r="W341" s="18">
        <f t="shared" si="92"/>
        <v>-6.6653479180445174E-8</v>
      </c>
      <c r="X341" s="19">
        <f t="shared" si="93"/>
        <v>2.2085982891439926E-6</v>
      </c>
      <c r="Y341" s="17">
        <f t="shared" si="94"/>
        <v>-1.2538592386590608E-10</v>
      </c>
      <c r="Z341" s="18">
        <f t="shared" si="95"/>
        <v>4.4765613438357832E-10</v>
      </c>
      <c r="AA341" s="19">
        <f t="shared" si="96"/>
        <v>1.6784073153530699E-7</v>
      </c>
      <c r="AF341" s="16">
        <v>33.300000000000246</v>
      </c>
      <c r="AG341" s="43">
        <v>0</v>
      </c>
      <c r="AH341" s="44">
        <v>-200</v>
      </c>
      <c r="AI341" s="51">
        <v>-6660</v>
      </c>
      <c r="AJ341" s="43">
        <v>-9.8066499999999994</v>
      </c>
      <c r="AK341" s="44">
        <v>173.43855499998998</v>
      </c>
      <c r="AL341" s="51">
        <v>11212.75194074982</v>
      </c>
      <c r="AQ341" s="16">
        <v>33.300000000000246</v>
      </c>
      <c r="AR341" s="43">
        <v>0.38942310456223506</v>
      </c>
      <c r="AS341" s="44">
        <v>-12.759784162545744</v>
      </c>
      <c r="AT341" s="51">
        <v>-1292.7595023709828</v>
      </c>
      <c r="AU341" s="43">
        <v>-5.6793006327104933E-2</v>
      </c>
      <c r="AV341" s="44">
        <v>-68.581876652689544</v>
      </c>
      <c r="AW341" s="50">
        <v>-282.50855619926159</v>
      </c>
    </row>
    <row r="342" spans="5:49" ht="18" customHeight="1">
      <c r="E342" s="42">
        <f t="shared" si="97"/>
        <v>33.400000000000205</v>
      </c>
      <c r="F342" s="43">
        <f t="shared" si="98"/>
        <v>0.38724992113450563</v>
      </c>
      <c r="G342" s="44">
        <f t="shared" si="99"/>
        <v>-12.720950596407276</v>
      </c>
      <c r="H342" s="51">
        <f t="shared" si="100"/>
        <v>-1294.0335395032162</v>
      </c>
      <c r="I342" s="43">
        <f t="shared" si="101"/>
        <v>-3.2703567620551155E-3</v>
      </c>
      <c r="J342" s="44">
        <f t="shared" si="102"/>
        <v>-68.773227015176701</v>
      </c>
      <c r="K342" s="51">
        <f t="shared" si="103"/>
        <v>40.27076863534711</v>
      </c>
      <c r="L342" s="51"/>
      <c r="M342" s="16">
        <v>33.40000000000024</v>
      </c>
      <c r="N342" s="43">
        <v>0.38724992483857973</v>
      </c>
      <c r="O342" s="44">
        <v>-12.720950662688988</v>
      </c>
      <c r="P342" s="51">
        <v>-1294.0335373012579</v>
      </c>
      <c r="Q342" s="43">
        <v>-3.2703568844620889E-3</v>
      </c>
      <c r="R342" s="44">
        <v>-68.773227014739675</v>
      </c>
      <c r="S342" s="51">
        <v>40.270768803226133</v>
      </c>
      <c r="T342" s="4"/>
      <c r="U342" s="16">
        <f t="shared" si="90"/>
        <v>0</v>
      </c>
      <c r="V342" s="17">
        <f t="shared" si="91"/>
        <v>3.704074102994781E-9</v>
      </c>
      <c r="W342" s="18">
        <f t="shared" si="92"/>
        <v>-6.6281712562954453E-8</v>
      </c>
      <c r="X342" s="19">
        <f t="shared" si="93"/>
        <v>2.2019582957000239E-6</v>
      </c>
      <c r="Y342" s="17">
        <f t="shared" si="94"/>
        <v>-1.2240697344623186E-10</v>
      </c>
      <c r="Z342" s="18">
        <f t="shared" si="95"/>
        <v>4.3702641505660722E-10</v>
      </c>
      <c r="AA342" s="19">
        <f t="shared" si="96"/>
        <v>1.678790226833371E-7</v>
      </c>
      <c r="AF342" s="16">
        <v>33.40000000000024</v>
      </c>
      <c r="AG342" s="43">
        <v>0</v>
      </c>
      <c r="AH342" s="44">
        <v>-200</v>
      </c>
      <c r="AI342" s="51">
        <v>-6680</v>
      </c>
      <c r="AJ342" s="43">
        <v>-9.8066499999999994</v>
      </c>
      <c r="AK342" s="44">
        <v>172.45788999998999</v>
      </c>
      <c r="AL342" s="51">
        <v>11230.04676299982</v>
      </c>
      <c r="AQ342" s="16">
        <v>33.40000000000024</v>
      </c>
      <c r="AR342" s="43">
        <v>0.38724992483857973</v>
      </c>
      <c r="AS342" s="44">
        <v>-12.720950662688988</v>
      </c>
      <c r="AT342" s="51">
        <v>-1294.0335373012579</v>
      </c>
      <c r="AU342" s="43">
        <v>-5.5228510484447213E-2</v>
      </c>
      <c r="AV342" s="44">
        <v>-68.587477365364336</v>
      </c>
      <c r="AW342" s="50">
        <v>-289.36702520399808</v>
      </c>
    </row>
    <row r="343" spans="5:49" ht="18" customHeight="1">
      <c r="E343" s="42">
        <f t="shared" si="97"/>
        <v>33.500000000000206</v>
      </c>
      <c r="F343" s="43">
        <f t="shared" si="98"/>
        <v>0.38509483398880184</v>
      </c>
      <c r="G343" s="44">
        <f t="shared" si="99"/>
        <v>-12.682333508583582</v>
      </c>
      <c r="H343" s="51">
        <f t="shared" si="100"/>
        <v>-1295.3037019125625</v>
      </c>
      <c r="I343" s="43">
        <f t="shared" si="101"/>
        <v>-3.1800271194946106E-3</v>
      </c>
      <c r="J343" s="44">
        <f t="shared" si="102"/>
        <v>-68.773549513290547</v>
      </c>
      <c r="K343" s="51">
        <f t="shared" si="103"/>
        <v>33.393429733650294</v>
      </c>
      <c r="L343" s="51"/>
      <c r="M343" s="16">
        <v>33.500000000000234</v>
      </c>
      <c r="N343" s="43">
        <v>0.38509483766209091</v>
      </c>
      <c r="O343" s="44">
        <v>-12.682333574496608</v>
      </c>
      <c r="P343" s="51">
        <v>-1295.3036997172073</v>
      </c>
      <c r="Q343" s="43">
        <v>-3.1800272389848061E-3</v>
      </c>
      <c r="R343" s="44">
        <v>-68.773549512863937</v>
      </c>
      <c r="S343" s="51">
        <v>33.393429901566186</v>
      </c>
      <c r="T343" s="4"/>
      <c r="U343" s="16">
        <f t="shared" si="90"/>
        <v>0</v>
      </c>
      <c r="V343" s="17">
        <f t="shared" si="91"/>
        <v>3.6732890618118574E-9</v>
      </c>
      <c r="W343" s="18">
        <f t="shared" si="92"/>
        <v>-6.5913026148223253E-8</v>
      </c>
      <c r="X343" s="19">
        <f t="shared" si="93"/>
        <v>2.195355136791477E-6</v>
      </c>
      <c r="Y343" s="17">
        <f t="shared" si="94"/>
        <v>-1.1949019551593665E-10</v>
      </c>
      <c r="Z343" s="18">
        <f t="shared" si="95"/>
        <v>4.2660985855036415E-10</v>
      </c>
      <c r="AA343" s="19">
        <f t="shared" si="96"/>
        <v>1.6791589274589569E-7</v>
      </c>
      <c r="AF343" s="16">
        <v>33.500000000000234</v>
      </c>
      <c r="AG343" s="43">
        <v>0</v>
      </c>
      <c r="AH343" s="44">
        <v>-200</v>
      </c>
      <c r="AI343" s="51">
        <v>-6700</v>
      </c>
      <c r="AJ343" s="43">
        <v>-9.8066499999999994</v>
      </c>
      <c r="AK343" s="44">
        <v>171.47722499999</v>
      </c>
      <c r="AL343" s="51">
        <v>11247.243518749821</v>
      </c>
      <c r="AQ343" s="16">
        <v>33.500000000000234</v>
      </c>
      <c r="AR343" s="43">
        <v>0.38509483766209091</v>
      </c>
      <c r="AS343" s="44">
        <v>-12.682333574496608</v>
      </c>
      <c r="AT343" s="51">
        <v>-1295.3036997172073</v>
      </c>
      <c r="AU343" s="43">
        <v>-5.3706993675231018E-2</v>
      </c>
      <c r="AV343" s="44">
        <v>-68.592923787327123</v>
      </c>
      <c r="AW343" s="50">
        <v>-296.22604652964822</v>
      </c>
    </row>
    <row r="344" spans="5:49" ht="18" customHeight="1">
      <c r="E344" s="42">
        <f t="shared" si="97"/>
        <v>33.600000000000207</v>
      </c>
      <c r="F344" s="43">
        <f t="shared" si="98"/>
        <v>0.38295763911083969</v>
      </c>
      <c r="G344" s="44">
        <f t="shared" si="99"/>
        <v>-12.643931033203664</v>
      </c>
      <c r="H344" s="51">
        <f t="shared" si="100"/>
        <v>-1296.5700133586586</v>
      </c>
      <c r="I344" s="43">
        <f t="shared" si="101"/>
        <v>-3.0921920542787973E-3</v>
      </c>
      <c r="J344" s="44">
        <f t="shared" si="102"/>
        <v>-68.773863103750998</v>
      </c>
      <c r="K344" s="51">
        <f t="shared" si="103"/>
        <v>26.516059029603184</v>
      </c>
      <c r="L344" s="51"/>
      <c r="M344" s="16">
        <v>33.600000000000229</v>
      </c>
      <c r="N344" s="43">
        <v>0.38295764275368382</v>
      </c>
      <c r="O344" s="44">
        <v>-12.643931098751063</v>
      </c>
      <c r="P344" s="51">
        <v>-1296.5700111698707</v>
      </c>
      <c r="Q344" s="43">
        <v>-3.0921921709250455E-3</v>
      </c>
      <c r="R344" s="44">
        <v>-68.773863103334548</v>
      </c>
      <c r="S344" s="51">
        <v>26.516059197555446</v>
      </c>
      <c r="T344" s="4"/>
      <c r="U344" s="16">
        <f t="shared" si="90"/>
        <v>0</v>
      </c>
      <c r="V344" s="17">
        <f t="shared" si="91"/>
        <v>3.6428441374525278E-9</v>
      </c>
      <c r="W344" s="18">
        <f t="shared" si="92"/>
        <v>-6.5547398619969499E-8</v>
      </c>
      <c r="X344" s="19">
        <f t="shared" si="93"/>
        <v>2.1887879029236501E-6</v>
      </c>
      <c r="Y344" s="17">
        <f t="shared" si="94"/>
        <v>-1.1664624821605685E-10</v>
      </c>
      <c r="Z344" s="18">
        <f t="shared" si="95"/>
        <v>4.1644909742899472E-10</v>
      </c>
      <c r="AA344" s="19">
        <f t="shared" si="96"/>
        <v>1.6795226187582557E-7</v>
      </c>
      <c r="AF344" s="16">
        <v>33.600000000000229</v>
      </c>
      <c r="AG344" s="43">
        <v>0</v>
      </c>
      <c r="AH344" s="44">
        <v>-200</v>
      </c>
      <c r="AI344" s="51">
        <v>-6720</v>
      </c>
      <c r="AJ344" s="43">
        <v>-9.8066499999999994</v>
      </c>
      <c r="AK344" s="44">
        <v>170.49655999999001</v>
      </c>
      <c r="AL344" s="51">
        <v>11264.34220799982</v>
      </c>
      <c r="AQ344" s="16">
        <v>33.600000000000229</v>
      </c>
      <c r="AR344" s="43">
        <v>0.38295764275368382</v>
      </c>
      <c r="AS344" s="44">
        <v>-12.643931098751063</v>
      </c>
      <c r="AT344" s="51">
        <v>-1296.5700111698707</v>
      </c>
      <c r="AU344" s="43">
        <v>-5.2227281658476343E-2</v>
      </c>
      <c r="AV344" s="44">
        <v>-68.598220157501231</v>
      </c>
      <c r="AW344" s="50">
        <v>-303.0856049600655</v>
      </c>
    </row>
    <row r="345" spans="5:49" ht="18" customHeight="1">
      <c r="E345" s="42">
        <f t="shared" si="97"/>
        <v>33.700000000000209</v>
      </c>
      <c r="F345" s="43">
        <f t="shared" si="98"/>
        <v>0.38083813898518043</v>
      </c>
      <c r="G345" s="44">
        <f t="shared" si="99"/>
        <v>-12.605741390939361</v>
      </c>
      <c r="H345" s="51">
        <f t="shared" si="100"/>
        <v>-1297.8324952136184</v>
      </c>
      <c r="I345" s="43">
        <f t="shared" si="101"/>
        <v>-3.0067826966622135E-3</v>
      </c>
      <c r="J345" s="44">
        <f t="shared" si="102"/>
        <v>-68.774168032556219</v>
      </c>
      <c r="K345" s="51">
        <f t="shared" si="103"/>
        <v>19.638657401614068</v>
      </c>
      <c r="L345" s="51"/>
      <c r="M345" s="16">
        <v>33.700000000000223</v>
      </c>
      <c r="N345" s="43">
        <v>0.38083814259791504</v>
      </c>
      <c r="O345" s="44">
        <v>-12.605741456124155</v>
      </c>
      <c r="P345" s="51">
        <v>-1297.8324930313609</v>
      </c>
      <c r="Q345" s="43">
        <v>-3.0067828105284633E-3</v>
      </c>
      <c r="R345" s="44">
        <v>-68.774168032149689</v>
      </c>
      <c r="S345" s="51">
        <v>19.638657569601975</v>
      </c>
      <c r="T345" s="4"/>
      <c r="U345" s="16">
        <f t="shared" si="90"/>
        <v>0</v>
      </c>
      <c r="V345" s="17">
        <f t="shared" si="91"/>
        <v>3.6127346114689374E-9</v>
      </c>
      <c r="W345" s="18">
        <f t="shared" si="92"/>
        <v>-6.5184794451056405E-8</v>
      </c>
      <c r="X345" s="19">
        <f t="shared" si="93"/>
        <v>2.182257503591245E-6</v>
      </c>
      <c r="Y345" s="17">
        <f t="shared" si="94"/>
        <v>-1.1386624976239546E-10</v>
      </c>
      <c r="Z345" s="18">
        <f t="shared" si="95"/>
        <v>4.0652992083778372E-10</v>
      </c>
      <c r="AA345" s="19">
        <f t="shared" si="96"/>
        <v>1.6798790625216498E-7</v>
      </c>
      <c r="AF345" s="16">
        <v>33.700000000000223</v>
      </c>
      <c r="AG345" s="43">
        <v>0</v>
      </c>
      <c r="AH345" s="44">
        <v>-200</v>
      </c>
      <c r="AI345" s="51">
        <v>-6740</v>
      </c>
      <c r="AJ345" s="43">
        <v>-9.8066499999999994</v>
      </c>
      <c r="AK345" s="44">
        <v>169.51589499999002</v>
      </c>
      <c r="AL345" s="51">
        <v>11281.34283074982</v>
      </c>
      <c r="AQ345" s="16">
        <v>33.700000000000223</v>
      </c>
      <c r="AR345" s="43">
        <v>0.38083814259791504</v>
      </c>
      <c r="AS345" s="44">
        <v>-12.605741456124155</v>
      </c>
      <c r="AT345" s="51">
        <v>-1297.8324930313609</v>
      </c>
      <c r="AU345" s="43">
        <v>-5.0788231923270644E-2</v>
      </c>
      <c r="AV345" s="44">
        <v>-68.603370598979438</v>
      </c>
      <c r="AW345" s="50">
        <v>-309.94568569717796</v>
      </c>
    </row>
    <row r="346" spans="5:49" ht="18" customHeight="1">
      <c r="E346" s="42">
        <f t="shared" si="97"/>
        <v>33.80000000000021</v>
      </c>
      <c r="F346" s="43">
        <f t="shared" si="98"/>
        <v>0.37873613881438928</v>
      </c>
      <c r="G346" s="44">
        <f t="shared" si="99"/>
        <v>-12.567762822077771</v>
      </c>
      <c r="H346" s="51">
        <f t="shared" si="100"/>
        <v>-1299.0911686726051</v>
      </c>
      <c r="I346" s="43">
        <f t="shared" si="101"/>
        <v>-2.923732077061203E-3</v>
      </c>
      <c r="J346" s="44">
        <f t="shared" si="102"/>
        <v>-68.774464538912895</v>
      </c>
      <c r="K346" s="51">
        <f t="shared" si="103"/>
        <v>12.761225703832395</v>
      </c>
      <c r="L346" s="51"/>
      <c r="M346" s="16">
        <v>33.800000000000217</v>
      </c>
      <c r="N346" s="43">
        <v>0.37873614239734532</v>
      </c>
      <c r="O346" s="44">
        <v>-12.567762886902955</v>
      </c>
      <c r="P346" s="51">
        <v>-1299.0911664968419</v>
      </c>
      <c r="Q346" s="43">
        <v>-2.9237321882149558E-3</v>
      </c>
      <c r="R346" s="44">
        <v>-68.774464538516057</v>
      </c>
      <c r="S346" s="51">
        <v>12.761225871855178</v>
      </c>
      <c r="T346" s="4"/>
      <c r="U346" s="16">
        <f t="shared" si="90"/>
        <v>0</v>
      </c>
      <c r="V346" s="17">
        <f t="shared" si="91"/>
        <v>3.5829560429689877E-9</v>
      </c>
      <c r="W346" s="18">
        <f t="shared" si="92"/>
        <v>-6.48251834434177E-8</v>
      </c>
      <c r="X346" s="19">
        <f t="shared" si="93"/>
        <v>2.1757632566732354E-6</v>
      </c>
      <c r="Y346" s="17">
        <f t="shared" si="94"/>
        <v>-1.1115375286863127E-10</v>
      </c>
      <c r="Z346" s="18">
        <f t="shared" si="95"/>
        <v>3.9683811792201595E-10</v>
      </c>
      <c r="AA346" s="19">
        <f t="shared" si="96"/>
        <v>1.6802278324234976E-7</v>
      </c>
      <c r="AF346" s="16">
        <v>33.800000000000217</v>
      </c>
      <c r="AG346" s="43">
        <v>0</v>
      </c>
      <c r="AH346" s="44">
        <v>-200</v>
      </c>
      <c r="AI346" s="51">
        <v>-6760</v>
      </c>
      <c r="AJ346" s="43">
        <v>-9.8066499999999994</v>
      </c>
      <c r="AK346" s="44">
        <v>168.53522999999004</v>
      </c>
      <c r="AL346" s="51">
        <v>11298.245386999821</v>
      </c>
      <c r="AQ346" s="16">
        <v>33.800000000000217</v>
      </c>
      <c r="AR346" s="43">
        <v>0.37873614239734532</v>
      </c>
      <c r="AS346" s="44">
        <v>-12.567762886902955</v>
      </c>
      <c r="AT346" s="51">
        <v>-1299.0911664968419</v>
      </c>
      <c r="AU346" s="43">
        <v>-4.9388732850536243E-2</v>
      </c>
      <c r="AV346" s="44">
        <v>-68.608379122154929</v>
      </c>
      <c r="AW346" s="50">
        <v>-316.80627434956199</v>
      </c>
    </row>
    <row r="347" spans="5:49" ht="18" customHeight="1">
      <c r="E347" s="42">
        <f t="shared" si="97"/>
        <v>33.900000000000212</v>
      </c>
      <c r="F347" s="43">
        <f t="shared" si="98"/>
        <v>0.37665144647427684</v>
      </c>
      <c r="G347" s="44">
        <f t="shared" si="99"/>
        <v>-12.529993586251715</v>
      </c>
      <c r="H347" s="51">
        <f t="shared" si="100"/>
        <v>-1300.3460547557806</v>
      </c>
      <c r="I347" s="43">
        <f t="shared" si="101"/>
        <v>-2.8429750737117843E-3</v>
      </c>
      <c r="J347" s="44">
        <f t="shared" si="102"/>
        <v>-68.774752855423515</v>
      </c>
      <c r="K347" s="51">
        <f t="shared" si="103"/>
        <v>5.8837647668191835</v>
      </c>
      <c r="L347" s="51"/>
      <c r="M347" s="16">
        <v>33.900000000000212</v>
      </c>
      <c r="N347" s="43">
        <v>0.37665145002778055</v>
      </c>
      <c r="O347" s="44">
        <v>-12.529993650720245</v>
      </c>
      <c r="P347" s="51">
        <v>-1300.3460525864759</v>
      </c>
      <c r="Q347" s="43">
        <v>-2.8429751822081073E-3</v>
      </c>
      <c r="R347" s="44">
        <v>-68.774752855036169</v>
      </c>
      <c r="S347" s="51">
        <v>5.8837649348755354</v>
      </c>
      <c r="T347" s="4"/>
      <c r="U347" s="16">
        <f t="shared" si="90"/>
        <v>0</v>
      </c>
      <c r="V347" s="17">
        <f t="shared" si="91"/>
        <v>3.5535037135048242E-9</v>
      </c>
      <c r="W347" s="18">
        <f t="shared" si="92"/>
        <v>-6.4468530069916596E-8</v>
      </c>
      <c r="X347" s="19">
        <f t="shared" si="93"/>
        <v>2.1693047074222704E-6</v>
      </c>
      <c r="Y347" s="17">
        <f t="shared" si="94"/>
        <v>-1.084963230368885E-10</v>
      </c>
      <c r="Z347" s="18">
        <f t="shared" si="95"/>
        <v>3.8734526697226102E-10</v>
      </c>
      <c r="AA347" s="19">
        <f t="shared" si="96"/>
        <v>1.6805635194572233E-7</v>
      </c>
      <c r="AF347" s="16">
        <v>33.900000000000212</v>
      </c>
      <c r="AG347" s="43">
        <v>0</v>
      </c>
      <c r="AH347" s="44">
        <v>-200</v>
      </c>
      <c r="AI347" s="51">
        <v>-6780</v>
      </c>
      <c r="AJ347" s="43">
        <v>-9.8066499999999994</v>
      </c>
      <c r="AK347" s="44">
        <v>167.55456499999005</v>
      </c>
      <c r="AL347" s="51">
        <v>11315.049876749819</v>
      </c>
      <c r="AQ347" s="16">
        <v>33.900000000000212</v>
      </c>
      <c r="AR347" s="43">
        <v>0.37665145002778055</v>
      </c>
      <c r="AS347" s="44">
        <v>-12.529993650720245</v>
      </c>
      <c r="AT347" s="51">
        <v>-1300.3460525864759</v>
      </c>
      <c r="AU347" s="43">
        <v>-4.8027702895939939E-2</v>
      </c>
      <c r="AV347" s="44">
        <v>-68.613249627769463</v>
      </c>
      <c r="AW347" s="50">
        <v>-323.66735692132585</v>
      </c>
    </row>
    <row r="348" spans="5:49" ht="18" customHeight="1">
      <c r="E348" s="42">
        <f t="shared" si="97"/>
        <v>34.000000000000213</v>
      </c>
      <c r="F348" s="43">
        <f t="shared" si="98"/>
        <v>0.37458387246999586</v>
      </c>
      <c r="G348" s="44">
        <f t="shared" si="99"/>
        <v>-12.492431962174596</v>
      </c>
      <c r="H348" s="51">
        <f t="shared" si="100"/>
        <v>-1301.5971743102261</v>
      </c>
      <c r="I348" s="43">
        <f t="shared" si="101"/>
        <v>-2.764448361723737E-3</v>
      </c>
      <c r="J348" s="44">
        <f t="shared" si="102"/>
        <v>-68.775033208268724</v>
      </c>
      <c r="K348" s="51">
        <f t="shared" si="103"/>
        <v>-0.99372460180370581</v>
      </c>
      <c r="L348" s="51"/>
      <c r="M348" s="16">
        <v>34.000000000000206</v>
      </c>
      <c r="N348" s="43">
        <v>0.37458387599436926</v>
      </c>
      <c r="O348" s="44">
        <v>-12.492432026289402</v>
      </c>
      <c r="P348" s="51">
        <v>-1301.5971721473447</v>
      </c>
      <c r="Q348" s="43">
        <v>-2.7644484676283554E-3</v>
      </c>
      <c r="R348" s="44">
        <v>-68.77503320789063</v>
      </c>
      <c r="S348" s="51">
        <v>-0.99372443371413788</v>
      </c>
      <c r="T348" s="4"/>
      <c r="U348" s="16">
        <f t="shared" si="90"/>
        <v>0</v>
      </c>
      <c r="V348" s="17">
        <f t="shared" si="91"/>
        <v>3.5243734042289532E-9</v>
      </c>
      <c r="W348" s="18">
        <f t="shared" si="92"/>
        <v>-6.4114805908843664E-8</v>
      </c>
      <c r="X348" s="19">
        <f t="shared" si="93"/>
        <v>2.1628814010909991E-6</v>
      </c>
      <c r="Y348" s="17">
        <f t="shared" si="94"/>
        <v>-1.0590461840820353E-10</v>
      </c>
      <c r="Z348" s="18">
        <f t="shared" si="95"/>
        <v>3.7809400055266451E-10</v>
      </c>
      <c r="AA348" s="19">
        <f t="shared" si="96"/>
        <v>1.6808956793123997E-7</v>
      </c>
      <c r="AF348" s="16">
        <v>34.000000000000206</v>
      </c>
      <c r="AG348" s="43">
        <v>0</v>
      </c>
      <c r="AH348" s="44">
        <v>-200</v>
      </c>
      <c r="AI348" s="51">
        <v>-6800</v>
      </c>
      <c r="AJ348" s="43">
        <v>-9.8066499999999994</v>
      </c>
      <c r="AK348" s="44">
        <v>166.57389999999006</v>
      </c>
      <c r="AL348" s="51">
        <v>11331.756299999819</v>
      </c>
      <c r="AQ348" s="16">
        <v>34.000000000000206</v>
      </c>
      <c r="AR348" s="43">
        <v>0.37458387599436926</v>
      </c>
      <c r="AS348" s="44">
        <v>-12.492432026289402</v>
      </c>
      <c r="AT348" s="51">
        <v>-1301.5971721473447</v>
      </c>
      <c r="AU348" s="43">
        <v>-4.6704089793403014E-2</v>
      </c>
      <c r="AV348" s="44">
        <v>-68.617985909880773</v>
      </c>
      <c r="AW348" s="50">
        <v>-330.52891980129317</v>
      </c>
    </row>
    <row r="349" spans="5:49" ht="18" customHeight="1">
      <c r="E349" s="42">
        <f t="shared" si="97"/>
        <v>34.100000000000215</v>
      </c>
      <c r="F349" s="43">
        <f t="shared" si="98"/>
        <v>0.3725332298929786</v>
      </c>
      <c r="G349" s="44">
        <f t="shared" si="99"/>
        <v>-12.45507624737963</v>
      </c>
      <c r="H349" s="51">
        <f t="shared" si="100"/>
        <v>-1302.8445480118378</v>
      </c>
      <c r="I349" s="43">
        <f t="shared" si="101"/>
        <v>-2.6880903635717601E-3</v>
      </c>
      <c r="J349" s="44">
        <f t="shared" si="102"/>
        <v>-68.775305817384435</v>
      </c>
      <c r="K349" s="51">
        <f t="shared" si="103"/>
        <v>-7.8712416167173274</v>
      </c>
      <c r="L349" s="51"/>
      <c r="M349" s="16">
        <v>34.1000000000002</v>
      </c>
      <c r="N349" s="43">
        <v>0.37253323338853939</v>
      </c>
      <c r="O349" s="44">
        <v>-12.455076311143609</v>
      </c>
      <c r="P349" s="51">
        <v>-1302.8445458553442</v>
      </c>
      <c r="Q349" s="43">
        <v>-2.6880904669432937E-3</v>
      </c>
      <c r="R349" s="44">
        <v>-68.775305817015379</v>
      </c>
      <c r="S349" s="51">
        <v>-7.8712414485953888</v>
      </c>
      <c r="T349" s="4"/>
      <c r="U349" s="16">
        <f t="shared" si="90"/>
        <v>0</v>
      </c>
      <c r="V349" s="17">
        <f t="shared" si="91"/>
        <v>3.4955607852715787E-9</v>
      </c>
      <c r="W349" s="18">
        <f t="shared" si="92"/>
        <v>-6.3763978985775793E-8</v>
      </c>
      <c r="X349" s="19">
        <f t="shared" si="93"/>
        <v>2.156493565053097E-6</v>
      </c>
      <c r="Y349" s="17">
        <f t="shared" si="94"/>
        <v>-1.0337153355521878E-10</v>
      </c>
      <c r="Z349" s="18">
        <f t="shared" si="95"/>
        <v>3.6905589695379604E-10</v>
      </c>
      <c r="AA349" s="19">
        <f t="shared" si="96"/>
        <v>1.6812193859294666E-7</v>
      </c>
      <c r="AF349" s="16">
        <v>34.1000000000002</v>
      </c>
      <c r="AG349" s="43">
        <v>0</v>
      </c>
      <c r="AH349" s="44">
        <v>-200</v>
      </c>
      <c r="AI349" s="51">
        <v>-6820</v>
      </c>
      <c r="AJ349" s="43">
        <v>-9.8066499999999994</v>
      </c>
      <c r="AK349" s="44">
        <v>165.59323499999007</v>
      </c>
      <c r="AL349" s="51">
        <v>11348.36465674982</v>
      </c>
      <c r="AQ349" s="16">
        <v>34.1000000000002</v>
      </c>
      <c r="AR349" s="43">
        <v>0.37253323338853939</v>
      </c>
      <c r="AS349" s="44">
        <v>-12.455076311143609</v>
      </c>
      <c r="AT349" s="51">
        <v>-1302.8445458553442</v>
      </c>
      <c r="AU349" s="43">
        <v>-4.5416869778735602E-2</v>
      </c>
      <c r="AV349" s="44">
        <v>-68.622591658751517</v>
      </c>
      <c r="AW349" s="50">
        <v>-337.39094975248003</v>
      </c>
    </row>
    <row r="350" spans="5:49" ht="18" customHeight="1">
      <c r="E350" s="42">
        <f t="shared" si="97"/>
        <v>34.200000000000216</v>
      </c>
      <c r="F350" s="43">
        <f t="shared" si="98"/>
        <v>0.37049933437869498</v>
      </c>
      <c r="G350" s="44">
        <f t="shared" si="99"/>
        <v>-12.41792475796335</v>
      </c>
      <c r="H350" s="51">
        <f t="shared" si="100"/>
        <v>-1304.0881963671945</v>
      </c>
      <c r="I350" s="43">
        <f t="shared" si="101"/>
        <v>-2.6138412009348855E-3</v>
      </c>
      <c r="J350" s="44">
        <f t="shared" si="102"/>
        <v>-68.775570896634122</v>
      </c>
      <c r="K350" s="51">
        <f t="shared" si="103"/>
        <v>-14.748785514292024</v>
      </c>
      <c r="L350" s="51"/>
      <c r="M350" s="16">
        <v>34.200000000000195</v>
      </c>
      <c r="N350" s="43">
        <v>0.37049933784575612</v>
      </c>
      <c r="O350" s="44">
        <v>-12.417924821379362</v>
      </c>
      <c r="P350" s="51">
        <v>-1304.0881942170543</v>
      </c>
      <c r="Q350" s="43">
        <v>-2.613841301831954E-3</v>
      </c>
      <c r="R350" s="44">
        <v>-68.775570896273905</v>
      </c>
      <c r="S350" s="51">
        <v>-14.748785346138323</v>
      </c>
      <c r="T350" s="4"/>
      <c r="U350" s="16">
        <f t="shared" si="90"/>
        <v>0</v>
      </c>
      <c r="V350" s="17">
        <f t="shared" si="91"/>
        <v>3.467061138184846E-9</v>
      </c>
      <c r="W350" s="18">
        <f t="shared" si="92"/>
        <v>-6.3416011997219357E-8</v>
      </c>
      <c r="X350" s="19">
        <f t="shared" si="93"/>
        <v>2.1501402898138622E-6</v>
      </c>
      <c r="Y350" s="17">
        <f t="shared" si="94"/>
        <v>-1.0089706847793423E-10</v>
      </c>
      <c r="Z350" s="18">
        <f t="shared" si="95"/>
        <v>3.6021674532094039E-10</v>
      </c>
      <c r="AA350" s="19">
        <f t="shared" si="96"/>
        <v>1.6815370074141356E-7</v>
      </c>
      <c r="AF350" s="16">
        <v>34.200000000000195</v>
      </c>
      <c r="AG350" s="43">
        <v>0</v>
      </c>
      <c r="AH350" s="44">
        <v>-200</v>
      </c>
      <c r="AI350" s="51">
        <v>-6840</v>
      </c>
      <c r="AJ350" s="43">
        <v>-9.8066499999999994</v>
      </c>
      <c r="AK350" s="44">
        <v>164.61256999999009</v>
      </c>
      <c r="AL350" s="51">
        <v>11364.874946999818</v>
      </c>
      <c r="AQ350" s="16">
        <v>34.200000000000195</v>
      </c>
      <c r="AR350" s="43">
        <v>0.37049933784575612</v>
      </c>
      <c r="AS350" s="44">
        <v>-12.417924821379362</v>
      </c>
      <c r="AT350" s="51">
        <v>-1304.0881942170543</v>
      </c>
      <c r="AU350" s="43">
        <v>-4.4165046832992161E-2</v>
      </c>
      <c r="AV350" s="44">
        <v>-68.627070463661425</v>
      </c>
      <c r="AW350" s="50">
        <v>-344.25343390185634</v>
      </c>
    </row>
    <row r="351" spans="5:49" ht="18" customHeight="1">
      <c r="E351" s="42">
        <f t="shared" si="97"/>
        <v>34.300000000000217</v>
      </c>
      <c r="F351" s="43">
        <f t="shared" si="98"/>
        <v>0.36848200406521153</v>
      </c>
      <c r="G351" s="44">
        <f t="shared" si="99"/>
        <v>-12.380975828333266</v>
      </c>
      <c r="H351" s="51">
        <f t="shared" si="100"/>
        <v>-1305.3281397154033</v>
      </c>
      <c r="I351" s="43">
        <f t="shared" si="101"/>
        <v>-2.5416426478503951E-3</v>
      </c>
      <c r="J351" s="44">
        <f t="shared" si="102"/>
        <v>-68.77582865397649</v>
      </c>
      <c r="K351" s="51">
        <f t="shared" si="103"/>
        <v>-21.626355551987444</v>
      </c>
      <c r="L351" s="51"/>
      <c r="M351" s="16">
        <v>34.300000000000189</v>
      </c>
      <c r="N351" s="43">
        <v>0.36848200750408178</v>
      </c>
      <c r="O351" s="44">
        <v>-12.380975891404139</v>
      </c>
      <c r="P351" s="51">
        <v>-1305.3281375715817</v>
      </c>
      <c r="Q351" s="43">
        <v>-2.541642746335171E-3</v>
      </c>
      <c r="R351" s="44">
        <v>-68.775828653624885</v>
      </c>
      <c r="S351" s="51">
        <v>-21.626355383802778</v>
      </c>
      <c r="T351" s="4"/>
      <c r="U351" s="16">
        <f t="shared" si="90"/>
        <v>0</v>
      </c>
      <c r="V351" s="17">
        <f t="shared" si="91"/>
        <v>3.4388702441212615E-9</v>
      </c>
      <c r="W351" s="18">
        <f t="shared" si="92"/>
        <v>-6.3070872968751246E-8</v>
      </c>
      <c r="X351" s="19">
        <f t="shared" si="93"/>
        <v>2.1438215753732948E-6</v>
      </c>
      <c r="Y351" s="17">
        <f t="shared" si="94"/>
        <v>-9.8484775890028686E-11</v>
      </c>
      <c r="Z351" s="18">
        <f t="shared" si="95"/>
        <v>3.5160496736352798E-10</v>
      </c>
      <c r="AA351" s="19">
        <f t="shared" si="96"/>
        <v>1.6818466619383798E-7</v>
      </c>
      <c r="AF351" s="16">
        <v>34.300000000000189</v>
      </c>
      <c r="AG351" s="43">
        <v>0</v>
      </c>
      <c r="AH351" s="44">
        <v>-200</v>
      </c>
      <c r="AI351" s="51">
        <v>-6860</v>
      </c>
      <c r="AJ351" s="43">
        <v>-9.8066499999999994</v>
      </c>
      <c r="AK351" s="44">
        <v>163.6319049999901</v>
      </c>
      <c r="AL351" s="51">
        <v>11381.287170749818</v>
      </c>
      <c r="AQ351" s="16">
        <v>34.300000000000189</v>
      </c>
      <c r="AR351" s="43">
        <v>0.36848200750408178</v>
      </c>
      <c r="AS351" s="44">
        <v>-12.380975891404139</v>
      </c>
      <c r="AT351" s="51">
        <v>-1305.3281375715817</v>
      </c>
      <c r="AU351" s="43">
        <v>-4.2947651945075549E-2</v>
      </c>
      <c r="AV351" s="44">
        <v>-68.631425815644761</v>
      </c>
      <c r="AW351" s="50">
        <v>-351.11635973038534</v>
      </c>
    </row>
    <row r="352" spans="5:49" ht="18" customHeight="1">
      <c r="E352" s="42">
        <f t="shared" si="97"/>
        <v>34.400000000000219</v>
      </c>
      <c r="F352" s="43">
        <f t="shared" si="98"/>
        <v>0.36648105955253713</v>
      </c>
      <c r="G352" s="44">
        <f t="shared" si="99"/>
        <v>-12.344227810959641</v>
      </c>
      <c r="H352" s="51">
        <f t="shared" si="100"/>
        <v>-1306.5643982299166</v>
      </c>
      <c r="I352" s="43">
        <f t="shared" si="101"/>
        <v>-2.4714380851733608E-3</v>
      </c>
      <c r="J352" s="44">
        <f t="shared" si="102"/>
        <v>-68.776079291628292</v>
      </c>
      <c r="K352" s="51">
        <f t="shared" si="103"/>
        <v>-28.503951007770411</v>
      </c>
      <c r="L352" s="51"/>
      <c r="M352" s="16">
        <v>34.400000000000183</v>
      </c>
      <c r="N352" s="43">
        <v>0.36648106296352118</v>
      </c>
      <c r="O352" s="44">
        <v>-12.344227873688178</v>
      </c>
      <c r="P352" s="51">
        <v>-1306.5643960923794</v>
      </c>
      <c r="Q352" s="43">
        <v>-2.4714381813044639E-3</v>
      </c>
      <c r="R352" s="44">
        <v>-68.7760792912851</v>
      </c>
      <c r="S352" s="51">
        <v>-28.503950839556019</v>
      </c>
      <c r="T352" s="4"/>
      <c r="U352" s="16">
        <f t="shared" si="90"/>
        <v>0</v>
      </c>
      <c r="V352" s="17">
        <f t="shared" si="91"/>
        <v>3.4109840507667855E-9</v>
      </c>
      <c r="W352" s="18">
        <f t="shared" si="92"/>
        <v>-6.2728537031375708E-8</v>
      </c>
      <c r="X352" s="19">
        <f t="shared" si="93"/>
        <v>2.1375371943577193E-6</v>
      </c>
      <c r="Y352" s="17">
        <f t="shared" si="94"/>
        <v>-9.6131103077823354E-11</v>
      </c>
      <c r="Z352" s="18">
        <f t="shared" si="95"/>
        <v>3.4319214137212839E-10</v>
      </c>
      <c r="AA352" s="19">
        <f t="shared" si="96"/>
        <v>1.6821439174918851E-7</v>
      </c>
      <c r="AF352" s="16">
        <v>34.400000000000183</v>
      </c>
      <c r="AG352" s="43">
        <v>0</v>
      </c>
      <c r="AH352" s="44">
        <v>-200</v>
      </c>
      <c r="AI352" s="51">
        <v>-6880</v>
      </c>
      <c r="AJ352" s="43">
        <v>-9.8066499999999994</v>
      </c>
      <c r="AK352" s="44">
        <v>162.65123999999011</v>
      </c>
      <c r="AL352" s="51">
        <v>11397.601327999819</v>
      </c>
      <c r="AQ352" s="16">
        <v>34.400000000000183</v>
      </c>
      <c r="AR352" s="43">
        <v>0.36648106296352118</v>
      </c>
      <c r="AS352" s="44">
        <v>-12.344227873688178</v>
      </c>
      <c r="AT352" s="51">
        <v>-1306.5643960923794</v>
      </c>
      <c r="AU352" s="43">
        <v>-4.1763742393120751E-2</v>
      </c>
      <c r="AV352" s="44">
        <v>-68.635661110155056</v>
      </c>
      <c r="AW352" s="50">
        <v>-357.97971506333278</v>
      </c>
    </row>
    <row r="353" spans="5:49" ht="18" customHeight="1">
      <c r="E353" s="42">
        <f t="shared" si="97"/>
        <v>34.50000000000022</v>
      </c>
      <c r="F353" s="43">
        <f t="shared" si="98"/>
        <v>0.36449632386273723</v>
      </c>
      <c r="G353" s="44">
        <f t="shared" si="99"/>
        <v>-12.307679076131306</v>
      </c>
      <c r="H353" s="51">
        <f t="shared" si="100"/>
        <v>-1307.7969919203274</v>
      </c>
      <c r="I353" s="43">
        <f t="shared" si="101"/>
        <v>-2.4031724562583179E-3</v>
      </c>
      <c r="J353" s="44">
        <f t="shared" si="102"/>
        <v>-68.776323006222952</v>
      </c>
      <c r="K353" s="51">
        <f t="shared" si="103"/>
        <v>-35.381571179550463</v>
      </c>
      <c r="L353" s="51"/>
      <c r="M353" s="16">
        <v>34.500000000000178</v>
      </c>
      <c r="N353" s="43">
        <v>0.36449632724613634</v>
      </c>
      <c r="O353" s="44">
        <v>-12.307679138520285</v>
      </c>
      <c r="P353" s="51">
        <v>-1307.7969897890403</v>
      </c>
      <c r="Q353" s="43">
        <v>-2.4031725500872625E-3</v>
      </c>
      <c r="R353" s="44">
        <v>-68.776323005887974</v>
      </c>
      <c r="S353" s="51">
        <v>-35.381571011306534</v>
      </c>
      <c r="T353" s="4"/>
      <c r="U353" s="16">
        <f t="shared" si="90"/>
        <v>0</v>
      </c>
      <c r="V353" s="17">
        <f t="shared" si="91"/>
        <v>3.3833991164300414E-9</v>
      </c>
      <c r="W353" s="18">
        <f t="shared" si="92"/>
        <v>-6.2388979316096993E-8</v>
      </c>
      <c r="X353" s="19">
        <f t="shared" si="93"/>
        <v>2.1312871467671357E-6</v>
      </c>
      <c r="Y353" s="17">
        <f t="shared" si="94"/>
        <v>-9.382894461396063E-11</v>
      </c>
      <c r="Z353" s="18">
        <f t="shared" si="95"/>
        <v>3.3497826734674163E-10</v>
      </c>
      <c r="AA353" s="19">
        <f t="shared" si="96"/>
        <v>1.6824392901071406E-7</v>
      </c>
      <c r="AF353" s="16">
        <v>34.500000000000178</v>
      </c>
      <c r="AG353" s="43">
        <v>0</v>
      </c>
      <c r="AH353" s="44">
        <v>-200</v>
      </c>
      <c r="AI353" s="51">
        <v>-6900</v>
      </c>
      <c r="AJ353" s="43">
        <v>-9.8066499999999994</v>
      </c>
      <c r="AK353" s="44">
        <v>161.67057499999012</v>
      </c>
      <c r="AL353" s="51">
        <v>11413.817418749817</v>
      </c>
      <c r="AQ353" s="16">
        <v>34.500000000000178</v>
      </c>
      <c r="AR353" s="43">
        <v>0.36449632724613634</v>
      </c>
      <c r="AS353" s="44">
        <v>-12.307679138520285</v>
      </c>
      <c r="AT353" s="51">
        <v>-1307.7969897890403</v>
      </c>
      <c r="AU353" s="43">
        <v>-4.061240104424968E-2</v>
      </c>
      <c r="AV353" s="44">
        <v>-68.639779649658891</v>
      </c>
      <c r="AW353" s="50">
        <v>-364.84348806083892</v>
      </c>
    </row>
    <row r="354" spans="5:49" ht="18" customHeight="1">
      <c r="E354" s="42">
        <f t="shared" si="97"/>
        <v>34.600000000000222</v>
      </c>
      <c r="F354" s="43">
        <f t="shared" si="98"/>
        <v>0.36252762240080072</v>
      </c>
      <c r="G354" s="44">
        <f t="shared" si="99"/>
        <v>-12.271328011715431</v>
      </c>
      <c r="H354" s="51">
        <f t="shared" si="100"/>
        <v>-1309.0259406341377</v>
      </c>
      <c r="I354" s="43">
        <f t="shared" si="101"/>
        <v>-2.3367922239216909E-3</v>
      </c>
      <c r="J354" s="44">
        <f t="shared" si="102"/>
        <v>-68.776559988964465</v>
      </c>
      <c r="K354" s="51">
        <f t="shared" si="103"/>
        <v>-42.259215384626202</v>
      </c>
      <c r="L354" s="51"/>
      <c r="M354" s="16">
        <v>34.600000000000172</v>
      </c>
      <c r="N354" s="43">
        <v>0.362527625756911</v>
      </c>
      <c r="O354" s="44">
        <v>-12.271328073767588</v>
      </c>
      <c r="P354" s="51">
        <v>-1309.0259385090669</v>
      </c>
      <c r="Q354" s="43">
        <v>-2.3367923155053205E-3</v>
      </c>
      <c r="R354" s="44">
        <v>-68.776559988637501</v>
      </c>
      <c r="S354" s="51">
        <v>-42.259215216353397</v>
      </c>
      <c r="T354" s="4"/>
      <c r="U354" s="16">
        <f t="shared" si="90"/>
        <v>0</v>
      </c>
      <c r="V354" s="17">
        <f t="shared" si="91"/>
        <v>3.3561102785739649E-9</v>
      </c>
      <c r="W354" s="18">
        <f t="shared" si="92"/>
        <v>-6.2052157190350954E-8</v>
      </c>
      <c r="X354" s="19">
        <f t="shared" si="93"/>
        <v>2.1250707504805177E-6</v>
      </c>
      <c r="Y354" s="17">
        <f t="shared" si="94"/>
        <v>-9.1583629568958713E-11</v>
      </c>
      <c r="Z354" s="18">
        <f t="shared" si="95"/>
        <v>3.269633452873677E-10</v>
      </c>
      <c r="AA354" s="19">
        <f t="shared" si="96"/>
        <v>1.6827280546749535E-7</v>
      </c>
      <c r="AF354" s="16">
        <v>34.600000000000172</v>
      </c>
      <c r="AG354" s="43">
        <v>0</v>
      </c>
      <c r="AH354" s="44">
        <v>-200</v>
      </c>
      <c r="AI354" s="51">
        <v>-6920</v>
      </c>
      <c r="AJ354" s="43">
        <v>-9.8066499999999994</v>
      </c>
      <c r="AK354" s="44">
        <v>160.68990999999014</v>
      </c>
      <c r="AL354" s="51">
        <v>11429.935442999817</v>
      </c>
      <c r="AQ354" s="16">
        <v>34.600000000000172</v>
      </c>
      <c r="AR354" s="43">
        <v>0.362527625756911</v>
      </c>
      <c r="AS354" s="44">
        <v>-12.271328073767588</v>
      </c>
      <c r="AT354" s="51">
        <v>-1309.0259385090669</v>
      </c>
      <c r="AU354" s="43">
        <v>-3.9492735672284951E-2</v>
      </c>
      <c r="AV354" s="44">
        <v>-68.643784646160469</v>
      </c>
      <c r="AW354" s="50">
        <v>-371.7076672087469</v>
      </c>
    </row>
    <row r="355" spans="5:49" ht="18" customHeight="1">
      <c r="E355" s="42">
        <f t="shared" si="97"/>
        <v>34.700000000000223</v>
      </c>
      <c r="F355" s="43">
        <f t="shared" si="98"/>
        <v>0.36057478291623962</v>
      </c>
      <c r="G355" s="44">
        <f t="shared" si="99"/>
        <v>-12.23517302292113</v>
      </c>
      <c r="H355" s="51">
        <f t="shared" si="100"/>
        <v>-1310.2512640585053</v>
      </c>
      <c r="I355" s="43">
        <f t="shared" si="101"/>
        <v>-2.2722453285055622E-3</v>
      </c>
      <c r="J355" s="44">
        <f t="shared" si="102"/>
        <v>-68.776790425777378</v>
      </c>
      <c r="K355" s="51">
        <f t="shared" si="103"/>
        <v>-49.136882959151876</v>
      </c>
      <c r="L355" s="51"/>
      <c r="M355" s="16">
        <v>34.700000000000166</v>
      </c>
      <c r="N355" s="43">
        <v>0.36057478624535372</v>
      </c>
      <c r="O355" s="44">
        <v>-12.235173084639175</v>
      </c>
      <c r="P355" s="51">
        <v>-1310.251261939618</v>
      </c>
      <c r="Q355" s="43">
        <v>-2.2722454178989437E-3</v>
      </c>
      <c r="R355" s="44">
        <v>-68.776790425458245</v>
      </c>
      <c r="S355" s="51">
        <v>-49.136882790850883</v>
      </c>
      <c r="T355" s="4"/>
      <c r="U355" s="16">
        <f t="shared" si="90"/>
        <v>-5.6843418860808015E-14</v>
      </c>
      <c r="V355" s="17">
        <f t="shared" si="91"/>
        <v>3.3291140955071796E-9</v>
      </c>
      <c r="W355" s="18">
        <f t="shared" si="92"/>
        <v>-6.171804578514184E-8</v>
      </c>
      <c r="X355" s="19">
        <f t="shared" si="93"/>
        <v>2.118887323376839E-6</v>
      </c>
      <c r="Y355" s="17">
        <f t="shared" si="94"/>
        <v>-8.9393381585978204E-11</v>
      </c>
      <c r="Z355" s="18">
        <f t="shared" si="95"/>
        <v>3.191331643392914E-10</v>
      </c>
      <c r="AA355" s="19">
        <f t="shared" si="96"/>
        <v>1.6830099269782295E-7</v>
      </c>
      <c r="AF355" s="16">
        <v>34.700000000000166</v>
      </c>
      <c r="AG355" s="43">
        <v>0</v>
      </c>
      <c r="AH355" s="44">
        <v>-200</v>
      </c>
      <c r="AI355" s="51">
        <v>-6940</v>
      </c>
      <c r="AJ355" s="43">
        <v>-9.8066499999999994</v>
      </c>
      <c r="AK355" s="44">
        <v>159.70924499999015</v>
      </c>
      <c r="AL355" s="51">
        <v>11445.955400749817</v>
      </c>
      <c r="AQ355" s="16">
        <v>34.700000000000166</v>
      </c>
      <c r="AR355" s="43">
        <v>0.36057478624535372</v>
      </c>
      <c r="AS355" s="44">
        <v>-12.235173084639175</v>
      </c>
      <c r="AT355" s="51">
        <v>-1310.251261939618</v>
      </c>
      <c r="AU355" s="43">
        <v>-3.8403878292941229E-2</v>
      </c>
      <c r="AV355" s="44">
        <v>-68.647679223658983</v>
      </c>
      <c r="AW355" s="50">
        <v>-378.57224130967984</v>
      </c>
    </row>
    <row r="356" spans="5:49" ht="18" customHeight="1">
      <c r="E356" s="42">
        <f t="shared" si="97"/>
        <v>34.800000000000225</v>
      </c>
      <c r="F356" s="43">
        <f t="shared" si="98"/>
        <v>0.35863763546541155</v>
      </c>
      <c r="G356" s="44">
        <f t="shared" si="99"/>
        <v>-12.199212532066916</v>
      </c>
      <c r="H356" s="51">
        <f t="shared" si="100"/>
        <v>-1311.4729817219675</v>
      </c>
      <c r="I356" s="43">
        <f t="shared" si="101"/>
        <v>-2.2094811471777831E-3</v>
      </c>
      <c r="J356" s="44">
        <f t="shared" si="102"/>
        <v>-68.777014497452413</v>
      </c>
      <c r="K356" s="51">
        <f t="shared" si="103"/>
        <v>-56.014573257615893</v>
      </c>
      <c r="L356" s="51"/>
      <c r="M356" s="16">
        <v>34.800000000000161</v>
      </c>
      <c r="N356" s="43">
        <v>0.35863763876781818</v>
      </c>
      <c r="O356" s="44">
        <v>-12.199212593453533</v>
      </c>
      <c r="P356" s="51">
        <v>-1311.4729796092302</v>
      </c>
      <c r="Q356" s="43">
        <v>-2.2094812344253256E-3</v>
      </c>
      <c r="R356" s="44">
        <v>-68.777014497140939</v>
      </c>
      <c r="S356" s="51">
        <v>-56.01457308928785</v>
      </c>
      <c r="T356" s="4"/>
      <c r="U356" s="16">
        <f t="shared" si="90"/>
        <v>-6.3948846218409017E-14</v>
      </c>
      <c r="V356" s="17">
        <f t="shared" si="91"/>
        <v>3.3024066259379481E-9</v>
      </c>
      <c r="W356" s="18">
        <f t="shared" si="92"/>
        <v>-6.138661667876022E-8</v>
      </c>
      <c r="X356" s="19">
        <f t="shared" si="93"/>
        <v>2.1127373202034505E-6</v>
      </c>
      <c r="Y356" s="17">
        <f t="shared" si="94"/>
        <v>-8.7247542523982702E-11</v>
      </c>
      <c r="Z356" s="18">
        <f t="shared" si="95"/>
        <v>3.1147351364779752E-10</v>
      </c>
      <c r="AA356" s="19">
        <f t="shared" si="96"/>
        <v>1.6832804305977334E-7</v>
      </c>
      <c r="AF356" s="16">
        <v>34.800000000000161</v>
      </c>
      <c r="AG356" s="43">
        <v>0</v>
      </c>
      <c r="AH356" s="44">
        <v>-200</v>
      </c>
      <c r="AI356" s="51">
        <v>-6960</v>
      </c>
      <c r="AJ356" s="43">
        <v>-9.8066499999999994</v>
      </c>
      <c r="AK356" s="44">
        <v>158.72857999999016</v>
      </c>
      <c r="AL356" s="51">
        <v>11461.877291999815</v>
      </c>
      <c r="AQ356" s="16">
        <v>34.800000000000161</v>
      </c>
      <c r="AR356" s="43">
        <v>0.35863763876781818</v>
      </c>
      <c r="AS356" s="44">
        <v>-12.199212593453533</v>
      </c>
      <c r="AT356" s="51">
        <v>-1311.4729796092302</v>
      </c>
      <c r="AU356" s="43">
        <v>-3.7344984516185065E-2</v>
      </c>
      <c r="AV356" s="44">
        <v>-68.651466420540189</v>
      </c>
      <c r="AW356" s="50">
        <v>-385.4371994743604</v>
      </c>
    </row>
    <row r="357" spans="5:49" ht="18" customHeight="1">
      <c r="E357" s="42">
        <f t="shared" si="97"/>
        <v>34.900000000000226</v>
      </c>
      <c r="F357" s="43">
        <f t="shared" si="98"/>
        <v>0.35671601237454548</v>
      </c>
      <c r="G357" s="44">
        <f t="shared" si="99"/>
        <v>-12.16344497835186</v>
      </c>
      <c r="H357" s="51">
        <f t="shared" si="100"/>
        <v>-1312.6911129961386</v>
      </c>
      <c r="I357" s="43">
        <f t="shared" si="101"/>
        <v>-2.1484504542730321E-3</v>
      </c>
      <c r="J357" s="44">
        <f t="shared" si="102"/>
        <v>-68.777232379788245</v>
      </c>
      <c r="K357" s="51">
        <f t="shared" si="103"/>
        <v>-62.892285652336454</v>
      </c>
      <c r="L357" s="51"/>
      <c r="M357" s="16">
        <v>34.900000000000155</v>
      </c>
      <c r="N357" s="43">
        <v>0.35671601565052974</v>
      </c>
      <c r="O357" s="44">
        <v>-12.163445039409707</v>
      </c>
      <c r="P357" s="51">
        <v>-1312.6911108895179</v>
      </c>
      <c r="Q357" s="43">
        <v>-2.1484505394209208E-3</v>
      </c>
      <c r="R357" s="44">
        <v>-68.777232379484261</v>
      </c>
      <c r="S357" s="51">
        <v>-62.892285483981446</v>
      </c>
      <c r="T357" s="4"/>
      <c r="U357" s="16">
        <f t="shared" si="90"/>
        <v>-7.1054273576010019E-14</v>
      </c>
      <c r="V357" s="17">
        <f t="shared" si="91"/>
        <v>3.2759842616414403E-9</v>
      </c>
      <c r="W357" s="18">
        <f t="shared" si="92"/>
        <v>-6.1057846778567182E-8</v>
      </c>
      <c r="X357" s="19">
        <f t="shared" si="93"/>
        <v>2.1066207409603521E-6</v>
      </c>
      <c r="Y357" s="17">
        <f t="shared" si="94"/>
        <v>-8.5147888739811606E-11</v>
      </c>
      <c r="Z357" s="18">
        <f t="shared" si="95"/>
        <v>3.0398439321288606E-10</v>
      </c>
      <c r="AA357" s="19">
        <f t="shared" si="96"/>
        <v>1.6835500815659543E-7</v>
      </c>
      <c r="AF357" s="16">
        <v>34.900000000000155</v>
      </c>
      <c r="AG357" s="43">
        <v>0</v>
      </c>
      <c r="AH357" s="44">
        <v>-200</v>
      </c>
      <c r="AI357" s="51">
        <v>-6980</v>
      </c>
      <c r="AJ357" s="43">
        <v>-9.8066499999999994</v>
      </c>
      <c r="AK357" s="44">
        <v>157.74791499999017</v>
      </c>
      <c r="AL357" s="51">
        <v>11477.701116749815</v>
      </c>
      <c r="AQ357" s="16">
        <v>34.900000000000155</v>
      </c>
      <c r="AR357" s="43">
        <v>0.35671601565052974</v>
      </c>
      <c r="AS357" s="44">
        <v>-12.163445039409707</v>
      </c>
      <c r="AT357" s="51">
        <v>-1312.6911108895179</v>
      </c>
      <c r="AU357" s="43">
        <v>-3.6315232915226758E-2</v>
      </c>
      <c r="AV357" s="44">
        <v>-68.655149191904215</v>
      </c>
      <c r="AW357" s="50">
        <v>-392.30253111316654</v>
      </c>
    </row>
    <row r="358" spans="5:49" ht="18" customHeight="1">
      <c r="E358" s="42">
        <f t="shared" si="97"/>
        <v>35.000000000000227</v>
      </c>
      <c r="F358" s="43">
        <f t="shared" si="98"/>
        <v>0.35480974820345834</v>
      </c>
      <c r="G358" s="44">
        <f t="shared" si="99"/>
        <v>-12.127868817630452</v>
      </c>
      <c r="H358" s="51">
        <f t="shared" si="100"/>
        <v>-1313.9056770973862</v>
      </c>
      <c r="I358" s="43">
        <f t="shared" si="101"/>
        <v>-2.0891053828009376E-3</v>
      </c>
      <c r="J358" s="44">
        <f t="shared" si="102"/>
        <v>-68.777444243729178</v>
      </c>
      <c r="K358" s="51">
        <f t="shared" si="103"/>
        <v>-69.770019532965989</v>
      </c>
      <c r="L358" s="51"/>
      <c r="M358" s="16">
        <v>35.000000000000149</v>
      </c>
      <c r="N358" s="43">
        <v>0.35480975145330118</v>
      </c>
      <c r="O358" s="44">
        <v>-12.12786887836215</v>
      </c>
      <c r="P358" s="51">
        <v>-1313.9056749968502</v>
      </c>
      <c r="Q358" s="43">
        <v>-2.0891054659042396E-3</v>
      </c>
      <c r="R358" s="44">
        <v>-68.777444243432498</v>
      </c>
      <c r="S358" s="51">
        <v>-69.77001936458484</v>
      </c>
      <c r="T358" s="4"/>
      <c r="U358" s="16">
        <f t="shared" si="90"/>
        <v>-7.815970093361102E-14</v>
      </c>
      <c r="V358" s="17">
        <f t="shared" si="91"/>
        <v>3.2498428392813139E-9</v>
      </c>
      <c r="W358" s="18">
        <f t="shared" si="92"/>
        <v>-6.0731698781069099E-8</v>
      </c>
      <c r="X358" s="19">
        <f t="shared" si="93"/>
        <v>2.1005359940318158E-6</v>
      </c>
      <c r="Y358" s="17">
        <f t="shared" si="94"/>
        <v>-8.3103302017661917E-11</v>
      </c>
      <c r="Z358" s="18">
        <f t="shared" si="95"/>
        <v>2.9668001388927223E-10</v>
      </c>
      <c r="AA358" s="19">
        <f t="shared" si="96"/>
        <v>1.6838114902384405E-7</v>
      </c>
      <c r="AF358" s="16">
        <v>35.000000000000149</v>
      </c>
      <c r="AG358" s="43">
        <v>0</v>
      </c>
      <c r="AH358" s="44">
        <v>-200</v>
      </c>
      <c r="AI358" s="51">
        <v>-7000</v>
      </c>
      <c r="AJ358" s="43">
        <v>-9.8066499999999994</v>
      </c>
      <c r="AK358" s="44">
        <v>156.76724999999018</v>
      </c>
      <c r="AL358" s="51">
        <v>11493.426874999815</v>
      </c>
      <c r="AQ358" s="16">
        <v>35.000000000000149</v>
      </c>
      <c r="AR358" s="43">
        <v>0.35480975145330118</v>
      </c>
      <c r="AS358" s="44">
        <v>-12.12786887836215</v>
      </c>
      <c r="AT358" s="51">
        <v>-1313.9056749968502</v>
      </c>
      <c r="AU358" s="43">
        <v>-3.5313824411867145E-2</v>
      </c>
      <c r="AV358" s="44">
        <v>-68.658730411831016</v>
      </c>
      <c r="AW358" s="50">
        <v>-399.16822592791635</v>
      </c>
    </row>
    <row r="359" spans="5:49" ht="18" customHeight="1">
      <c r="E359" s="42">
        <f t="shared" si="97"/>
        <v>35.100000000000229</v>
      </c>
      <c r="F359" s="43">
        <f t="shared" si="98"/>
        <v>0.35291867970994423</v>
      </c>
      <c r="G359" s="44">
        <f t="shared" si="99"/>
        <v>-12.092482522190993</v>
      </c>
      <c r="H359" s="51">
        <f t="shared" si="100"/>
        <v>-1315.116693088489</v>
      </c>
      <c r="I359" s="43">
        <f t="shared" si="101"/>
        <v>-2.0313993869578439E-3</v>
      </c>
      <c r="J359" s="44">
        <f t="shared" si="102"/>
        <v>-68.777650255499225</v>
      </c>
      <c r="K359" s="51">
        <f t="shared" si="103"/>
        <v>-76.647774306015322</v>
      </c>
      <c r="L359" s="51"/>
      <c r="M359" s="16">
        <v>35.100000000000144</v>
      </c>
      <c r="N359" s="43">
        <v>0.3529186829339227</v>
      </c>
      <c r="O359" s="44">
        <v>-12.092482582599137</v>
      </c>
      <c r="P359" s="51">
        <v>-1315.1166909940048</v>
      </c>
      <c r="Q359" s="43">
        <v>-2.0313994680627445E-3</v>
      </c>
      <c r="R359" s="44">
        <v>-68.777650255209679</v>
      </c>
      <c r="S359" s="51">
        <v>-76.647774137608508</v>
      </c>
      <c r="T359" s="4"/>
      <c r="U359" s="16">
        <f t="shared" si="90"/>
        <v>-8.5265128291212022E-14</v>
      </c>
      <c r="V359" s="17">
        <f t="shared" si="91"/>
        <v>3.2239784730769827E-9</v>
      </c>
      <c r="W359" s="18">
        <f t="shared" si="92"/>
        <v>-6.040814426455654E-8</v>
      </c>
      <c r="X359" s="19">
        <f t="shared" si="93"/>
        <v>2.0944842162862187E-6</v>
      </c>
      <c r="Y359" s="17">
        <f t="shared" si="94"/>
        <v>-8.1104900573336636E-11</v>
      </c>
      <c r="Z359" s="18">
        <f t="shared" si="95"/>
        <v>2.8954616482224083E-10</v>
      </c>
      <c r="AA359" s="19">
        <f t="shared" si="96"/>
        <v>1.684068138274597E-7</v>
      </c>
      <c r="AF359" s="16">
        <v>35.100000000000144</v>
      </c>
      <c r="AG359" s="43">
        <v>0</v>
      </c>
      <c r="AH359" s="44">
        <v>-200</v>
      </c>
      <c r="AI359" s="51">
        <v>-7020</v>
      </c>
      <c r="AJ359" s="43">
        <v>-9.8066499999999994</v>
      </c>
      <c r="AK359" s="44">
        <v>155.7865849999902</v>
      </c>
      <c r="AL359" s="51">
        <v>11509.054566749814</v>
      </c>
      <c r="AQ359" s="16">
        <v>35.100000000000144</v>
      </c>
      <c r="AR359" s="43">
        <v>0.3529186829339227</v>
      </c>
      <c r="AS359" s="44">
        <v>-12.092482582599137</v>
      </c>
      <c r="AT359" s="51">
        <v>-1315.1166909940048</v>
      </c>
      <c r="AU359" s="43">
        <v>-3.4339981677737441E-2</v>
      </c>
      <c r="AV359" s="44">
        <v>-68.662212875585126</v>
      </c>
      <c r="AW359" s="50">
        <v>-406.03427390387719</v>
      </c>
    </row>
    <row r="360" spans="5:49" ht="18" customHeight="1">
      <c r="E360" s="42">
        <f t="shared" si="97"/>
        <v>35.20000000000023</v>
      </c>
      <c r="F360" s="43">
        <f t="shared" si="98"/>
        <v>0.35104264581482486</v>
      </c>
      <c r="G360" s="44">
        <f t="shared" si="99"/>
        <v>-12.05728458053755</v>
      </c>
      <c r="H360" s="51">
        <f t="shared" si="100"/>
        <v>-1316.324179880266</v>
      </c>
      <c r="I360" s="43">
        <f t="shared" si="101"/>
        <v>-1.9752872056972848E-3</v>
      </c>
      <c r="J360" s="44">
        <f t="shared" si="102"/>
        <v>-68.777850576732334</v>
      </c>
      <c r="K360" s="51">
        <f t="shared" si="103"/>
        <v>-83.525549394386189</v>
      </c>
      <c r="L360" s="51"/>
      <c r="M360" s="16">
        <v>35.200000000000138</v>
      </c>
      <c r="N360" s="43">
        <v>0.35104264901321314</v>
      </c>
      <c r="O360" s="44">
        <v>-12.057284640624719</v>
      </c>
      <c r="P360" s="51">
        <v>-1316.3241777918017</v>
      </c>
      <c r="Q360" s="43">
        <v>-1.9752872848499692E-3</v>
      </c>
      <c r="R360" s="44">
        <v>-68.777850576449751</v>
      </c>
      <c r="S360" s="51">
        <v>-83.525549225954776</v>
      </c>
      <c r="T360" s="4"/>
      <c r="U360" s="16">
        <f t="shared" si="90"/>
        <v>-9.2370555648813024E-14</v>
      </c>
      <c r="V360" s="17">
        <f t="shared" si="91"/>
        <v>3.1983882764485827E-9</v>
      </c>
      <c r="W360" s="18">
        <f t="shared" si="92"/>
        <v>-6.0087169018174791E-8</v>
      </c>
      <c r="X360" s="19">
        <f t="shared" si="93"/>
        <v>2.0884642708551837E-6</v>
      </c>
      <c r="Y360" s="17">
        <f t="shared" si="94"/>
        <v>-7.915268440683576E-11</v>
      </c>
      <c r="Z360" s="18">
        <f t="shared" si="95"/>
        <v>2.8258284601179184E-10</v>
      </c>
      <c r="AA360" s="19">
        <f t="shared" si="96"/>
        <v>1.6843141281697172E-7</v>
      </c>
      <c r="AF360" s="16">
        <v>35.200000000000138</v>
      </c>
      <c r="AG360" s="43">
        <v>0</v>
      </c>
      <c r="AH360" s="44">
        <v>-200</v>
      </c>
      <c r="AI360" s="51">
        <v>-7040</v>
      </c>
      <c r="AJ360" s="43">
        <v>-9.8066499999999994</v>
      </c>
      <c r="AK360" s="44">
        <v>154.80591999999021</v>
      </c>
      <c r="AL360" s="51">
        <v>11524.584191999813</v>
      </c>
      <c r="AQ360" s="16">
        <v>35.200000000000138</v>
      </c>
      <c r="AR360" s="43">
        <v>0.35104264901321314</v>
      </c>
      <c r="AS360" s="44">
        <v>-12.057284640624719</v>
      </c>
      <c r="AT360" s="51">
        <v>-1316.3241777918017</v>
      </c>
      <c r="AU360" s="43">
        <v>-3.3392948551091095E-2</v>
      </c>
      <c r="AV360" s="44">
        <v>-68.665599301761361</v>
      </c>
      <c r="AW360" s="50">
        <v>-412.90066530199169</v>
      </c>
    </row>
    <row r="361" spans="5:49" ht="18" customHeight="1">
      <c r="E361" s="42">
        <f t="shared" si="97"/>
        <v>35.300000000000232</v>
      </c>
      <c r="F361" s="43">
        <f t="shared" si="98"/>
        <v>0.34918148756764994</v>
      </c>
      <c r="G361" s="44">
        <f t="shared" si="99"/>
        <v>-12.022273497175417</v>
      </c>
      <c r="H361" s="51">
        <f t="shared" si="100"/>
        <v>-1317.5281562331888</v>
      </c>
      <c r="I361" s="43">
        <f t="shared" si="101"/>
        <v>-1.9207248272934407E-3</v>
      </c>
      <c r="J361" s="44">
        <f t="shared" si="102"/>
        <v>-68.778045364599123</v>
      </c>
      <c r="K361" s="51">
        <f t="shared" si="103"/>
        <v>-90.403344236920987</v>
      </c>
      <c r="L361" s="51"/>
      <c r="M361" s="16">
        <v>35.300000000000132</v>
      </c>
      <c r="N361" s="43">
        <v>0.34918149074071791</v>
      </c>
      <c r="O361" s="44">
        <v>-12.022273556944151</v>
      </c>
      <c r="P361" s="51">
        <v>-1317.528154150712</v>
      </c>
      <c r="Q361" s="43">
        <v>-1.9207249045543051E-3</v>
      </c>
      <c r="R361" s="44">
        <v>-68.778045364323305</v>
      </c>
      <c r="S361" s="51">
        <v>-90.403344068465131</v>
      </c>
      <c r="T361" s="4"/>
      <c r="U361" s="16">
        <f t="shared" si="90"/>
        <v>-9.9475983006414026E-14</v>
      </c>
      <c r="V361" s="17">
        <f t="shared" si="91"/>
        <v>3.1730679750374691E-9</v>
      </c>
      <c r="W361" s="18">
        <f t="shared" si="92"/>
        <v>-5.9768733962073384E-8</v>
      </c>
      <c r="X361" s="19">
        <f t="shared" si="93"/>
        <v>2.0824768398597371E-6</v>
      </c>
      <c r="Y361" s="17">
        <f t="shared" si="94"/>
        <v>-7.7260864372874494E-11</v>
      </c>
      <c r="Z361" s="18">
        <f t="shared" si="95"/>
        <v>2.7581847916735569E-10</v>
      </c>
      <c r="AA361" s="19">
        <f t="shared" si="96"/>
        <v>1.6845585548708186E-7</v>
      </c>
      <c r="AF361" s="16">
        <v>35.300000000000132</v>
      </c>
      <c r="AG361" s="43">
        <v>0</v>
      </c>
      <c r="AH361" s="44">
        <v>-200</v>
      </c>
      <c r="AI361" s="51">
        <v>-7060</v>
      </c>
      <c r="AJ361" s="43">
        <v>-9.8066499999999994</v>
      </c>
      <c r="AK361" s="44">
        <v>153.82525499999022</v>
      </c>
      <c r="AL361" s="51">
        <v>11540.015750749813</v>
      </c>
      <c r="AQ361" s="16">
        <v>35.300000000000132</v>
      </c>
      <c r="AR361" s="43">
        <v>0.34918149074071791</v>
      </c>
      <c r="AS361" s="44">
        <v>-12.022273556944151</v>
      </c>
      <c r="AT361" s="51">
        <v>-1317.528154150712</v>
      </c>
      <c r="AU361" s="43">
        <v>-3.2471989468724871E-2</v>
      </c>
      <c r="AV361" s="44">
        <v>-68.668892334372956</v>
      </c>
      <c r="AW361" s="50">
        <v>-419.76739065131579</v>
      </c>
    </row>
    <row r="362" spans="5:49" ht="18" customHeight="1">
      <c r="E362" s="42">
        <f t="shared" si="97"/>
        <v>35.400000000000233</v>
      </c>
      <c r="F362" s="43">
        <f t="shared" si="98"/>
        <v>0.34733504811302579</v>
      </c>
      <c r="G362" s="44">
        <f t="shared" si="99"/>
        <v>-11.987447792399896</v>
      </c>
      <c r="H362" s="51">
        <f t="shared" si="100"/>
        <v>-1318.72864075897</v>
      </c>
      <c r="I362" s="43">
        <f t="shared" si="101"/>
        <v>-1.8676694549046857E-3</v>
      </c>
      <c r="J362" s="44">
        <f t="shared" si="102"/>
        <v>-68.778234771930016</v>
      </c>
      <c r="K362" s="51">
        <f t="shared" si="103"/>
        <v>-97.281158287959897</v>
      </c>
      <c r="L362" s="51"/>
      <c r="M362" s="16">
        <v>35.400000000000126</v>
      </c>
      <c r="N362" s="43">
        <v>0.34733505126103953</v>
      </c>
      <c r="O362" s="44">
        <v>-11.987447851852703</v>
      </c>
      <c r="P362" s="51">
        <v>-1318.7286386824496</v>
      </c>
      <c r="Q362" s="43">
        <v>-1.8676695303039281E-3</v>
      </c>
      <c r="R362" s="44">
        <v>-68.778234771660834</v>
      </c>
      <c r="S362" s="51">
        <v>-97.281158119480125</v>
      </c>
      <c r="T362" s="4"/>
      <c r="U362" s="16">
        <f t="shared" si="90"/>
        <v>-1.0658141036401503E-13</v>
      </c>
      <c r="V362" s="17">
        <f t="shared" si="91"/>
        <v>3.1480137385742069E-9</v>
      </c>
      <c r="W362" s="18">
        <f t="shared" si="92"/>
        <v>-5.945280712182921E-8</v>
      </c>
      <c r="X362" s="19">
        <f t="shared" si="93"/>
        <v>2.0765203316841507E-6</v>
      </c>
      <c r="Y362" s="17">
        <f t="shared" si="94"/>
        <v>-7.5399242405183031E-11</v>
      </c>
      <c r="Z362" s="18">
        <f t="shared" si="95"/>
        <v>2.6918201001535635E-10</v>
      </c>
      <c r="AA362" s="19">
        <f t="shared" si="96"/>
        <v>1.6847977235556755E-7</v>
      </c>
      <c r="AF362" s="16">
        <v>35.400000000000126</v>
      </c>
      <c r="AG362" s="43">
        <v>0</v>
      </c>
      <c r="AH362" s="44">
        <v>-200</v>
      </c>
      <c r="AI362" s="51">
        <v>-7080</v>
      </c>
      <c r="AJ362" s="43">
        <v>-9.8066499999999994</v>
      </c>
      <c r="AK362" s="44">
        <v>152.84458999999023</v>
      </c>
      <c r="AL362" s="51">
        <v>11555.349242999811</v>
      </c>
      <c r="AQ362" s="16">
        <v>35.400000000000126</v>
      </c>
      <c r="AR362" s="43">
        <v>0.34733505126103953</v>
      </c>
      <c r="AS362" s="44">
        <v>-11.987447851852703</v>
      </c>
      <c r="AT362" s="51">
        <v>-1318.7286386824496</v>
      </c>
      <c r="AU362" s="43">
        <v>-3.1576388912695208E-2</v>
      </c>
      <c r="AV362" s="44">
        <v>-68.672094544883677</v>
      </c>
      <c r="AW362" s="50">
        <v>-426.6344407416625</v>
      </c>
    </row>
    <row r="363" spans="5:49" ht="18" customHeight="1">
      <c r="E363" s="42">
        <f t="shared" si="97"/>
        <v>35.500000000000234</v>
      </c>
      <c r="F363" s="43">
        <f t="shared" si="98"/>
        <v>0.34550317265756469</v>
      </c>
      <c r="G363" s="44">
        <f t="shared" si="99"/>
        <v>-11.952806002088431</v>
      </c>
      <c r="H363" s="51">
        <f t="shared" si="100"/>
        <v>-1319.9256519221337</v>
      </c>
      <c r="I363" s="43">
        <f t="shared" si="101"/>
        <v>-1.8160794730164298E-3</v>
      </c>
      <c r="J363" s="44">
        <f t="shared" si="102"/>
        <v>-68.778418947335169</v>
      </c>
      <c r="K363" s="51">
        <f t="shared" si="103"/>
        <v>-104.15899101691446</v>
      </c>
      <c r="L363" s="51"/>
      <c r="M363" s="16">
        <v>35.500000000000121</v>
      </c>
      <c r="N363" s="43">
        <v>0.34550317578078776</v>
      </c>
      <c r="O363" s="44">
        <v>-11.952806061227813</v>
      </c>
      <c r="P363" s="51">
        <v>-1319.9256498515381</v>
      </c>
      <c r="Q363" s="43">
        <v>-1.8160795466037882E-3</v>
      </c>
      <c r="R363" s="44">
        <v>-68.778418947072467</v>
      </c>
      <c r="S363" s="51">
        <v>-104.15899084841135</v>
      </c>
      <c r="T363" s="4"/>
      <c r="U363" s="16">
        <f t="shared" si="90"/>
        <v>-1.1368683772161603E-13</v>
      </c>
      <c r="V363" s="17">
        <f t="shared" si="91"/>
        <v>3.1232230690569907E-9</v>
      </c>
      <c r="W363" s="18">
        <f t="shared" si="92"/>
        <v>-5.9139381392014911E-8</v>
      </c>
      <c r="X363" s="19">
        <f t="shared" si="93"/>
        <v>2.0705956558231264E-6</v>
      </c>
      <c r="Y363" s="17">
        <f t="shared" si="94"/>
        <v>-7.3587358428994776E-11</v>
      </c>
      <c r="Z363" s="18">
        <f t="shared" si="95"/>
        <v>2.6270186026522424E-10</v>
      </c>
      <c r="AA363" s="19">
        <f t="shared" si="96"/>
        <v>1.6850310657900991E-7</v>
      </c>
      <c r="AF363" s="16">
        <v>35.500000000000121</v>
      </c>
      <c r="AG363" s="43">
        <v>0</v>
      </c>
      <c r="AH363" s="44">
        <v>-200</v>
      </c>
      <c r="AI363" s="51">
        <v>-7100</v>
      </c>
      <c r="AJ363" s="43">
        <v>-9.8066499999999994</v>
      </c>
      <c r="AK363" s="44">
        <v>151.86392499999025</v>
      </c>
      <c r="AL363" s="51">
        <v>11570.584668749811</v>
      </c>
      <c r="AQ363" s="16">
        <v>35.500000000000121</v>
      </c>
      <c r="AR363" s="43">
        <v>0.34550317578078776</v>
      </c>
      <c r="AS363" s="44">
        <v>-11.952806061227813</v>
      </c>
      <c r="AT363" s="51">
        <v>-1319.9256498515381</v>
      </c>
      <c r="AU363" s="43">
        <v>-3.0705450871506557E-2</v>
      </c>
      <c r="AV363" s="44">
        <v>-68.675208434185208</v>
      </c>
      <c r="AW363" s="50">
        <v>-433.50180661644634</v>
      </c>
    </row>
    <row r="364" spans="5:49" ht="18" customHeight="1">
      <c r="E364" s="42">
        <f t="shared" si="97"/>
        <v>35.600000000000236</v>
      </c>
      <c r="F364" s="43">
        <f t="shared" si="98"/>
        <v>0.34368570843744461</v>
      </c>
      <c r="G364" s="44">
        <f t="shared" si="99"/>
        <v>-11.918346677496089</v>
      </c>
      <c r="H364" s="51">
        <f t="shared" si="100"/>
        <v>-1321.1192080415617</v>
      </c>
      <c r="I364" s="43">
        <f t="shared" si="101"/>
        <v>-1.7659144149160255E-3</v>
      </c>
      <c r="J364" s="44">
        <f t="shared" si="102"/>
        <v>-68.77859803532084</v>
      </c>
      <c r="K364" s="51">
        <f t="shared" si="103"/>
        <v>-111.03684190785077</v>
      </c>
      <c r="L364" s="51"/>
      <c r="M364" s="16">
        <v>35.600000000000115</v>
      </c>
      <c r="N364" s="43">
        <v>0.34368571153613658</v>
      </c>
      <c r="O364" s="44">
        <v>-11.918346736324507</v>
      </c>
      <c r="P364" s="51">
        <v>-1321.1192059768593</v>
      </c>
      <c r="Q364" s="43">
        <v>-1.7659144867288035E-3</v>
      </c>
      <c r="R364" s="44">
        <v>-68.778598035064476</v>
      </c>
      <c r="S364" s="51">
        <v>-111.03684173932523</v>
      </c>
      <c r="T364" s="4"/>
      <c r="U364" s="16">
        <f t="shared" si="90"/>
        <v>-1.2079226507921703E-13</v>
      </c>
      <c r="V364" s="17">
        <f t="shared" si="91"/>
        <v>3.0986919696829318E-9</v>
      </c>
      <c r="W364" s="18">
        <f t="shared" si="92"/>
        <v>-5.8828417692780022E-8</v>
      </c>
      <c r="X364" s="19">
        <f t="shared" si="93"/>
        <v>2.0647023575293133E-6</v>
      </c>
      <c r="Y364" s="17">
        <f t="shared" si="94"/>
        <v>-7.1812777946433926E-11</v>
      </c>
      <c r="Z364" s="18">
        <f t="shared" si="95"/>
        <v>2.5636381906224415E-10</v>
      </c>
      <c r="AA364" s="19">
        <f t="shared" si="96"/>
        <v>1.6852554551860521E-7</v>
      </c>
      <c r="AF364" s="16">
        <v>35.600000000000115</v>
      </c>
      <c r="AG364" s="43">
        <v>0</v>
      </c>
      <c r="AH364" s="44">
        <v>-200</v>
      </c>
      <c r="AI364" s="51">
        <v>-7120</v>
      </c>
      <c r="AJ364" s="43">
        <v>-9.8066499999999994</v>
      </c>
      <c r="AK364" s="44">
        <v>150.88325999999026</v>
      </c>
      <c r="AL364" s="51">
        <v>11585.722027999811</v>
      </c>
      <c r="AQ364" s="16">
        <v>35.600000000000115</v>
      </c>
      <c r="AR364" s="43">
        <v>0.34368571153613658</v>
      </c>
      <c r="AS364" s="44">
        <v>-11.918346736324507</v>
      </c>
      <c r="AT364" s="51">
        <v>-1321.1192059768593</v>
      </c>
      <c r="AU364" s="43">
        <v>-2.9858498315313398E-2</v>
      </c>
      <c r="AV364" s="44">
        <v>-68.678236434521523</v>
      </c>
      <c r="AW364" s="50">
        <v>-440.36947956572288</v>
      </c>
    </row>
    <row r="365" spans="5:49" ht="18" customHeight="1">
      <c r="E365" s="42">
        <f t="shared" si="97"/>
        <v>35.700000000000237</v>
      </c>
      <c r="F365" s="43">
        <f t="shared" si="98"/>
        <v>0.34188250468655779</v>
      </c>
      <c r="G365" s="44">
        <f t="shared" si="99"/>
        <v>-11.88406838505415</v>
      </c>
      <c r="H365" s="51">
        <f t="shared" si="100"/>
        <v>-1322.3093272920214</v>
      </c>
      <c r="I365" s="43">
        <f t="shared" si="101"/>
        <v>-1.7171349309581529E-3</v>
      </c>
      <c r="J365" s="44">
        <f t="shared" si="102"/>
        <v>-68.778772176402754</v>
      </c>
      <c r="K365" s="51">
        <f t="shared" si="103"/>
        <v>-117.91471045908617</v>
      </c>
      <c r="L365" s="51"/>
      <c r="M365" s="16">
        <v>35.700000000000109</v>
      </c>
      <c r="N365" s="43">
        <v>0.34188250776097495</v>
      </c>
      <c r="O365" s="44">
        <v>-11.884068443574042</v>
      </c>
      <c r="P365" s="51">
        <v>-1322.3093252331817</v>
      </c>
      <c r="Q365" s="43">
        <v>-1.7171350010372066E-3</v>
      </c>
      <c r="R365" s="44">
        <v>-68.778772176152572</v>
      </c>
      <c r="S365" s="51">
        <v>-117.91471029053839</v>
      </c>
      <c r="T365" s="4"/>
      <c r="U365" s="16">
        <f t="shared" si="90"/>
        <v>-1.2789769243681803E-13</v>
      </c>
      <c r="V365" s="17">
        <f t="shared" si="91"/>
        <v>3.0744171652941077E-9</v>
      </c>
      <c r="W365" s="18">
        <f t="shared" si="92"/>
        <v>-5.8519892931485629E-8</v>
      </c>
      <c r="X365" s="19">
        <f t="shared" si="93"/>
        <v>2.058839754681685E-6</v>
      </c>
      <c r="Y365" s="17">
        <f t="shared" si="94"/>
        <v>-7.0079053671179281E-11</v>
      </c>
      <c r="Z365" s="18">
        <f t="shared" si="95"/>
        <v>2.5018209726113128E-10</v>
      </c>
      <c r="AA365" s="19">
        <f t="shared" si="96"/>
        <v>1.6854777129537979E-7</v>
      </c>
      <c r="AF365" s="16">
        <v>35.700000000000109</v>
      </c>
      <c r="AG365" s="43">
        <v>0</v>
      </c>
      <c r="AH365" s="44">
        <v>-200</v>
      </c>
      <c r="AI365" s="51">
        <v>-7140</v>
      </c>
      <c r="AJ365" s="43">
        <v>-9.8066499999999994</v>
      </c>
      <c r="AK365" s="44">
        <v>149.90259499999027</v>
      </c>
      <c r="AL365" s="51">
        <v>11600.761320749809</v>
      </c>
      <c r="AQ365" s="16">
        <v>35.700000000000109</v>
      </c>
      <c r="AR365" s="43">
        <v>0.34188250776097495</v>
      </c>
      <c r="AS365" s="44">
        <v>-11.884068443574042</v>
      </c>
      <c r="AT365" s="51">
        <v>-1322.3093252331817</v>
      </c>
      <c r="AU365" s="43">
        <v>-2.9034872684920998E-2</v>
      </c>
      <c r="AV365" s="44">
        <v>-68.681180911361267</v>
      </c>
      <c r="AW365" s="50">
        <v>-447.23745111941781</v>
      </c>
    </row>
    <row r="366" spans="5:49" ht="18" customHeight="1">
      <c r="E366" s="42">
        <f t="shared" si="97"/>
        <v>35.800000000000239</v>
      </c>
      <c r="F366" s="43">
        <f t="shared" si="98"/>
        <v>0.34009341260524495</v>
      </c>
      <c r="G366" s="44">
        <f t="shared" si="99"/>
        <v>-11.849969706171937</v>
      </c>
      <c r="H366" s="51">
        <f t="shared" si="100"/>
        <v>-1323.4960277056748</v>
      </c>
      <c r="I366" s="43">
        <f t="shared" si="101"/>
        <v>-1.6697027577787793E-3</v>
      </c>
      <c r="J366" s="44">
        <f t="shared" si="102"/>
        <v>-68.778941507216217</v>
      </c>
      <c r="K366" s="51">
        <f t="shared" si="103"/>
        <v>-124.79259618279366</v>
      </c>
      <c r="L366" s="51"/>
      <c r="M366" s="16">
        <v>35.800000000000104</v>
      </c>
      <c r="N366" s="43">
        <v>0.34009341565563994</v>
      </c>
      <c r="O366" s="44">
        <v>-11.849969764385717</v>
      </c>
      <c r="P366" s="51">
        <v>-1323.496025652667</v>
      </c>
      <c r="Q366" s="43">
        <v>-1.6697028261720703E-3</v>
      </c>
      <c r="R366" s="44">
        <v>-68.77894150697206</v>
      </c>
      <c r="S366" s="51">
        <v>-124.79259601422412</v>
      </c>
      <c r="T366" s="4"/>
      <c r="U366" s="16">
        <f t="shared" si="90"/>
        <v>-1.3500311979441904E-13</v>
      </c>
      <c r="V366" s="17">
        <f t="shared" si="91"/>
        <v>3.050394992154537E-9</v>
      </c>
      <c r="W366" s="18">
        <f t="shared" si="92"/>
        <v>-5.8213780462779141E-8</v>
      </c>
      <c r="X366" s="19">
        <f t="shared" si="93"/>
        <v>2.0530078472802415E-6</v>
      </c>
      <c r="Y366" s="17">
        <f t="shared" si="94"/>
        <v>-6.8393291030588443E-11</v>
      </c>
      <c r="Z366" s="18">
        <f t="shared" si="95"/>
        <v>2.4415669486188563E-10</v>
      </c>
      <c r="AA366" s="19">
        <f t="shared" si="96"/>
        <v>1.6856954232480348E-7</v>
      </c>
      <c r="AF366" s="16">
        <v>35.800000000000104</v>
      </c>
      <c r="AG366" s="43">
        <v>0</v>
      </c>
      <c r="AH366" s="44">
        <v>-200</v>
      </c>
      <c r="AI366" s="51">
        <v>-7160</v>
      </c>
      <c r="AJ366" s="43">
        <v>-9.8066499999999994</v>
      </c>
      <c r="AK366" s="44">
        <v>148.92192999999028</v>
      </c>
      <c r="AL366" s="51">
        <v>11615.702546999808</v>
      </c>
      <c r="AQ366" s="16">
        <v>35.800000000000104</v>
      </c>
      <c r="AR366" s="43">
        <v>0.34009341565563994</v>
      </c>
      <c r="AS366" s="44">
        <v>-11.849969764385717</v>
      </c>
      <c r="AT366" s="51">
        <v>-1323.496025652667</v>
      </c>
      <c r="AU366" s="43">
        <v>-2.8233933394114175E-2</v>
      </c>
      <c r="AV366" s="44">
        <v>-68.684044165220001</v>
      </c>
      <c r="AW366" s="50">
        <v>-454.10571304074108</v>
      </c>
    </row>
    <row r="367" spans="5:49" ht="18" customHeight="1">
      <c r="E367" s="42">
        <f t="shared" si="97"/>
        <v>35.90000000000024</v>
      </c>
      <c r="F367" s="43">
        <f t="shared" si="98"/>
        <v>0.33831828532959579</v>
      </c>
      <c r="G367" s="44">
        <f t="shared" si="99"/>
        <v>-11.816049237041696</v>
      </c>
      <c r="H367" s="51">
        <f t="shared" si="100"/>
        <v>-1324.6793271735648</v>
      </c>
      <c r="I367" s="43">
        <f t="shared" si="101"/>
        <v>-1.6235806883031501E-3</v>
      </c>
      <c r="J367" s="44">
        <f t="shared" si="102"/>
        <v>-68.7791061606233</v>
      </c>
      <c r="K367" s="51">
        <f t="shared" si="103"/>
        <v>-131.67049860462026</v>
      </c>
      <c r="L367" s="51"/>
      <c r="M367" s="16">
        <v>35.900000000000098</v>
      </c>
      <c r="N367" s="43">
        <v>0.33831828835621819</v>
      </c>
      <c r="O367" s="44">
        <v>-11.816049294951748</v>
      </c>
      <c r="P367" s="51">
        <v>-1324.6793251263584</v>
      </c>
      <c r="Q367" s="43">
        <v>-1.6235807550515347E-3</v>
      </c>
      <c r="R367" s="44">
        <v>-68.779106160385012</v>
      </c>
      <c r="S367" s="51">
        <v>-131.67049843602959</v>
      </c>
      <c r="T367" s="4"/>
      <c r="U367" s="16">
        <f t="shared" si="90"/>
        <v>-1.4210854715202004E-13</v>
      </c>
      <c r="V367" s="17">
        <f t="shared" si="91"/>
        <v>3.0266223971509021E-9</v>
      </c>
      <c r="W367" s="18">
        <f t="shared" si="92"/>
        <v>-5.7910051864951129E-8</v>
      </c>
      <c r="X367" s="19">
        <f t="shared" si="93"/>
        <v>2.0472064079513075E-6</v>
      </c>
      <c r="Y367" s="17">
        <f t="shared" si="94"/>
        <v>-6.6748384597303811E-11</v>
      </c>
      <c r="Z367" s="18">
        <f t="shared" si="95"/>
        <v>2.382876118645072E-10</v>
      </c>
      <c r="AA367" s="19">
        <f t="shared" si="96"/>
        <v>1.6859067386576498E-7</v>
      </c>
      <c r="AF367" s="16">
        <v>35.900000000000098</v>
      </c>
      <c r="AG367" s="43">
        <v>0</v>
      </c>
      <c r="AH367" s="44">
        <v>-200</v>
      </c>
      <c r="AI367" s="51">
        <v>-7180</v>
      </c>
      <c r="AJ367" s="43">
        <v>-9.8066499999999994</v>
      </c>
      <c r="AK367" s="44">
        <v>147.9412649999903</v>
      </c>
      <c r="AL367" s="51">
        <v>11630.545706749808</v>
      </c>
      <c r="AQ367" s="16">
        <v>35.900000000000098</v>
      </c>
      <c r="AR367" s="43">
        <v>0.33831828835621819</v>
      </c>
      <c r="AS367" s="44">
        <v>-11.816049294951748</v>
      </c>
      <c r="AT367" s="51">
        <v>-1324.6793251263584</v>
      </c>
      <c r="AU367" s="43">
        <v>-2.745505734510445E-2</v>
      </c>
      <c r="AV367" s="44">
        <v>-68.686828433433035</v>
      </c>
      <c r="AW367" s="50">
        <v>-460.97425731978069</v>
      </c>
    </row>
    <row r="368" spans="5:49" ht="18" customHeight="1">
      <c r="E368" s="42">
        <f t="shared" si="97"/>
        <v>36.000000000000242</v>
      </c>
      <c r="F368" s="43">
        <f t="shared" si="98"/>
        <v>0.3365569779013089</v>
      </c>
      <c r="G368" s="44">
        <f t="shared" si="99"/>
        <v>-11.782305588446523</v>
      </c>
      <c r="H368" s="51">
        <f t="shared" si="100"/>
        <v>-1325.859243447085</v>
      </c>
      <c r="I368" s="43">
        <f t="shared" si="101"/>
        <v>-1.5787325426366294E-3</v>
      </c>
      <c r="J368" s="44">
        <f t="shared" si="102"/>
        <v>-68.779266265816901</v>
      </c>
      <c r="K368" s="51">
        <f t="shared" si="103"/>
        <v>-138.54841726331551</v>
      </c>
      <c r="L368" s="51"/>
      <c r="M368" s="16">
        <v>36.000000000000092</v>
      </c>
      <c r="N368" s="43">
        <v>0.33655698090440522</v>
      </c>
      <c r="O368" s="44">
        <v>-11.782305646055214</v>
      </c>
      <c r="P368" s="51">
        <v>-1325.8592414056502</v>
      </c>
      <c r="Q368" s="43">
        <v>-1.578732607772082E-3</v>
      </c>
      <c r="R368" s="44">
        <v>-68.779266265584369</v>
      </c>
      <c r="S368" s="51">
        <v>-138.54841709470401</v>
      </c>
      <c r="T368" s="4"/>
      <c r="U368" s="16">
        <f t="shared" si="90"/>
        <v>-1.4921397450962104E-13</v>
      </c>
      <c r="V368" s="17">
        <f t="shared" si="91"/>
        <v>3.0030963271698852E-9</v>
      </c>
      <c r="W368" s="18">
        <f t="shared" si="92"/>
        <v>-5.7608691150790037E-8</v>
      </c>
      <c r="X368" s="19">
        <f t="shared" si="93"/>
        <v>2.0414347545738565E-6</v>
      </c>
      <c r="Y368" s="17">
        <f t="shared" si="94"/>
        <v>-6.5135452587128384E-11</v>
      </c>
      <c r="Z368" s="18">
        <f t="shared" si="95"/>
        <v>2.3253221570485039E-10</v>
      </c>
      <c r="AA368" s="19">
        <f t="shared" si="96"/>
        <v>1.6861150697877747E-7</v>
      </c>
      <c r="AF368" s="16">
        <v>36.000000000000092</v>
      </c>
      <c r="AG368" s="43">
        <v>0</v>
      </c>
      <c r="AH368" s="44">
        <v>-200</v>
      </c>
      <c r="AI368" s="51">
        <v>-7200</v>
      </c>
      <c r="AJ368" s="43">
        <v>-9.8066499999999994</v>
      </c>
      <c r="AK368" s="44">
        <v>146.96059999999031</v>
      </c>
      <c r="AL368" s="51">
        <v>11645.290799999808</v>
      </c>
      <c r="AQ368" s="16">
        <v>36.000000000000092</v>
      </c>
      <c r="AR368" s="43">
        <v>0.33655698090440522</v>
      </c>
      <c r="AS368" s="44">
        <v>-11.782305646055214</v>
      </c>
      <c r="AT368" s="51">
        <v>-1325.8592414056502</v>
      </c>
      <c r="AU368" s="43">
        <v>-2.6697638456690598E-2</v>
      </c>
      <c r="AV368" s="44">
        <v>-68.689535891880595</v>
      </c>
      <c r="AW368" s="50">
        <v>-467.84307616727114</v>
      </c>
    </row>
    <row r="369" spans="5:49" ht="18" customHeight="1">
      <c r="E369" s="42">
        <f t="shared" si="97"/>
        <v>36.100000000000243</v>
      </c>
      <c r="F369" s="43">
        <f t="shared" si="98"/>
        <v>0.33480934723809891</v>
      </c>
      <c r="G369" s="44">
        <f t="shared" si="99"/>
        <v>-11.748737385571317</v>
      </c>
      <c r="H369" s="51">
        <f t="shared" si="100"/>
        <v>-1327.0357941394291</v>
      </c>
      <c r="I369" s="43">
        <f t="shared" si="101"/>
        <v>-1.535123139698058E-3</v>
      </c>
      <c r="J369" s="44">
        <f t="shared" si="102"/>
        <v>-68.779421948422154</v>
      </c>
      <c r="K369" s="51">
        <f t="shared" si="103"/>
        <v>-145.4263517103679</v>
      </c>
      <c r="L369" s="51"/>
      <c r="M369" s="16">
        <v>36.100000000000087</v>
      </c>
      <c r="N369" s="43">
        <v>0.33480935021791192</v>
      </c>
      <c r="O369" s="44">
        <v>-11.74873744288098</v>
      </c>
      <c r="P369" s="51">
        <v>-1327.0357921037357</v>
      </c>
      <c r="Q369" s="43">
        <v>-1.5351232032596585E-3</v>
      </c>
      <c r="R369" s="44">
        <v>-68.77942194819525</v>
      </c>
      <c r="S369" s="51">
        <v>-145.42635154173661</v>
      </c>
      <c r="T369" s="4"/>
      <c r="U369" s="16">
        <f t="shared" si="90"/>
        <v>-1.5631940186722204E-13</v>
      </c>
      <c r="V369" s="17">
        <f t="shared" si="91"/>
        <v>2.9798130074532025E-9</v>
      </c>
      <c r="W369" s="18">
        <f t="shared" si="92"/>
        <v>-5.7309662793159077E-8</v>
      </c>
      <c r="X369" s="19">
        <f t="shared" si="93"/>
        <v>2.0356933418952394E-6</v>
      </c>
      <c r="Y369" s="17">
        <f t="shared" si="94"/>
        <v>-6.3561600427419762E-11</v>
      </c>
      <c r="Z369" s="18">
        <f t="shared" si="95"/>
        <v>2.2690471723763039E-10</v>
      </c>
      <c r="AA369" s="19">
        <f t="shared" si="96"/>
        <v>1.6863128848854103E-7</v>
      </c>
      <c r="AF369" s="16">
        <v>36.100000000000087</v>
      </c>
      <c r="AG369" s="43">
        <v>0</v>
      </c>
      <c r="AH369" s="44">
        <v>-200</v>
      </c>
      <c r="AI369" s="51">
        <v>-7220</v>
      </c>
      <c r="AJ369" s="43">
        <v>-9.8066499999999994</v>
      </c>
      <c r="AK369" s="44">
        <v>145.97993499999032</v>
      </c>
      <c r="AL369" s="51">
        <v>11659.937826749807</v>
      </c>
      <c r="AQ369" s="16">
        <v>36.100000000000087</v>
      </c>
      <c r="AR369" s="43">
        <v>0.33480935021791192</v>
      </c>
      <c r="AS369" s="44">
        <v>-11.74873744288098</v>
      </c>
      <c r="AT369" s="51">
        <v>-1327.0357921037357</v>
      </c>
      <c r="AU369" s="43">
        <v>-2.5961087204857236E-2</v>
      </c>
      <c r="AV369" s="44">
        <v>-68.692168656666425</v>
      </c>
      <c r="AW369" s="50">
        <v>-474.7121620085324</v>
      </c>
    </row>
    <row r="370" spans="5:49" ht="18" customHeight="1">
      <c r="E370" s="42">
        <f t="shared" si="97"/>
        <v>36.200000000000244</v>
      </c>
      <c r="F370" s="43">
        <f t="shared" si="98"/>
        <v>0.33307525210463451</v>
      </c>
      <c r="G370" s="44">
        <f t="shared" si="99"/>
        <v>-11.7153432678166</v>
      </c>
      <c r="H370" s="51">
        <f t="shared" si="100"/>
        <v>-1328.208996727021</v>
      </c>
      <c r="I370" s="43">
        <f t="shared" si="101"/>
        <v>-1.4927182696702346E-3</v>
      </c>
      <c r="J370" s="44">
        <f t="shared" si="102"/>
        <v>-68.779573330594872</v>
      </c>
      <c r="K370" s="51">
        <f t="shared" si="103"/>
        <v>-152.30430150965589</v>
      </c>
      <c r="L370" s="51"/>
      <c r="M370" s="16">
        <v>36.200000000000081</v>
      </c>
      <c r="N370" s="43">
        <v>0.33307525506140445</v>
      </c>
      <c r="O370" s="44">
        <v>-11.715343324829552</v>
      </c>
      <c r="P370" s="51">
        <v>-1328.2089946970395</v>
      </c>
      <c r="Q370" s="43">
        <v>-1.4927183316899573E-3</v>
      </c>
      <c r="R370" s="44">
        <v>-68.779573330373466</v>
      </c>
      <c r="S370" s="51">
        <v>-152.30430134100482</v>
      </c>
      <c r="T370" s="4"/>
      <c r="U370" s="16">
        <f t="shared" si="90"/>
        <v>-1.6342482922482304E-13</v>
      </c>
      <c r="V370" s="17">
        <f t="shared" si="91"/>
        <v>2.9567699399990488E-9</v>
      </c>
      <c r="W370" s="18">
        <f t="shared" si="92"/>
        <v>-5.7012952581203535E-8</v>
      </c>
      <c r="X370" s="19">
        <f t="shared" si="93"/>
        <v>2.02998148779443E-6</v>
      </c>
      <c r="Y370" s="17">
        <f t="shared" si="94"/>
        <v>-6.2019722690820345E-11</v>
      </c>
      <c r="Z370" s="18">
        <f t="shared" si="95"/>
        <v>2.2140511646284722E-10</v>
      </c>
      <c r="AA370" s="19">
        <f t="shared" si="96"/>
        <v>1.6865106999830459E-7</v>
      </c>
      <c r="AF370" s="16">
        <v>36.200000000000081</v>
      </c>
      <c r="AG370" s="43">
        <v>0</v>
      </c>
      <c r="AH370" s="44">
        <v>-200</v>
      </c>
      <c r="AI370" s="51">
        <v>-7240</v>
      </c>
      <c r="AJ370" s="43">
        <v>-9.8066499999999994</v>
      </c>
      <c r="AK370" s="44">
        <v>144.99926999999033</v>
      </c>
      <c r="AL370" s="51">
        <v>11674.486786999807</v>
      </c>
      <c r="AQ370" s="16">
        <v>36.200000000000081</v>
      </c>
      <c r="AR370" s="43">
        <v>0.33307525506140445</v>
      </c>
      <c r="AS370" s="44">
        <v>-11.715343324829552</v>
      </c>
      <c r="AT370" s="51">
        <v>-1328.2089946970395</v>
      </c>
      <c r="AU370" s="43">
        <v>-2.5244830175452648E-2</v>
      </c>
      <c r="AV370" s="44">
        <v>-68.694728785751067</v>
      </c>
      <c r="AW370" s="50">
        <v>-481.58150747757423</v>
      </c>
    </row>
    <row r="371" spans="5:49" ht="18" customHeight="1">
      <c r="E371" s="42">
        <f t="shared" si="97"/>
        <v>36.300000000000246</v>
      </c>
      <c r="F371" s="43">
        <f t="shared" si="98"/>
        <v>0.33135455308400497</v>
      </c>
      <c r="G371" s="44">
        <f t="shared" si="99"/>
        <v>-11.682121888615281</v>
      </c>
      <c r="H371" s="51">
        <f t="shared" si="100"/>
        <v>-1329.3788685509287</v>
      </c>
      <c r="I371" s="43">
        <f t="shared" si="101"/>
        <v>-1.4514846672089021E-3</v>
      </c>
      <c r="J371" s="44">
        <f t="shared" si="102"/>
        <v>-68.77972053111732</v>
      </c>
      <c r="K371" s="51">
        <f t="shared" si="103"/>
        <v>-159.18226623710262</v>
      </c>
      <c r="L371" s="51"/>
      <c r="M371" s="16">
        <v>36.300000000000075</v>
      </c>
      <c r="N371" s="43">
        <v>0.33135455601796904</v>
      </c>
      <c r="O371" s="44">
        <v>-11.682121945333817</v>
      </c>
      <c r="P371" s="51">
        <v>-1329.3788665266293</v>
      </c>
      <c r="Q371" s="43">
        <v>-1.4514847277276033E-3</v>
      </c>
      <c r="R371" s="44">
        <v>-68.779720530901272</v>
      </c>
      <c r="S371" s="51">
        <v>-159.1822660684322</v>
      </c>
      <c r="T371" s="4"/>
      <c r="U371" s="16">
        <f t="shared" si="90"/>
        <v>-1.7053025658242404E-13</v>
      </c>
      <c r="V371" s="17">
        <f t="shared" si="91"/>
        <v>2.9339640716941062E-9</v>
      </c>
      <c r="W371" s="18">
        <f t="shared" si="92"/>
        <v>-5.6718535645927659E-8</v>
      </c>
      <c r="X371" s="19">
        <f t="shared" si="93"/>
        <v>2.0242994196451036E-6</v>
      </c>
      <c r="Y371" s="17">
        <f t="shared" si="94"/>
        <v>-6.0518701161527133E-11</v>
      </c>
      <c r="Z371" s="18">
        <f t="shared" si="95"/>
        <v>2.1604762423521606E-10</v>
      </c>
      <c r="AA371" s="19">
        <f t="shared" si="96"/>
        <v>1.686704251824267E-7</v>
      </c>
      <c r="AF371" s="16">
        <v>36.300000000000075</v>
      </c>
      <c r="AG371" s="43">
        <v>0</v>
      </c>
      <c r="AH371" s="44">
        <v>-200</v>
      </c>
      <c r="AI371" s="51">
        <v>-7260</v>
      </c>
      <c r="AJ371" s="43">
        <v>-9.8066499999999994</v>
      </c>
      <c r="AK371" s="44">
        <v>144.01860499999034</v>
      </c>
      <c r="AL371" s="51">
        <v>11688.937680749808</v>
      </c>
      <c r="AQ371" s="16">
        <v>36.300000000000075</v>
      </c>
      <c r="AR371" s="43">
        <v>0.33135455601796904</v>
      </c>
      <c r="AS371" s="44">
        <v>-11.682121945333817</v>
      </c>
      <c r="AT371" s="51">
        <v>-1329.3788665266293</v>
      </c>
      <c r="AU371" s="43">
        <v>-2.4548309628725562E-2</v>
      </c>
      <c r="AV371" s="44">
        <v>-68.697218280540909</v>
      </c>
      <c r="AW371" s="50">
        <v>-488.4511054113616</v>
      </c>
    </row>
    <row r="372" spans="5:49" ht="18" customHeight="1">
      <c r="E372" s="42">
        <f t="shared" si="97"/>
        <v>36.400000000000247</v>
      </c>
      <c r="F372" s="43">
        <f t="shared" si="98"/>
        <v>0.32964711254969681</v>
      </c>
      <c r="G372" s="44">
        <f t="shared" si="99"/>
        <v>-11.649071915252213</v>
      </c>
      <c r="H372" s="51">
        <f t="shared" si="100"/>
        <v>-1330.5454268182568</v>
      </c>
      <c r="I372" s="43">
        <f t="shared" si="101"/>
        <v>-1.4113899853835932E-3</v>
      </c>
      <c r="J372" s="44">
        <f t="shared" si="102"/>
        <v>-68.779863665491362</v>
      </c>
      <c r="K372" s="51">
        <f t="shared" si="103"/>
        <v>-166.06024548034497</v>
      </c>
      <c r="L372" s="51"/>
      <c r="M372" s="16">
        <v>36.40000000000007</v>
      </c>
      <c r="N372" s="43">
        <v>0.32964711546108855</v>
      </c>
      <c r="O372" s="44">
        <v>-11.649071971678593</v>
      </c>
      <c r="P372" s="51">
        <v>-1330.5454247996104</v>
      </c>
      <c r="Q372" s="43">
        <v>-1.4113900444439054E-3</v>
      </c>
      <c r="R372" s="44">
        <v>-68.77986366528053</v>
      </c>
      <c r="S372" s="51">
        <v>-166.06024531165573</v>
      </c>
      <c r="T372" s="4"/>
      <c r="U372" s="16">
        <f t="shared" si="90"/>
        <v>-1.7763568394002505E-13</v>
      </c>
      <c r="V372" s="17">
        <f t="shared" si="91"/>
        <v>2.9113917388023935E-9</v>
      </c>
      <c r="W372" s="18">
        <f t="shared" si="92"/>
        <v>-5.6426380012908339E-8</v>
      </c>
      <c r="X372" s="19">
        <f t="shared" si="93"/>
        <v>2.018646455326234E-6</v>
      </c>
      <c r="Y372" s="17">
        <f t="shared" si="94"/>
        <v>-5.9060312196379527E-11</v>
      </c>
      <c r="Z372" s="18">
        <f t="shared" si="95"/>
        <v>2.1083224055473693E-10</v>
      </c>
      <c r="AA372" s="19">
        <f t="shared" si="96"/>
        <v>1.6868924035406963E-7</v>
      </c>
      <c r="AF372" s="16">
        <v>36.40000000000007</v>
      </c>
      <c r="AG372" s="43">
        <v>0</v>
      </c>
      <c r="AH372" s="44">
        <v>-200</v>
      </c>
      <c r="AI372" s="51">
        <v>-7280</v>
      </c>
      <c r="AJ372" s="43">
        <v>-9.8066499999999994</v>
      </c>
      <c r="AK372" s="44">
        <v>143.03793999999036</v>
      </c>
      <c r="AL372" s="51">
        <v>11703.290507999807</v>
      </c>
      <c r="AQ372" s="16">
        <v>36.40000000000007</v>
      </c>
      <c r="AR372" s="43">
        <v>0.32964711546108855</v>
      </c>
      <c r="AS372" s="44">
        <v>-11.649071971678593</v>
      </c>
      <c r="AT372" s="51">
        <v>-1330.5454247996104</v>
      </c>
      <c r="AU372" s="43">
        <v>-2.3870983075340746E-2</v>
      </c>
      <c r="AV372" s="44">
        <v>-68.699639087434392</v>
      </c>
      <c r="AW372" s="50">
        <v>-495.32094884423708</v>
      </c>
    </row>
    <row r="373" spans="5:49" ht="18" customHeight="1">
      <c r="E373" s="42">
        <f t="shared" si="97"/>
        <v>36.500000000000249</v>
      </c>
      <c r="F373" s="43">
        <f t="shared" si="98"/>
        <v>0.32795279463807298</v>
      </c>
      <c r="G373" s="44">
        <f t="shared" si="99"/>
        <v>-11.616192028686518</v>
      </c>
      <c r="H373" s="51">
        <f t="shared" si="100"/>
        <v>-1331.708688603524</v>
      </c>
      <c r="I373" s="43">
        <f t="shared" si="101"/>
        <v>-1.3724027703414521E-3</v>
      </c>
      <c r="J373" s="44">
        <f t="shared" si="102"/>
        <v>-68.780002846028992</v>
      </c>
      <c r="K373" s="51">
        <f t="shared" si="103"/>
        <v>-172.93823883840975</v>
      </c>
      <c r="L373" s="51"/>
      <c r="M373" s="16">
        <v>36.500000000000064</v>
      </c>
      <c r="N373" s="43">
        <v>0.32795279752712336</v>
      </c>
      <c r="O373" s="44">
        <v>-11.616192084822988</v>
      </c>
      <c r="P373" s="51">
        <v>-1331.7086865905017</v>
      </c>
      <c r="Q373" s="43">
        <v>-1.372402827966468E-3</v>
      </c>
      <c r="R373" s="44">
        <v>-68.780002845823276</v>
      </c>
      <c r="S373" s="51">
        <v>-172.93823866970246</v>
      </c>
      <c r="T373" s="4"/>
      <c r="U373" s="16">
        <f t="shared" si="90"/>
        <v>-1.8474111129762605E-13</v>
      </c>
      <c r="V373" s="17">
        <f t="shared" si="91"/>
        <v>2.8890503878109541E-9</v>
      </c>
      <c r="W373" s="18">
        <f t="shared" si="92"/>
        <v>-5.6136469694934021E-8</v>
      </c>
      <c r="X373" s="19">
        <f t="shared" si="93"/>
        <v>2.0130223674641456E-6</v>
      </c>
      <c r="Y373" s="17">
        <f t="shared" si="94"/>
        <v>-5.7625015870144125E-11</v>
      </c>
      <c r="Z373" s="18">
        <f t="shared" si="95"/>
        <v>2.0571633285726421E-10</v>
      </c>
      <c r="AA373" s="19">
        <f t="shared" si="96"/>
        <v>1.6870728813955793E-7</v>
      </c>
      <c r="AF373" s="16">
        <v>36.500000000000064</v>
      </c>
      <c r="AG373" s="43">
        <v>0</v>
      </c>
      <c r="AH373" s="44">
        <v>-200</v>
      </c>
      <c r="AI373" s="51">
        <v>-7300</v>
      </c>
      <c r="AJ373" s="43">
        <v>-9.8066499999999994</v>
      </c>
      <c r="AK373" s="44">
        <v>142.05727499999037</v>
      </c>
      <c r="AL373" s="51">
        <v>11717.545268749807</v>
      </c>
      <c r="AQ373" s="16">
        <v>36.500000000000064</v>
      </c>
      <c r="AR373" s="43">
        <v>0.32795279752712336</v>
      </c>
      <c r="AS373" s="44">
        <v>-11.616192084822988</v>
      </c>
      <c r="AT373" s="51">
        <v>-1331.7086865905017</v>
      </c>
      <c r="AU373" s="43">
        <v>-2.3212322863601642E-2</v>
      </c>
      <c r="AV373" s="44">
        <v>-68.70199309932633</v>
      </c>
      <c r="AW373" s="50">
        <v>-502.19103100249544</v>
      </c>
    </row>
    <row r="374" spans="5:49" ht="18" customHeight="1">
      <c r="E374" s="42">
        <f t="shared" si="97"/>
        <v>36.60000000000025</v>
      </c>
      <c r="F374" s="43">
        <f t="shared" si="98"/>
        <v>0.32627146522134576</v>
      </c>
      <c r="G374" s="44">
        <f t="shared" si="99"/>
        <v>-11.583480923376669</v>
      </c>
      <c r="H374" s="51">
        <f t="shared" si="100"/>
        <v>-1332.8686708500213</v>
      </c>
      <c r="I374" s="43">
        <f t="shared" si="101"/>
        <v>-1.3344924366336386E-3</v>
      </c>
      <c r="J374" s="44">
        <f t="shared" si="102"/>
        <v>-68.780138181940515</v>
      </c>
      <c r="K374" s="51">
        <f t="shared" si="103"/>
        <v>-179.81624592139997</v>
      </c>
      <c r="L374" s="51"/>
      <c r="M374" s="16">
        <v>36.600000000000058</v>
      </c>
      <c r="N374" s="43">
        <v>0.32627146808828283</v>
      </c>
      <c r="O374" s="44">
        <v>-11.583480979225451</v>
      </c>
      <c r="P374" s="51">
        <v>-1332.8686688425939</v>
      </c>
      <c r="Q374" s="43">
        <v>-1.334492492862438E-3</v>
      </c>
      <c r="R374" s="44">
        <v>-68.780138181739787</v>
      </c>
      <c r="S374" s="51">
        <v>-179.81624575267466</v>
      </c>
      <c r="T374" s="4"/>
      <c r="U374" s="16">
        <f t="shared" si="90"/>
        <v>-1.9184653865522705E-13</v>
      </c>
      <c r="V374" s="17">
        <f t="shared" si="91"/>
        <v>2.8669370766287727E-9</v>
      </c>
      <c r="W374" s="18">
        <f t="shared" si="92"/>
        <v>-5.5848781599365793E-8</v>
      </c>
      <c r="X374" s="19">
        <f t="shared" si="93"/>
        <v>2.007427383432514E-6</v>
      </c>
      <c r="Y374" s="17">
        <f t="shared" si="94"/>
        <v>-5.6228799394375528E-11</v>
      </c>
      <c r="Z374" s="18">
        <f t="shared" si="95"/>
        <v>2.007283228522283E-10</v>
      </c>
      <c r="AA374" s="19">
        <f t="shared" si="96"/>
        <v>1.6872530750333681E-7</v>
      </c>
      <c r="AF374" s="16">
        <v>36.600000000000058</v>
      </c>
      <c r="AG374" s="43">
        <v>0</v>
      </c>
      <c r="AH374" s="44">
        <v>-200</v>
      </c>
      <c r="AI374" s="51">
        <v>-7320</v>
      </c>
      <c r="AJ374" s="43">
        <v>-9.8066499999999994</v>
      </c>
      <c r="AK374" s="44">
        <v>141.07660999999038</v>
      </c>
      <c r="AL374" s="51">
        <v>11731.701962999809</v>
      </c>
      <c r="AQ374" s="16">
        <v>36.600000000000058</v>
      </c>
      <c r="AR374" s="43">
        <v>0.32627146808828283</v>
      </c>
      <c r="AS374" s="44">
        <v>-11.583480979225451</v>
      </c>
      <c r="AT374" s="51">
        <v>-1332.8686688425939</v>
      </c>
      <c r="AU374" s="43">
        <v>-2.2571815777682858E-2</v>
      </c>
      <c r="AV374" s="44">
        <v>-68.704282157071404</v>
      </c>
      <c r="AW374" s="50">
        <v>-509.06134529910707</v>
      </c>
    </row>
    <row r="375" spans="5:49" ht="18" customHeight="1">
      <c r="E375" s="42">
        <f t="shared" si="97"/>
        <v>36.700000000000252</v>
      </c>
      <c r="F375" s="43">
        <f t="shared" si="98"/>
        <v>0.32460299188103064</v>
      </c>
      <c r="G375" s="44">
        <f t="shared" si="99"/>
        <v>-11.55093730710823</v>
      </c>
      <c r="H375" s="51">
        <f t="shared" si="100"/>
        <v>-1334.0253903711532</v>
      </c>
      <c r="I375" s="43">
        <f t="shared" si="101"/>
        <v>-1.2976292432806957E-3</v>
      </c>
      <c r="J375" s="44">
        <f t="shared" si="102"/>
        <v>-68.780269779420095</v>
      </c>
      <c r="K375" s="51">
        <f t="shared" si="103"/>
        <v>-186.69426635018709</v>
      </c>
      <c r="L375" s="51"/>
      <c r="M375" s="16">
        <v>36.700000000000053</v>
      </c>
      <c r="N375" s="43">
        <v>0.32460299472607984</v>
      </c>
      <c r="O375" s="44">
        <v>-11.550937362671529</v>
      </c>
      <c r="P375" s="51">
        <v>-1334.0253883692919</v>
      </c>
      <c r="Q375" s="43">
        <v>-1.2976292981505821E-3</v>
      </c>
      <c r="R375" s="44">
        <v>-68.780269779224213</v>
      </c>
      <c r="S375" s="51">
        <v>-186.69426618144425</v>
      </c>
      <c r="T375" s="4"/>
      <c r="U375" s="16">
        <f t="shared" si="90"/>
        <v>-1.9895196601282805E-13</v>
      </c>
      <c r="V375" s="17">
        <f t="shared" si="91"/>
        <v>2.8450491962317415E-9</v>
      </c>
      <c r="W375" s="18">
        <f t="shared" si="92"/>
        <v>-5.55632997389921E-8</v>
      </c>
      <c r="X375" s="19">
        <f t="shared" si="93"/>
        <v>2.0018612758576637E-6</v>
      </c>
      <c r="Y375" s="17">
        <f t="shared" si="94"/>
        <v>-5.4869886412234337E-11</v>
      </c>
      <c r="Z375" s="18">
        <f t="shared" si="95"/>
        <v>1.9588242139434442E-10</v>
      </c>
      <c r="AA375" s="19">
        <f t="shared" si="96"/>
        <v>1.6874284369805537E-7</v>
      </c>
      <c r="AF375" s="16">
        <v>36.700000000000053</v>
      </c>
      <c r="AG375" s="43">
        <v>0</v>
      </c>
      <c r="AH375" s="44">
        <v>-200</v>
      </c>
      <c r="AI375" s="51">
        <v>-7340</v>
      </c>
      <c r="AJ375" s="43">
        <v>-9.8066499999999994</v>
      </c>
      <c r="AK375" s="44">
        <v>140.09594499999039</v>
      </c>
      <c r="AL375" s="51">
        <v>11745.760590749807</v>
      </c>
      <c r="AQ375" s="16">
        <v>36.700000000000053</v>
      </c>
      <c r="AR375" s="43">
        <v>0.32460299472607984</v>
      </c>
      <c r="AS375" s="44">
        <v>-11.550937362671529</v>
      </c>
      <c r="AT375" s="51">
        <v>-1334.0253883692919</v>
      </c>
      <c r="AU375" s="43">
        <v>-2.194896264643198E-2</v>
      </c>
      <c r="AV375" s="44">
        <v>-68.706508050908198</v>
      </c>
      <c r="AW375" s="50">
        <v>-515.93188532858517</v>
      </c>
    </row>
    <row r="376" spans="5:49" ht="18" customHeight="1">
      <c r="E376" s="42">
        <f t="shared" si="97"/>
        <v>36.800000000000253</v>
      </c>
      <c r="F376" s="43">
        <f t="shared" si="98"/>
        <v>0.32294724388187446</v>
      </c>
      <c r="G376" s="44">
        <f t="shared" si="99"/>
        <v>-11.518559900824259</v>
      </c>
      <c r="H376" s="51">
        <f t="shared" si="100"/>
        <v>-1335.1788638517614</v>
      </c>
      <c r="I376" s="43">
        <f t="shared" si="101"/>
        <v>-1.2617842704827353E-3</v>
      </c>
      <c r="J376" s="44">
        <f t="shared" si="102"/>
        <v>-68.780397741728976</v>
      </c>
      <c r="K376" s="51">
        <f t="shared" si="103"/>
        <v>-193.57229975611523</v>
      </c>
      <c r="L376" s="51"/>
      <c r="M376" s="16">
        <v>36.800000000000047</v>
      </c>
      <c r="N376" s="43">
        <v>0.32294724670525765</v>
      </c>
      <c r="O376" s="44">
        <v>-11.518559956104244</v>
      </c>
      <c r="P376" s="51">
        <v>-1335.1788618554385</v>
      </c>
      <c r="Q376" s="43">
        <v>-1.2617843240203541E-3</v>
      </c>
      <c r="R376" s="44">
        <v>-68.780397741537854</v>
      </c>
      <c r="S376" s="51">
        <v>-193.57229958735519</v>
      </c>
      <c r="T376" s="4"/>
      <c r="U376" s="16">
        <f t="shared" si="90"/>
        <v>-2.0605739337042905E-13</v>
      </c>
      <c r="V376" s="17">
        <f t="shared" si="91"/>
        <v>2.8233831939061815E-9</v>
      </c>
      <c r="W376" s="18">
        <f t="shared" si="92"/>
        <v>-5.5279985033962475E-8</v>
      </c>
      <c r="X376" s="19">
        <f t="shared" si="93"/>
        <v>1.9963229078712175E-6</v>
      </c>
      <c r="Y376" s="17">
        <f t="shared" si="94"/>
        <v>-5.3537618782684149E-11</v>
      </c>
      <c r="Z376" s="18">
        <f t="shared" si="95"/>
        <v>1.9112178506475175E-10</v>
      </c>
      <c r="AA376" s="19">
        <f t="shared" si="96"/>
        <v>1.6876003883226076E-7</v>
      </c>
      <c r="AF376" s="16">
        <v>36.800000000000047</v>
      </c>
      <c r="AG376" s="43">
        <v>0</v>
      </c>
      <c r="AH376" s="44">
        <v>-200</v>
      </c>
      <c r="AI376" s="51">
        <v>-7360</v>
      </c>
      <c r="AJ376" s="43">
        <v>-9.8066499999999994</v>
      </c>
      <c r="AK376" s="44">
        <v>139.11527999999041</v>
      </c>
      <c r="AL376" s="51">
        <v>11759.721151999807</v>
      </c>
      <c r="AQ376" s="16">
        <v>36.800000000000047</v>
      </c>
      <c r="AR376" s="43">
        <v>0.32294724670525765</v>
      </c>
      <c r="AS376" s="44">
        <v>-11.518559956104244</v>
      </c>
      <c r="AT376" s="51">
        <v>-1335.1788618554385</v>
      </c>
      <c r="AU376" s="43">
        <v>-2.1343277962635909E-2</v>
      </c>
      <c r="AV376" s="44">
        <v>-68.708672521844505</v>
      </c>
      <c r="AW376" s="50">
        <v>-522.80264486199394</v>
      </c>
    </row>
    <row r="377" spans="5:49" ht="18" customHeight="1">
      <c r="E377" s="42">
        <f t="shared" si="97"/>
        <v>36.900000000000254</v>
      </c>
      <c r="F377" s="43">
        <f t="shared" si="98"/>
        <v>0.32130409214624256</v>
      </c>
      <c r="G377" s="44">
        <f t="shared" si="99"/>
        <v>-11.486347438458221</v>
      </c>
      <c r="H377" s="51">
        <f t="shared" si="100"/>
        <v>-1336.3291078494342</v>
      </c>
      <c r="I377" s="43">
        <f t="shared" si="101"/>
        <v>-1.2269293969069395E-3</v>
      </c>
      <c r="J377" s="44">
        <f t="shared" si="102"/>
        <v>-68.780522169276637</v>
      </c>
      <c r="K377" s="51">
        <f t="shared" si="103"/>
        <v>-200.45034578071045</v>
      </c>
      <c r="L377" s="51"/>
      <c r="M377" s="16">
        <v>36.900000000000041</v>
      </c>
      <c r="N377" s="43">
        <v>0.3213040949481793</v>
      </c>
      <c r="O377" s="44">
        <v>-11.486347493457048</v>
      </c>
      <c r="P377" s="51">
        <v>-1336.3291058586212</v>
      </c>
      <c r="Q377" s="43">
        <v>-1.2269294491513705E-3</v>
      </c>
      <c r="R377" s="44">
        <v>-68.780522169090133</v>
      </c>
      <c r="S377" s="51">
        <v>-200.45034561193427</v>
      </c>
      <c r="T377" s="4"/>
      <c r="U377" s="16">
        <f t="shared" si="90"/>
        <v>-2.1316282072803006E-13</v>
      </c>
      <c r="V377" s="17">
        <f t="shared" si="91"/>
        <v>2.8019367381837412E-9</v>
      </c>
      <c r="W377" s="18">
        <f t="shared" si="92"/>
        <v>-5.4998826826135883E-8</v>
      </c>
      <c r="X377" s="19">
        <f t="shared" si="93"/>
        <v>1.9908129615942016E-6</v>
      </c>
      <c r="Y377" s="17">
        <f t="shared" si="94"/>
        <v>-5.2244431003600766E-11</v>
      </c>
      <c r="Z377" s="18">
        <f t="shared" si="95"/>
        <v>1.865032572823111E-10</v>
      </c>
      <c r="AA377" s="19">
        <f t="shared" si="96"/>
        <v>1.6877618236321723E-7</v>
      </c>
      <c r="AF377" s="16">
        <v>36.900000000000041</v>
      </c>
      <c r="AG377" s="43">
        <v>0</v>
      </c>
      <c r="AH377" s="44">
        <v>-200</v>
      </c>
      <c r="AI377" s="51">
        <v>-7380</v>
      </c>
      <c r="AJ377" s="43">
        <v>-9.8066499999999994</v>
      </c>
      <c r="AK377" s="44">
        <v>138.13461499999042</v>
      </c>
      <c r="AL377" s="51">
        <v>11773.583646749808</v>
      </c>
      <c r="AQ377" s="16">
        <v>36.900000000000041</v>
      </c>
      <c r="AR377" s="43">
        <v>0.3213040949481793</v>
      </c>
      <c r="AS377" s="44">
        <v>-11.486347493457048</v>
      </c>
      <c r="AT377" s="51">
        <v>-1336.3291058586212</v>
      </c>
      <c r="AU377" s="43">
        <v>-2.0754289512373347E-2</v>
      </c>
      <c r="AV377" s="44">
        <v>-68.710777263005113</v>
      </c>
      <c r="AW377" s="50">
        <v>-529.67361784209299</v>
      </c>
    </row>
    <row r="378" spans="5:49" ht="18" customHeight="1">
      <c r="E378" s="42">
        <f t="shared" si="97"/>
        <v>37.000000000000256</v>
      </c>
      <c r="F378" s="43">
        <f t="shared" si="98"/>
        <v>0.31967340922896376</v>
      </c>
      <c r="G378" s="44">
        <f t="shared" si="99"/>
        <v>-11.454298666769523</v>
      </c>
      <c r="H378" s="51">
        <f t="shared" si="100"/>
        <v>-1337.4761387957947</v>
      </c>
      <c r="I378" s="43">
        <f t="shared" si="101"/>
        <v>-1.19303727771225E-3</v>
      </c>
      <c r="J378" s="44">
        <f t="shared" si="102"/>
        <v>-68.780643159699338</v>
      </c>
      <c r="K378" s="51">
        <f t="shared" si="103"/>
        <v>-207.3284040754026</v>
      </c>
      <c r="L378" s="51"/>
      <c r="M378" s="16">
        <v>37.000000000000036</v>
      </c>
      <c r="N378" s="43">
        <v>0.31967341200967031</v>
      </c>
      <c r="O378" s="44">
        <v>-11.454298721489319</v>
      </c>
      <c r="P378" s="51">
        <v>-1337.4761368104639</v>
      </c>
      <c r="Q378" s="43">
        <v>-1.1930373286865859E-3</v>
      </c>
      <c r="R378" s="44">
        <v>-68.780643159517368</v>
      </c>
      <c r="S378" s="51">
        <v>-207.32840390660996</v>
      </c>
      <c r="T378" s="4"/>
      <c r="U378" s="16">
        <f t="shared" si="90"/>
        <v>-2.2026824808563106E-13</v>
      </c>
      <c r="V378" s="17">
        <f t="shared" si="91"/>
        <v>2.7807065539064979E-9</v>
      </c>
      <c r="W378" s="18">
        <f t="shared" si="92"/>
        <v>-5.4719796693802891E-8</v>
      </c>
      <c r="X378" s="19">
        <f t="shared" si="93"/>
        <v>1.9853307549055899E-6</v>
      </c>
      <c r="Y378" s="17">
        <f t="shared" si="94"/>
        <v>-5.0974335863429587E-11</v>
      </c>
      <c r="Z378" s="18">
        <f t="shared" si="95"/>
        <v>1.8196999462816166E-10</v>
      </c>
      <c r="AA378" s="19">
        <f t="shared" si="96"/>
        <v>1.6879263853297743E-7</v>
      </c>
      <c r="AF378" s="16">
        <v>37.000000000000036</v>
      </c>
      <c r="AG378" s="43">
        <v>0</v>
      </c>
      <c r="AH378" s="44">
        <v>-200</v>
      </c>
      <c r="AI378" s="51">
        <v>-7400</v>
      </c>
      <c r="AJ378" s="43">
        <v>-9.8066499999999994</v>
      </c>
      <c r="AK378" s="44">
        <v>137.15394999999043</v>
      </c>
      <c r="AL378" s="51">
        <v>11787.348074999807</v>
      </c>
      <c r="AQ378" s="16">
        <v>37.000000000000036</v>
      </c>
      <c r="AR378" s="43">
        <v>0.31967341200967031</v>
      </c>
      <c r="AS378" s="44">
        <v>-11.454298721489319</v>
      </c>
      <c r="AT378" s="51">
        <v>-1337.4761368104639</v>
      </c>
      <c r="AU378" s="43">
        <v>-2.0181538014252709E-2</v>
      </c>
      <c r="AV378" s="44">
        <v>-68.712823920942995</v>
      </c>
      <c r="AW378" s="50">
        <v>-536.54479837861538</v>
      </c>
    </row>
    <row r="379" spans="5:49" ht="18" customHeight="1">
      <c r="E379" s="42">
        <f t="shared" si="97"/>
        <v>37.100000000000257</v>
      </c>
      <c r="F379" s="43">
        <f t="shared" si="98"/>
        <v>0.31805506929261612</v>
      </c>
      <c r="G379" s="44">
        <f t="shared" si="99"/>
        <v>-11.422412345181483</v>
      </c>
      <c r="H379" s="51">
        <f t="shared" si="100"/>
        <v>-1338.6199729977777</v>
      </c>
      <c r="I379" s="43">
        <f t="shared" si="101"/>
        <v>-1.1600813230785434E-3</v>
      </c>
      <c r="J379" s="44">
        <f t="shared" si="102"/>
        <v>-68.780760807936829</v>
      </c>
      <c r="K379" s="51">
        <f t="shared" si="103"/>
        <v>-214.20647430124762</v>
      </c>
      <c r="L379" s="51"/>
      <c r="M379" s="16">
        <v>37.10000000000003</v>
      </c>
      <c r="N379" s="43">
        <v>0.31805507205230704</v>
      </c>
      <c r="O379" s="44">
        <v>-11.422412399624372</v>
      </c>
      <c r="P379" s="51">
        <v>-1338.6199710179008</v>
      </c>
      <c r="Q379" s="43">
        <v>-1.1600813728041004E-3</v>
      </c>
      <c r="R379" s="44">
        <v>-68.780760807759307</v>
      </c>
      <c r="S379" s="51">
        <v>-214.20647413243896</v>
      </c>
      <c r="T379" s="4"/>
      <c r="U379" s="16">
        <f t="shared" si="90"/>
        <v>-2.2737367544323206E-13</v>
      </c>
      <c r="V379" s="17">
        <f t="shared" si="91"/>
        <v>2.7596909202287634E-9</v>
      </c>
      <c r="W379" s="18">
        <f t="shared" si="92"/>
        <v>-5.4442889307892983E-8</v>
      </c>
      <c r="X379" s="19">
        <f t="shared" si="93"/>
        <v>1.9798769699264085E-6</v>
      </c>
      <c r="Y379" s="17">
        <f t="shared" si="94"/>
        <v>-4.9725557005331211E-11</v>
      </c>
      <c r="Z379" s="18">
        <f t="shared" si="95"/>
        <v>1.7752199710230343E-10</v>
      </c>
      <c r="AA379" s="19">
        <f t="shared" si="96"/>
        <v>1.6880866837709618E-7</v>
      </c>
      <c r="AF379" s="16">
        <v>37.10000000000003</v>
      </c>
      <c r="AG379" s="43">
        <v>0</v>
      </c>
      <c r="AH379" s="44">
        <v>-200</v>
      </c>
      <c r="AI379" s="51">
        <v>-7420</v>
      </c>
      <c r="AJ379" s="43">
        <v>-9.8066499999999994</v>
      </c>
      <c r="AK379" s="44">
        <v>136.17328499999044</v>
      </c>
      <c r="AL379" s="51">
        <v>11801.014436749807</v>
      </c>
      <c r="AQ379" s="16">
        <v>37.10000000000003</v>
      </c>
      <c r="AR379" s="43">
        <v>0.31805507205230704</v>
      </c>
      <c r="AS379" s="44">
        <v>-11.422412399624372</v>
      </c>
      <c r="AT379" s="51">
        <v>-1338.6199710179008</v>
      </c>
      <c r="AU379" s="43">
        <v>-1.9624576768261903E-2</v>
      </c>
      <c r="AV379" s="44">
        <v>-68.714814096914949</v>
      </c>
      <c r="AW379" s="50">
        <v>-543.41618074367386</v>
      </c>
    </row>
    <row r="380" spans="5:49" ht="18" customHeight="1">
      <c r="E380" s="42">
        <f t="shared" si="97"/>
        <v>37.200000000000259</v>
      </c>
      <c r="F380" s="43">
        <f t="shared" si="98"/>
        <v>0.31644894808325286</v>
      </c>
      <c r="G380" s="44">
        <f t="shared" si="99"/>
        <v>-11.39068724562183</v>
      </c>
      <c r="H380" s="51">
        <f t="shared" si="100"/>
        <v>-1339.760626638885</v>
      </c>
      <c r="I380" s="43">
        <f t="shared" si="101"/>
        <v>-1.1280356773699651E-3</v>
      </c>
      <c r="J380" s="44">
        <f t="shared" si="102"/>
        <v>-68.780875206306789</v>
      </c>
      <c r="K380" s="51">
        <f t="shared" si="103"/>
        <v>-221.0845561286643</v>
      </c>
      <c r="L380" s="51"/>
      <c r="M380" s="16">
        <v>37.200000000000024</v>
      </c>
      <c r="N380" s="43">
        <v>0.31644895082213864</v>
      </c>
      <c r="O380" s="44">
        <v>-11.390687299789887</v>
      </c>
      <c r="P380" s="51">
        <v>-1339.760624664435</v>
      </c>
      <c r="Q380" s="43">
        <v>-1.1280357258947049E-3</v>
      </c>
      <c r="R380" s="44">
        <v>-68.780875206133558</v>
      </c>
      <c r="S380" s="51">
        <v>-221.08455595984012</v>
      </c>
      <c r="T380" s="4"/>
      <c r="U380" s="16">
        <f t="shared" si="90"/>
        <v>-2.3447910280083306E-13</v>
      </c>
      <c r="V380" s="17">
        <f t="shared" si="91"/>
        <v>2.7388857848364978E-9</v>
      </c>
      <c r="W380" s="18">
        <f t="shared" si="92"/>
        <v>-5.4168056706771495E-8</v>
      </c>
      <c r="X380" s="19">
        <f t="shared" si="93"/>
        <v>1.9744500150409294E-6</v>
      </c>
      <c r="Y380" s="17">
        <f t="shared" si="94"/>
        <v>-4.8524739781896642E-11</v>
      </c>
      <c r="Z380" s="18">
        <f t="shared" si="95"/>
        <v>1.7323031897831243E-10</v>
      </c>
      <c r="AA380" s="19">
        <f t="shared" si="96"/>
        <v>1.6882418663044518E-7</v>
      </c>
      <c r="AF380" s="16">
        <v>37.200000000000024</v>
      </c>
      <c r="AG380" s="43">
        <v>0</v>
      </c>
      <c r="AH380" s="44">
        <v>-200</v>
      </c>
      <c r="AI380" s="51">
        <v>-7440</v>
      </c>
      <c r="AJ380" s="43">
        <v>-9.8066499999999994</v>
      </c>
      <c r="AK380" s="44">
        <v>135.19261999999046</v>
      </c>
      <c r="AL380" s="51">
        <v>11814.582731999808</v>
      </c>
      <c r="AQ380" s="16">
        <v>37.200000000000024</v>
      </c>
      <c r="AR380" s="43">
        <v>0.31644895082213864</v>
      </c>
      <c r="AS380" s="44">
        <v>-11.390687299789887</v>
      </c>
      <c r="AT380" s="51">
        <v>-1339.760624664435</v>
      </c>
      <c r="AU380" s="43">
        <v>-1.908297131397596E-2</v>
      </c>
      <c r="AV380" s="44">
        <v>-68.716749348122576</v>
      </c>
      <c r="AW380" s="50">
        <v>-550.28775936729392</v>
      </c>
    </row>
    <row r="381" spans="5:49" ht="18" customHeight="1">
      <c r="E381" s="42">
        <f t="shared" si="97"/>
        <v>37.30000000000026</v>
      </c>
      <c r="F381" s="43">
        <f t="shared" si="98"/>
        <v>0.31485492290654632</v>
      </c>
      <c r="G381" s="44">
        <f t="shared" si="99"/>
        <v>-11.359122152365451</v>
      </c>
      <c r="H381" s="51">
        <f t="shared" si="100"/>
        <v>-1340.8981157804321</v>
      </c>
      <c r="I381" s="43">
        <f t="shared" si="101"/>
        <v>-1.0968751989128833E-3</v>
      </c>
      <c r="J381" s="44">
        <f t="shared" si="102"/>
        <v>-68.78098644457711</v>
      </c>
      <c r="K381" s="51">
        <f t="shared" si="103"/>
        <v>-227.96264923717496</v>
      </c>
      <c r="L381" s="51"/>
      <c r="M381" s="16">
        <v>37.300000000000018</v>
      </c>
      <c r="N381" s="43">
        <v>0.3148549256248363</v>
      </c>
      <c r="O381" s="44">
        <v>-11.359122206260757</v>
      </c>
      <c r="P381" s="51">
        <v>-1340.8981138113809</v>
      </c>
      <c r="Q381" s="43">
        <v>-1.0968752462563458E-3</v>
      </c>
      <c r="R381" s="44">
        <v>-68.7809864444081</v>
      </c>
      <c r="S381" s="51">
        <v>-227.96264906833602</v>
      </c>
      <c r="T381" s="4"/>
      <c r="U381" s="16">
        <f t="shared" si="90"/>
        <v>-2.4158453015843406E-13</v>
      </c>
      <c r="V381" s="17">
        <f t="shared" si="91"/>
        <v>2.7182899819955253E-9</v>
      </c>
      <c r="W381" s="18">
        <f t="shared" si="92"/>
        <v>-5.3895305995865783E-8</v>
      </c>
      <c r="X381" s="19">
        <f t="shared" si="93"/>
        <v>1.9690512544912053E-6</v>
      </c>
      <c r="Y381" s="17">
        <f t="shared" si="94"/>
        <v>-4.7343462483695475E-11</v>
      </c>
      <c r="Z381" s="18">
        <f t="shared" si="95"/>
        <v>1.6900969512789743E-10</v>
      </c>
      <c r="AA381" s="19">
        <f t="shared" si="96"/>
        <v>1.6883893749763956E-7</v>
      </c>
      <c r="AF381" s="16">
        <v>37.300000000000018</v>
      </c>
      <c r="AG381" s="43">
        <v>0</v>
      </c>
      <c r="AH381" s="44">
        <v>-200</v>
      </c>
      <c r="AI381" s="51">
        <v>-7460</v>
      </c>
      <c r="AJ381" s="43">
        <v>-9.8066499999999994</v>
      </c>
      <c r="AK381" s="44">
        <v>134.21195499999047</v>
      </c>
      <c r="AL381" s="51">
        <v>11828.052960749807</v>
      </c>
      <c r="AQ381" s="16">
        <v>37.300000000000018</v>
      </c>
      <c r="AR381" s="43">
        <v>0.3148549256248363</v>
      </c>
      <c r="AS381" s="44">
        <v>-11.359122206260757</v>
      </c>
      <c r="AT381" s="51">
        <v>-1340.8981138113809</v>
      </c>
      <c r="AU381" s="43">
        <v>-1.855629909792178E-2</v>
      </c>
      <c r="AV381" s="44">
        <v>-68.718631188919503</v>
      </c>
      <c r="AW381" s="50">
        <v>-557.15952883306898</v>
      </c>
    </row>
    <row r="382" spans="5:49" ht="18" customHeight="1">
      <c r="E382" s="42">
        <f t="shared" si="97"/>
        <v>37.400000000000261</v>
      </c>
      <c r="F382" s="43">
        <f t="shared" si="98"/>
        <v>0.31327287260436121</v>
      </c>
      <c r="G382" s="44">
        <f t="shared" si="99"/>
        <v>-11.327715861879716</v>
      </c>
      <c r="H382" s="51">
        <f t="shared" si="100"/>
        <v>-1342.0324563627705</v>
      </c>
      <c r="I382" s="43">
        <f t="shared" si="101"/>
        <v>-1.0665754402410244E-3</v>
      </c>
      <c r="J382" s="44">
        <f t="shared" si="102"/>
        <v>-68.781094610036476</v>
      </c>
      <c r="K382" s="51">
        <f t="shared" si="103"/>
        <v>-234.84075331515533</v>
      </c>
      <c r="L382" s="51"/>
      <c r="M382" s="16">
        <v>37.400000000000013</v>
      </c>
      <c r="N382" s="43">
        <v>0.31327287530226072</v>
      </c>
      <c r="O382" s="44">
        <v>-11.327715915504307</v>
      </c>
      <c r="P382" s="51">
        <v>-1342.0324543990916</v>
      </c>
      <c r="Q382" s="43">
        <v>-1.0665754864316312E-3</v>
      </c>
      <c r="R382" s="44">
        <v>-68.781094609871573</v>
      </c>
      <c r="S382" s="51">
        <v>-234.84075314630152</v>
      </c>
      <c r="T382" s="4"/>
      <c r="U382" s="16">
        <f t="shared" si="90"/>
        <v>-2.4868995751603507E-13</v>
      </c>
      <c r="V382" s="17">
        <f t="shared" si="91"/>
        <v>2.6978995149029572E-9</v>
      </c>
      <c r="W382" s="18">
        <f t="shared" si="92"/>
        <v>-5.3624590989898024E-8</v>
      </c>
      <c r="X382" s="19">
        <f t="shared" si="93"/>
        <v>1.9636788692878326E-6</v>
      </c>
      <c r="Y382" s="17">
        <f t="shared" si="94"/>
        <v>-4.6190606894924713E-11</v>
      </c>
      <c r="Z382" s="18">
        <f t="shared" si="95"/>
        <v>1.6490275811520405E-10</v>
      </c>
      <c r="AA382" s="19">
        <f t="shared" si="96"/>
        <v>1.6885380205167166E-7</v>
      </c>
      <c r="AF382" s="16">
        <v>37.400000000000013</v>
      </c>
      <c r="AG382" s="43">
        <v>0</v>
      </c>
      <c r="AH382" s="44">
        <v>-200</v>
      </c>
      <c r="AI382" s="51">
        <v>-7480</v>
      </c>
      <c r="AJ382" s="43">
        <v>-9.8066499999999994</v>
      </c>
      <c r="AK382" s="44">
        <v>133.23128999999048</v>
      </c>
      <c r="AL382" s="51">
        <v>11841.425122999806</v>
      </c>
      <c r="AQ382" s="16">
        <v>37.400000000000013</v>
      </c>
      <c r="AR382" s="43">
        <v>0.31327287530226072</v>
      </c>
      <c r="AS382" s="44">
        <v>-11.327715915504307</v>
      </c>
      <c r="AT382" s="51">
        <v>-1342.0324543990916</v>
      </c>
      <c r="AU382" s="43">
        <v>-1.8044149149803346E-2</v>
      </c>
      <c r="AV382" s="44">
        <v>-68.720461091985797</v>
      </c>
      <c r="AW382" s="50">
        <v>-564.03148387393446</v>
      </c>
    </row>
    <row r="383" spans="5:49" ht="18" customHeight="1">
      <c r="E383" s="42">
        <f t="shared" si="97"/>
        <v>37.500000000000263</v>
      </c>
      <c r="F383" s="43">
        <f t="shared" si="98"/>
        <v>0.31170267753172698</v>
      </c>
      <c r="G383" s="44">
        <f t="shared" si="99"/>
        <v>-11.29646718267192</v>
      </c>
      <c r="H383" s="51">
        <f t="shared" si="100"/>
        <v>-1343.1636642065039</v>
      </c>
      <c r="I383" s="43">
        <f t="shared" si="101"/>
        <v>-1.037112628960557E-3</v>
      </c>
      <c r="J383" s="44">
        <f t="shared" si="102"/>
        <v>-68.781199787562684</v>
      </c>
      <c r="K383" s="51">
        <f t="shared" si="103"/>
        <v>-241.71886805958746</v>
      </c>
      <c r="L383" s="51"/>
      <c r="M383" s="16">
        <v>37.500000000000007</v>
      </c>
      <c r="N383" s="43">
        <v>0.31170268020943959</v>
      </c>
      <c r="O383" s="44">
        <v>-11.296467236027828</v>
      </c>
      <c r="P383" s="51">
        <v>-1343.1636622481703</v>
      </c>
      <c r="Q383" s="43">
        <v>-1.03711267402673E-3</v>
      </c>
      <c r="R383" s="44">
        <v>-68.781199787401803</v>
      </c>
      <c r="S383" s="51">
        <v>-241.7188678907192</v>
      </c>
      <c r="T383" s="4"/>
      <c r="U383" s="16">
        <f t="shared" si="90"/>
        <v>-2.5579538487363607E-13</v>
      </c>
      <c r="V383" s="17">
        <f t="shared" si="91"/>
        <v>2.6777126072019541E-9</v>
      </c>
      <c r="W383" s="18">
        <f t="shared" si="92"/>
        <v>-5.335590813615454E-8</v>
      </c>
      <c r="X383" s="19">
        <f t="shared" si="93"/>
        <v>1.9583335415518377E-6</v>
      </c>
      <c r="Y383" s="17">
        <f t="shared" si="94"/>
        <v>-4.5066173015584354E-11</v>
      </c>
      <c r="Z383" s="18">
        <f t="shared" si="95"/>
        <v>1.6088108623080188E-10</v>
      </c>
      <c r="AA383" s="19">
        <f t="shared" si="96"/>
        <v>1.6886826870177174E-7</v>
      </c>
      <c r="AF383" s="16">
        <v>37.500000000000007</v>
      </c>
      <c r="AG383" s="43">
        <v>0</v>
      </c>
      <c r="AH383" s="44">
        <v>-200</v>
      </c>
      <c r="AI383" s="51">
        <v>-7500</v>
      </c>
      <c r="AJ383" s="43">
        <v>-9.8066499999999994</v>
      </c>
      <c r="AK383" s="44">
        <v>132.25062499999049</v>
      </c>
      <c r="AL383" s="51">
        <v>11854.699218749807</v>
      </c>
      <c r="AQ383" s="16">
        <v>37.500000000000007</v>
      </c>
      <c r="AR383" s="43">
        <v>0.31170268020943959</v>
      </c>
      <c r="AS383" s="44">
        <v>-11.296467236027828</v>
      </c>
      <c r="AT383" s="51">
        <v>-1343.1636622481703</v>
      </c>
      <c r="AU383" s="43">
        <v>-1.7546121767395562E-2</v>
      </c>
      <c r="AV383" s="44">
        <v>-68.722240489470551</v>
      </c>
      <c r="AW383" s="50">
        <v>-570.90361936805812</v>
      </c>
    </row>
    <row r="384" spans="5:49" ht="18" customHeight="1">
      <c r="E384" s="42">
        <f t="shared" si="97"/>
        <v>37.600000000000264</v>
      </c>
      <c r="F384" s="43">
        <f t="shared" si="98"/>
        <v>0.31014421953421911</v>
      </c>
      <c r="G384" s="44">
        <f t="shared" si="99"/>
        <v>-11.26537493513916</v>
      </c>
      <c r="H384" s="51">
        <f t="shared" si="100"/>
        <v>-1344.2917550136813</v>
      </c>
      <c r="I384" s="43">
        <f t="shared" si="101"/>
        <v>-1.0084636491196619E-3</v>
      </c>
      <c r="J384" s="44">
        <f t="shared" si="102"/>
        <v>-68.781302059689281</v>
      </c>
      <c r="K384" s="51">
        <f t="shared" si="103"/>
        <v>-248.59699317582408</v>
      </c>
      <c r="L384" s="51"/>
      <c r="M384" s="16">
        <v>37.6</v>
      </c>
      <c r="N384" s="43">
        <v>0.31014422219194576</v>
      </c>
      <c r="O384" s="44">
        <v>-11.265374988228395</v>
      </c>
      <c r="P384" s="51">
        <v>-1344.2917530606662</v>
      </c>
      <c r="Q384" s="43">
        <v>-1.0084636930898228E-3</v>
      </c>
      <c r="R384" s="44">
        <v>-68.781302059532308</v>
      </c>
      <c r="S384" s="51">
        <v>-248.59699300694166</v>
      </c>
      <c r="T384" s="4"/>
      <c r="U384" s="16">
        <f t="shared" si="90"/>
        <v>-2.6290081223123707E-13</v>
      </c>
      <c r="V384" s="17">
        <f t="shared" si="91"/>
        <v>2.6577266498684082E-9</v>
      </c>
      <c r="W384" s="18">
        <f t="shared" si="92"/>
        <v>-5.3089234341996416E-8</v>
      </c>
      <c r="X384" s="19">
        <f t="shared" si="93"/>
        <v>1.9530150439095451E-6</v>
      </c>
      <c r="Y384" s="17">
        <f t="shared" si="94"/>
        <v>-4.39701608456744E-11</v>
      </c>
      <c r="Z384" s="18">
        <f t="shared" si="95"/>
        <v>1.5697310118412133E-10</v>
      </c>
      <c r="AA384" s="19">
        <f t="shared" si="96"/>
        <v>1.6888242271306808E-7</v>
      </c>
      <c r="AF384" s="16">
        <v>37.6</v>
      </c>
      <c r="AG384" s="43">
        <v>0</v>
      </c>
      <c r="AH384" s="44">
        <v>-200</v>
      </c>
      <c r="AI384" s="51">
        <v>-7520</v>
      </c>
      <c r="AJ384" s="43">
        <v>-9.8066499999999994</v>
      </c>
      <c r="AK384" s="44">
        <v>131.2699599999905</v>
      </c>
      <c r="AL384" s="51">
        <v>11867.875247999806</v>
      </c>
      <c r="AQ384" s="16">
        <v>37.6</v>
      </c>
      <c r="AR384" s="43">
        <v>0.31014422219194576</v>
      </c>
      <c r="AS384" s="44">
        <v>-11.265374988228395</v>
      </c>
      <c r="AT384" s="51">
        <v>-1344.2917530606662</v>
      </c>
      <c r="AU384" s="43">
        <v>-1.7061828209904206E-2</v>
      </c>
      <c r="AV384" s="44">
        <v>-68.723970774103194</v>
      </c>
      <c r="AW384" s="50">
        <v>-577.77593033484186</v>
      </c>
    </row>
    <row r="385" spans="5:49" ht="18" customHeight="1">
      <c r="E385" s="42">
        <f t="shared" si="97"/>
        <v>37.700000000000266</v>
      </c>
      <c r="F385" s="43">
        <f t="shared" si="98"/>
        <v>0.30859738192573111</v>
      </c>
      <c r="G385" s="44">
        <f t="shared" si="99"/>
        <v>-11.234437951420382</v>
      </c>
      <c r="H385" s="51">
        <f t="shared" si="100"/>
        <v>-1345.4167443689794</v>
      </c>
      <c r="I385" s="43">
        <f t="shared" si="101"/>
        <v>-9.8060602307903366E-4</v>
      </c>
      <c r="J385" s="44">
        <f t="shared" si="102"/>
        <v>-68.781401506670278</v>
      </c>
      <c r="K385" s="51">
        <f t="shared" si="103"/>
        <v>-255.47512837735673</v>
      </c>
      <c r="L385" s="51"/>
      <c r="M385" s="16">
        <v>37.699999999999996</v>
      </c>
      <c r="N385" s="43">
        <v>0.30859738456367014</v>
      </c>
      <c r="O385" s="44">
        <v>-11.234438004244927</v>
      </c>
      <c r="P385" s="51">
        <v>-1345.4167424212565</v>
      </c>
      <c r="Q385" s="43">
        <v>-9.8060606597982769E-4</v>
      </c>
      <c r="R385" s="44">
        <v>-68.781401506517128</v>
      </c>
      <c r="S385" s="51">
        <v>-255.4751282084604</v>
      </c>
      <c r="T385" s="4"/>
      <c r="U385" s="16">
        <f t="shared" si="90"/>
        <v>-2.7000623958883807E-13</v>
      </c>
      <c r="V385" s="17">
        <f t="shared" si="91"/>
        <v>2.6379390338782116E-9</v>
      </c>
      <c r="W385" s="18">
        <f t="shared" si="92"/>
        <v>-5.2824544738427903E-8</v>
      </c>
      <c r="X385" s="19">
        <f t="shared" si="93"/>
        <v>1.9477229216136038E-6</v>
      </c>
      <c r="Y385" s="17">
        <f t="shared" si="94"/>
        <v>-4.2900794028355449E-11</v>
      </c>
      <c r="Z385" s="18">
        <f t="shared" si="95"/>
        <v>1.5315038126573199E-10</v>
      </c>
      <c r="AA385" s="19">
        <f t="shared" si="96"/>
        <v>1.6889632092897955E-7</v>
      </c>
      <c r="AF385" s="16">
        <v>37.699999999999996</v>
      </c>
      <c r="AG385" s="43">
        <v>0</v>
      </c>
      <c r="AH385" s="44">
        <v>-200</v>
      </c>
      <c r="AI385" s="51">
        <v>-7540</v>
      </c>
      <c r="AJ385" s="43">
        <v>-9.8066499999999994</v>
      </c>
      <c r="AK385" s="44">
        <v>130.28929499999052</v>
      </c>
      <c r="AL385" s="51">
        <v>11880.953210749805</v>
      </c>
      <c r="AQ385" s="16">
        <v>37.699999999999996</v>
      </c>
      <c r="AR385" s="43">
        <v>0.30859738456367014</v>
      </c>
      <c r="AS385" s="44">
        <v>-11.234438004244927</v>
      </c>
      <c r="AT385" s="51">
        <v>-1345.4167424212565</v>
      </c>
      <c r="AU385" s="43">
        <v>-1.6590890399516667E-2</v>
      </c>
      <c r="AV385" s="44">
        <v>-68.725653300274672</v>
      </c>
      <c r="AW385" s="50">
        <v>-584.64841193103541</v>
      </c>
    </row>
    <row r="386" spans="5:49" ht="18" customHeight="1">
      <c r="E386" s="42">
        <f t="shared" si="97"/>
        <v>37.800000000000267</v>
      </c>
      <c r="F386" s="43">
        <f t="shared" si="98"/>
        <v>0.30706204946663102</v>
      </c>
      <c r="G386" s="44">
        <f t="shared" si="99"/>
        <v>-11.203655075250619</v>
      </c>
      <c r="H386" s="51">
        <f t="shared" si="100"/>
        <v>-1346.5386477408708</v>
      </c>
      <c r="I386" s="43">
        <f t="shared" si="101"/>
        <v>-9.5351789389397368E-4</v>
      </c>
      <c r="J386" s="44">
        <f t="shared" si="102"/>
        <v>-68.78149820654312</v>
      </c>
      <c r="K386" s="51">
        <f t="shared" si="103"/>
        <v>-262.35327338559028</v>
      </c>
      <c r="L386" s="51"/>
      <c r="M386" s="16">
        <v>37.79999999999999</v>
      </c>
      <c r="N386" s="43">
        <v>0.30706205208497828</v>
      </c>
      <c r="O386" s="44">
        <v>-11.203655127812443</v>
      </c>
      <c r="P386" s="51">
        <v>-1346.5386457984134</v>
      </c>
      <c r="Q386" s="43">
        <v>-9.5351793575026988E-4</v>
      </c>
      <c r="R386" s="44">
        <v>-68.781498206393707</v>
      </c>
      <c r="S386" s="51">
        <v>-262.35327321668098</v>
      </c>
      <c r="T386" s="4"/>
      <c r="U386" s="16">
        <f t="shared" si="90"/>
        <v>-2.7711166694643907E-13</v>
      </c>
      <c r="V386" s="17">
        <f t="shared" si="91"/>
        <v>2.6183472612295589E-9</v>
      </c>
      <c r="W386" s="18">
        <f t="shared" si="92"/>
        <v>-5.2561823338237446E-8</v>
      </c>
      <c r="X386" s="19">
        <f t="shared" si="93"/>
        <v>1.9424574020376895E-6</v>
      </c>
      <c r="Y386" s="17">
        <f t="shared" si="94"/>
        <v>-4.1856296206788102E-11</v>
      </c>
      <c r="Z386" s="18">
        <f t="shared" si="95"/>
        <v>1.4941292647563387E-10</v>
      </c>
      <c r="AA386" s="19">
        <f t="shared" si="96"/>
        <v>1.6890930965018924E-7</v>
      </c>
      <c r="AF386" s="16">
        <v>37.79999999999999</v>
      </c>
      <c r="AG386" s="43">
        <v>0</v>
      </c>
      <c r="AH386" s="44">
        <v>-200</v>
      </c>
      <c r="AI386" s="51">
        <v>-7560</v>
      </c>
      <c r="AJ386" s="43">
        <v>-9.8066499999999994</v>
      </c>
      <c r="AK386" s="44">
        <v>129.30862999999053</v>
      </c>
      <c r="AL386" s="51">
        <v>11893.933106999806</v>
      </c>
      <c r="AQ386" s="16">
        <v>37.79999999999999</v>
      </c>
      <c r="AR386" s="43">
        <v>0.30706205208497828</v>
      </c>
      <c r="AS386" s="44">
        <v>-11.203655127812443</v>
      </c>
      <c r="AT386" s="51">
        <v>-1346.5386457984134</v>
      </c>
      <c r="AU386" s="43">
        <v>-1.6132940630962267E-2</v>
      </c>
      <c r="AV386" s="44">
        <v>-68.727289385089207</v>
      </c>
      <c r="AW386" s="50">
        <v>-591.52105944695415</v>
      </c>
    </row>
    <row r="387" spans="5:49" ht="18" customHeight="1">
      <c r="E387" s="42">
        <f t="shared" si="97"/>
        <v>37.900000000000269</v>
      </c>
      <c r="F387" s="43">
        <f t="shared" si="98"/>
        <v>0.30553810834229922</v>
      </c>
      <c r="G387" s="44">
        <f t="shared" si="99"/>
        <v>-11.173025161817455</v>
      </c>
      <c r="H387" s="51">
        <f t="shared" si="100"/>
        <v>-1347.6574804827751</v>
      </c>
      <c r="I387" s="43">
        <f t="shared" si="101"/>
        <v>-9.2717800819208662E-4</v>
      </c>
      <c r="J387" s="44">
        <f t="shared" si="102"/>
        <v>-68.781592235189848</v>
      </c>
      <c r="K387" s="51">
        <f t="shared" si="103"/>
        <v>-269.23142792962676</v>
      </c>
      <c r="L387" s="51"/>
      <c r="M387" s="16">
        <v>37.899999999999984</v>
      </c>
      <c r="N387" s="43">
        <v>0.30553811094124828</v>
      </c>
      <c r="O387" s="44">
        <v>-11.173025214118505</v>
      </c>
      <c r="P387" s="51">
        <v>-1347.6574785455571</v>
      </c>
      <c r="Q387" s="43">
        <v>-9.27178049028754E-4</v>
      </c>
      <c r="R387" s="44">
        <v>-68.781592235044073</v>
      </c>
      <c r="S387" s="51">
        <v>-269.23142776070421</v>
      </c>
      <c r="T387" s="4"/>
      <c r="U387" s="16">
        <f t="shared" si="90"/>
        <v>-2.8421709430404007E-13</v>
      </c>
      <c r="V387" s="17">
        <f t="shared" si="91"/>
        <v>2.5989490559652495E-9</v>
      </c>
      <c r="W387" s="18">
        <f t="shared" si="92"/>
        <v>-5.230105060149981E-8</v>
      </c>
      <c r="X387" s="19">
        <f t="shared" si="93"/>
        <v>1.9372180304344511E-6</v>
      </c>
      <c r="Y387" s="17">
        <f t="shared" si="94"/>
        <v>-4.0836667380972358E-11</v>
      </c>
      <c r="Z387" s="18">
        <f t="shared" si="95"/>
        <v>1.4577494766854215E-10</v>
      </c>
      <c r="AA387" s="19">
        <f t="shared" si="96"/>
        <v>1.6892255416678381E-7</v>
      </c>
      <c r="AF387" s="16">
        <v>37.899999999999984</v>
      </c>
      <c r="AG387" s="43">
        <v>0</v>
      </c>
      <c r="AH387" s="44">
        <v>-200</v>
      </c>
      <c r="AI387" s="51">
        <v>-7580</v>
      </c>
      <c r="AJ387" s="43">
        <v>-9.8066499999999994</v>
      </c>
      <c r="AK387" s="44">
        <v>128.32796499999054</v>
      </c>
      <c r="AL387" s="51">
        <v>11906.814936749804</v>
      </c>
      <c r="AQ387" s="16">
        <v>37.899999999999984</v>
      </c>
      <c r="AR387" s="43">
        <v>0.30553811094124828</v>
      </c>
      <c r="AS387" s="44">
        <v>-11.173025214118505</v>
      </c>
      <c r="AT387" s="51">
        <v>-1347.6574785455571</v>
      </c>
      <c r="AU387" s="43">
        <v>-1.5687621288902776E-2</v>
      </c>
      <c r="AV387" s="44">
        <v>-68.728880309387264</v>
      </c>
      <c r="AW387" s="50">
        <v>-598.39386830280239</v>
      </c>
    </row>
    <row r="388" spans="5:49" ht="18" customHeight="1">
      <c r="E388" s="42">
        <f t="shared" si="97"/>
        <v>38.00000000000027</v>
      </c>
      <c r="F388" s="43">
        <f t="shared" si="98"/>
        <v>0.30402544614203414</v>
      </c>
      <c r="G388" s="44">
        <f t="shared" si="99"/>
        <v>-11.142547077619559</v>
      </c>
      <c r="H388" s="51">
        <f t="shared" si="100"/>
        <v>-1348.7732578341963</v>
      </c>
      <c r="I388" s="43">
        <f t="shared" si="101"/>
        <v>-9.015656994968424E-4</v>
      </c>
      <c r="J388" s="44">
        <f t="shared" si="102"/>
        <v>-68.781683666396674</v>
      </c>
      <c r="K388" s="51">
        <f t="shared" si="103"/>
        <v>-276.10959174604966</v>
      </c>
      <c r="L388" s="51"/>
      <c r="M388" s="16">
        <v>37.999999999999979</v>
      </c>
      <c r="N388" s="43">
        <v>0.30402544872177617</v>
      </c>
      <c r="O388" s="44">
        <v>-11.142547129661766</v>
      </c>
      <c r="P388" s="51">
        <v>-1348.7732559021924</v>
      </c>
      <c r="Q388" s="43">
        <v>-9.0156573933342088E-4</v>
      </c>
      <c r="R388" s="44">
        <v>-68.781683666254466</v>
      </c>
      <c r="S388" s="51">
        <v>-276.10959157711414</v>
      </c>
      <c r="T388" s="4"/>
      <c r="U388" s="16">
        <f t="shared" si="90"/>
        <v>-2.9132252166164108E-13</v>
      </c>
      <c r="V388" s="17">
        <f t="shared" si="91"/>
        <v>2.5797420311057806E-9</v>
      </c>
      <c r="W388" s="18">
        <f t="shared" si="92"/>
        <v>-5.2042206988289763E-8</v>
      </c>
      <c r="X388" s="19">
        <f t="shared" si="93"/>
        <v>1.9320038973091869E-6</v>
      </c>
      <c r="Y388" s="17">
        <f t="shared" si="94"/>
        <v>-3.9836578480390017E-11</v>
      </c>
      <c r="Z388" s="18">
        <f t="shared" si="95"/>
        <v>1.4220802313502645E-10</v>
      </c>
      <c r="AA388" s="19">
        <f t="shared" si="96"/>
        <v>1.6893551446628408E-7</v>
      </c>
      <c r="AF388" s="16">
        <v>37.999999999999979</v>
      </c>
      <c r="AG388" s="43">
        <v>0</v>
      </c>
      <c r="AH388" s="44">
        <v>-200</v>
      </c>
      <c r="AI388" s="51">
        <v>-7600</v>
      </c>
      <c r="AJ388" s="43">
        <v>-9.8066499999999994</v>
      </c>
      <c r="AK388" s="44">
        <v>127.34729999999055</v>
      </c>
      <c r="AL388" s="51">
        <v>11919.598699999804</v>
      </c>
      <c r="AQ388" s="16">
        <v>37.999999999999979</v>
      </c>
      <c r="AR388" s="43">
        <v>0.30402544872177617</v>
      </c>
      <c r="AS388" s="44">
        <v>-11.142547129661766</v>
      </c>
      <c r="AT388" s="51">
        <v>-1348.7732559021924</v>
      </c>
      <c r="AU388" s="43">
        <v>-1.5254584572868879E-2</v>
      </c>
      <c r="AV388" s="44">
        <v>-68.730427318740809</v>
      </c>
      <c r="AW388" s="50">
        <v>-605.26683404509708</v>
      </c>
    </row>
    <row r="389" spans="5:49" ht="18" customHeight="1">
      <c r="E389" s="42">
        <f t="shared" si="97"/>
        <v>38.100000000000271</v>
      </c>
      <c r="F389" s="43">
        <f t="shared" si="98"/>
        <v>0.30252395183832315</v>
      </c>
      <c r="G389" s="44">
        <f t="shared" si="99"/>
        <v>-11.112219700327348</v>
      </c>
      <c r="H389" s="51">
        <f t="shared" si="100"/>
        <v>-1349.8859949218497</v>
      </c>
      <c r="I389" s="43">
        <f t="shared" si="101"/>
        <v>-8.766608720343072E-4</v>
      </c>
      <c r="J389" s="44">
        <f t="shared" si="102"/>
        <v>-68.78177257191183</v>
      </c>
      <c r="K389" s="51">
        <f t="shared" si="103"/>
        <v>-282.98776457871901</v>
      </c>
      <c r="L389" s="51"/>
      <c r="M389" s="16">
        <v>38.099999999999973</v>
      </c>
      <c r="N389" s="43">
        <v>0.30252395439904661</v>
      </c>
      <c r="O389" s="44">
        <v>-11.112219752112615</v>
      </c>
      <c r="P389" s="51">
        <v>-1349.8859929950338</v>
      </c>
      <c r="Q389" s="43">
        <v>-8.7666091089566578E-4</v>
      </c>
      <c r="R389" s="44">
        <v>-68.781772571773104</v>
      </c>
      <c r="S389" s="51">
        <v>-282.98776440977093</v>
      </c>
      <c r="T389" s="4"/>
      <c r="U389" s="16">
        <f t="shared" si="90"/>
        <v>-2.9842794901924208E-13</v>
      </c>
      <c r="V389" s="17">
        <f t="shared" si="91"/>
        <v>2.5607234666047418E-9</v>
      </c>
      <c r="W389" s="18">
        <f t="shared" si="92"/>
        <v>-5.1785267629611553E-8</v>
      </c>
      <c r="X389" s="19">
        <f t="shared" si="93"/>
        <v>1.9268159121565986E-6</v>
      </c>
      <c r="Y389" s="17">
        <f t="shared" si="94"/>
        <v>-3.8861358575559279E-11</v>
      </c>
      <c r="Z389" s="18">
        <f t="shared" si="95"/>
        <v>1.3872636372980196E-10</v>
      </c>
      <c r="AA389" s="19">
        <f t="shared" si="96"/>
        <v>1.6894807686185231E-7</v>
      </c>
      <c r="AF389" s="16">
        <v>38.099999999999973</v>
      </c>
      <c r="AG389" s="43">
        <v>0</v>
      </c>
      <c r="AH389" s="44">
        <v>-200</v>
      </c>
      <c r="AI389" s="51">
        <v>-7620</v>
      </c>
      <c r="AJ389" s="43">
        <v>-9.8066499999999994</v>
      </c>
      <c r="AK389" s="44">
        <v>126.36663499999057</v>
      </c>
      <c r="AL389" s="51">
        <v>11932.284396749805</v>
      </c>
      <c r="AQ389" s="16">
        <v>38.099999999999973</v>
      </c>
      <c r="AR389" s="43">
        <v>0.30252395439904661</v>
      </c>
      <c r="AS389" s="44">
        <v>-11.112219752112615</v>
      </c>
      <c r="AT389" s="51">
        <v>-1349.8859929950338</v>
      </c>
      <c r="AU389" s="43">
        <v>-1.4833492229644918E-2</v>
      </c>
      <c r="AV389" s="44">
        <v>-68.731931624421293</v>
      </c>
      <c r="AW389" s="50">
        <v>-612.13995234318907</v>
      </c>
    </row>
    <row r="390" spans="5:49" ht="18" customHeight="1">
      <c r="E390" s="42">
        <f t="shared" si="97"/>
        <v>38.200000000000273</v>
      </c>
      <c r="F390" s="43">
        <f t="shared" si="98"/>
        <v>0.30103351576646736</v>
      </c>
      <c r="G390" s="44">
        <f t="shared" si="99"/>
        <v>-11.082041918645658</v>
      </c>
      <c r="H390" s="51">
        <f t="shared" si="100"/>
        <v>-1350.9957067607702</v>
      </c>
      <c r="I390" s="43">
        <f t="shared" si="101"/>
        <v>-8.5244398497863472E-4</v>
      </c>
      <c r="J390" s="44">
        <f t="shared" si="102"/>
        <v>-68.781859021501845</v>
      </c>
      <c r="K390" s="51">
        <f t="shared" si="103"/>
        <v>-289.86594617856986</v>
      </c>
      <c r="L390" s="51"/>
      <c r="M390" s="16">
        <v>38.199999999999967</v>
      </c>
      <c r="N390" s="43">
        <v>0.30103351830835912</v>
      </c>
      <c r="O390" s="44">
        <v>-11.082041970175887</v>
      </c>
      <c r="P390" s="51">
        <v>-1350.9957048391163</v>
      </c>
      <c r="Q390" s="43">
        <v>-8.5244402289852417E-4</v>
      </c>
      <c r="R390" s="44">
        <v>-68.781859021366486</v>
      </c>
      <c r="S390" s="51">
        <v>-289.86594600961001</v>
      </c>
      <c r="T390" s="4"/>
      <c r="U390" s="16">
        <f t="shared" si="90"/>
        <v>-3.0553337637684308E-13</v>
      </c>
      <c r="V390" s="17">
        <f t="shared" si="91"/>
        <v>2.5418917526387474E-9</v>
      </c>
      <c r="W390" s="18">
        <f t="shared" si="92"/>
        <v>-5.1530228972751502E-8</v>
      </c>
      <c r="X390" s="19">
        <f t="shared" si="93"/>
        <v>1.9216538476030109E-6</v>
      </c>
      <c r="Y390" s="17">
        <f t="shared" si="94"/>
        <v>-3.7919889450677147E-11</v>
      </c>
      <c r="Z390" s="18">
        <f t="shared" si="95"/>
        <v>1.3535839116229909E-10</v>
      </c>
      <c r="AA390" s="19">
        <f t="shared" si="96"/>
        <v>1.689598434495565E-7</v>
      </c>
      <c r="AF390" s="16">
        <v>38.199999999999967</v>
      </c>
      <c r="AG390" s="43">
        <v>0</v>
      </c>
      <c r="AH390" s="44">
        <v>-200</v>
      </c>
      <c r="AI390" s="51">
        <v>-7640</v>
      </c>
      <c r="AJ390" s="43">
        <v>-9.8066499999999994</v>
      </c>
      <c r="AK390" s="44">
        <v>125.38596999999058</v>
      </c>
      <c r="AL390" s="51">
        <v>11944.872026999803</v>
      </c>
      <c r="AQ390" s="16">
        <v>38.199999999999967</v>
      </c>
      <c r="AR390" s="43">
        <v>0.30103351830835912</v>
      </c>
      <c r="AS390" s="44">
        <v>-11.082041970175887</v>
      </c>
      <c r="AT390" s="51">
        <v>-1350.9957048391163</v>
      </c>
      <c r="AU390" s="43">
        <v>-1.4424015292807013E-2</v>
      </c>
      <c r="AV390" s="44">
        <v>-68.733394404341354</v>
      </c>
      <c r="AW390" s="50">
        <v>-619.01321898588094</v>
      </c>
    </row>
    <row r="391" spans="5:49" ht="18" customHeight="1">
      <c r="E391" s="42">
        <f t="shared" si="97"/>
        <v>38.300000000000274</v>
      </c>
      <c r="F391" s="43">
        <f t="shared" si="98"/>
        <v>0.29955402960455968</v>
      </c>
      <c r="G391" s="44">
        <f t="shared" si="99"/>
        <v>-11.052012632178519</v>
      </c>
      <c r="H391" s="51">
        <f t="shared" si="100"/>
        <v>-1352.1024082554079</v>
      </c>
      <c r="I391" s="43">
        <f t="shared" si="101"/>
        <v>-8.2889603715230464E-4</v>
      </c>
      <c r="J391" s="44">
        <f t="shared" si="102"/>
        <v>-68.781943083006226</v>
      </c>
      <c r="K391" s="51">
        <f t="shared" si="103"/>
        <v>-296.7441363034186</v>
      </c>
      <c r="L391" s="51"/>
      <c r="M391" s="16">
        <v>38.299999999999962</v>
      </c>
      <c r="N391" s="43">
        <v>0.2995540321278039</v>
      </c>
      <c r="O391" s="44">
        <v>-11.05201268345558</v>
      </c>
      <c r="P391" s="51">
        <v>-1352.1024063388909</v>
      </c>
      <c r="Q391" s="43">
        <v>-8.288960741378304E-4</v>
      </c>
      <c r="R391" s="44">
        <v>-68.781943082874193</v>
      </c>
      <c r="S391" s="51">
        <v>-296.74413613444671</v>
      </c>
      <c r="T391" s="4"/>
      <c r="U391" s="16">
        <f t="shared" si="90"/>
        <v>-3.1263880373444408E-13</v>
      </c>
      <c r="V391" s="17">
        <f t="shared" si="91"/>
        <v>2.5232442246725384E-9</v>
      </c>
      <c r="W391" s="18">
        <f t="shared" si="92"/>
        <v>-5.1277060819643339E-8</v>
      </c>
      <c r="X391" s="19">
        <f t="shared" si="93"/>
        <v>1.9165170215273974E-6</v>
      </c>
      <c r="Y391" s="17">
        <f t="shared" si="94"/>
        <v>-3.6985525753152615E-11</v>
      </c>
      <c r="Z391" s="18">
        <f t="shared" si="95"/>
        <v>1.3203305115894182E-10</v>
      </c>
      <c r="AA391" s="19">
        <f t="shared" si="96"/>
        <v>1.6897189425435499E-7</v>
      </c>
      <c r="AF391" s="16">
        <v>38.299999999999962</v>
      </c>
      <c r="AG391" s="43">
        <v>0</v>
      </c>
      <c r="AH391" s="44">
        <v>-200</v>
      </c>
      <c r="AI391" s="51">
        <v>-7660</v>
      </c>
      <c r="AJ391" s="43">
        <v>-9.8066499999999994</v>
      </c>
      <c r="AK391" s="44">
        <v>124.40530499999059</v>
      </c>
      <c r="AL391" s="51">
        <v>11957.361590749802</v>
      </c>
      <c r="AQ391" s="16">
        <v>38.299999999999962</v>
      </c>
      <c r="AR391" s="43">
        <v>0.2995540321278039</v>
      </c>
      <c r="AS391" s="44">
        <v>-11.05201268345558</v>
      </c>
      <c r="AT391" s="51">
        <v>-1352.1024063388909</v>
      </c>
      <c r="AU391" s="43">
        <v>-1.4025833829307999E-2</v>
      </c>
      <c r="AV391" s="44">
        <v>-68.734816803970745</v>
      </c>
      <c r="AW391" s="50">
        <v>-625.88662987813677</v>
      </c>
    </row>
    <row r="392" spans="5:49" ht="18" customHeight="1">
      <c r="E392" s="42">
        <f t="shared" si="97"/>
        <v>38.400000000000276</v>
      </c>
      <c r="F392" s="43">
        <f t="shared" si="98"/>
        <v>0.29808538635380105</v>
      </c>
      <c r="G392" s="44">
        <f t="shared" si="99"/>
        <v>-11.022130751295821</v>
      </c>
      <c r="H392" s="51">
        <f t="shared" si="100"/>
        <v>-1353.2061142007137</v>
      </c>
      <c r="I392" s="43">
        <f t="shared" si="101"/>
        <v>-8.0599855207807991E-4</v>
      </c>
      <c r="J392" s="44">
        <f t="shared" si="102"/>
        <v>-68.782024822390795</v>
      </c>
      <c r="K392" s="51">
        <f t="shared" si="103"/>
        <v>-303.62233471776966</v>
      </c>
      <c r="L392" s="51"/>
      <c r="M392" s="16">
        <v>38.399999999999956</v>
      </c>
      <c r="N392" s="43">
        <v>0.29808538885857949</v>
      </c>
      <c r="O392" s="44">
        <v>-11.022130802321565</v>
      </c>
      <c r="P392" s="51">
        <v>-1353.2061122893083</v>
      </c>
      <c r="Q392" s="43">
        <v>-8.0599858815588732E-4</v>
      </c>
      <c r="R392" s="44">
        <v>-68.782024822262002</v>
      </c>
      <c r="S392" s="51">
        <v>-303.62233454878606</v>
      </c>
      <c r="T392" s="4"/>
      <c r="U392" s="16">
        <f t="shared" ref="U392:U455" si="104">M392-E392</f>
        <v>-3.1974423109204508E-13</v>
      </c>
      <c r="V392" s="17">
        <f t="shared" ref="V392:V455" si="105">N392-F392</f>
        <v>2.5047784402154605E-9</v>
      </c>
      <c r="W392" s="18">
        <f t="shared" ref="W392:W455" si="106">O392-G392</f>
        <v>-5.1025743630361831E-8</v>
      </c>
      <c r="X392" s="19">
        <f t="shared" ref="X392:X455" si="107">P392-H392</f>
        <v>1.9114054339297581E-6</v>
      </c>
      <c r="Y392" s="17">
        <f t="shared" ref="Y392:Y455" si="108">Q392-I392</f>
        <v>-3.6077807408219087E-11</v>
      </c>
      <c r="Z392" s="18">
        <f t="shared" ref="Z392:Z455" si="109">R392-J392</f>
        <v>1.2879297628387576E-10</v>
      </c>
      <c r="AA392" s="19">
        <f t="shared" ref="AA392:AA455" si="110">S392-K392</f>
        <v>1.6898360399864032E-7</v>
      </c>
      <c r="AF392" s="16">
        <v>38.399999999999956</v>
      </c>
      <c r="AG392" s="43">
        <v>0</v>
      </c>
      <c r="AH392" s="44">
        <v>-200</v>
      </c>
      <c r="AI392" s="51">
        <v>-7680</v>
      </c>
      <c r="AJ392" s="43">
        <v>-9.8066499999999994</v>
      </c>
      <c r="AK392" s="44">
        <v>123.4246399999906</v>
      </c>
      <c r="AL392" s="51">
        <v>11969.753087999803</v>
      </c>
      <c r="AQ392" s="16">
        <v>38.399999999999956</v>
      </c>
      <c r="AR392" s="43">
        <v>0.29808538885857949</v>
      </c>
      <c r="AS392" s="44">
        <v>-11.022130802321565</v>
      </c>
      <c r="AT392" s="51">
        <v>-1353.2061122893083</v>
      </c>
      <c r="AU392" s="43">
        <v>-1.3638636692899553E-2</v>
      </c>
      <c r="AV392" s="44">
        <v>-68.736199937227269</v>
      </c>
      <c r="AW392" s="50">
        <v>-632.7601810378826</v>
      </c>
    </row>
    <row r="393" spans="5:49" ht="18" customHeight="1">
      <c r="E393" s="42">
        <f t="shared" ref="E393:E456" si="111">E392+$C$8</f>
        <v>38.500000000000277</v>
      </c>
      <c r="F393" s="43">
        <f t="shared" ref="F393:F456" si="112">-($C$12/$C$10)*$G393-SIGN($G393)*($C$13/$C$10)*$G393^2</f>
        <v>0.29662748031915465</v>
      </c>
      <c r="G393" s="44">
        <f t="shared" ref="G393:G456" si="113">$C$14*EXP(-($C$12/$C$10)*$E393)/(1+SIGN($C$14)*($C$13/$C$12)*$C$14*(1-EXP(-($C$12/$C$10)*$E393)))</f>
        <v>-10.992395197001986</v>
      </c>
      <c r="H393" s="51">
        <f t="shared" ref="H393:H456" si="114">$C$15+SIGN($C$14)*($C$10/$C$13)*LN(1+SIGN($C$14)*($C$13/$C$12)*$C$14*(1-EXP(-($C$12/$C$10)*$E393)))</f>
        <v>-1354.3068392832081</v>
      </c>
      <c r="I393" s="43">
        <f t="shared" ref="I393:I456" si="115">-$C$11-($C$12/$C$10)*$J393-SIGN($J393)*($C$13/$C$10)*$J393^2</f>
        <v>-7.8373356354610735E-4</v>
      </c>
      <c r="J393" s="44">
        <f t="shared" ref="J393:J456" si="116">-($C$28*($C$29-$C$16)-$C$29*($C$28+$C$16)*EXP(-($C$31/$C$30)*$E393))/(($C$29-$C$16)+($C$28+$C$16)*EXP(-($C$31/$C$30)*$E393))</f>
        <v>-68.782104303799315</v>
      </c>
      <c r="K393" s="51">
        <f t="shared" ref="K393:K456" si="117">$C$17-$C$28*$E393-($C$10/$C$13)*LN((($C$29-$C$16)+($C$28+$C$16)*EXP(-($C$31/$C$30)*$E393))/($C$28+$C$29))</f>
        <v>-310.50054119263331</v>
      </c>
      <c r="L393" s="51"/>
      <c r="M393" s="16">
        <v>38.49999999999995</v>
      </c>
      <c r="N393" s="43">
        <v>0.29662748280564677</v>
      </c>
      <c r="O393" s="44">
        <v>-10.992395247778246</v>
      </c>
      <c r="P393" s="51">
        <v>-1354.3068373768899</v>
      </c>
      <c r="Q393" s="43">
        <v>-7.8373359874817083E-4</v>
      </c>
      <c r="R393" s="44">
        <v>-68.782104303673648</v>
      </c>
      <c r="S393" s="51">
        <v>-310.50054102363828</v>
      </c>
      <c r="T393" s="4"/>
      <c r="U393" s="16">
        <f t="shared" si="104"/>
        <v>-3.2684965844964609E-13</v>
      </c>
      <c r="V393" s="17">
        <f t="shared" si="105"/>
        <v>2.4864921233103132E-9</v>
      </c>
      <c r="W393" s="18">
        <f t="shared" si="106"/>
        <v>-5.0776259641338584E-8</v>
      </c>
      <c r="X393" s="19">
        <f t="shared" si="107"/>
        <v>1.9063181753153913E-6</v>
      </c>
      <c r="Y393" s="17">
        <f t="shared" si="108"/>
        <v>-3.5202063486394763E-11</v>
      </c>
      <c r="Z393" s="18">
        <f t="shared" si="109"/>
        <v>1.2566658824653132E-10</v>
      </c>
      <c r="AA393" s="19">
        <f t="shared" si="110"/>
        <v>1.6899502952583134E-7</v>
      </c>
      <c r="AF393" s="16">
        <v>38.49999999999995</v>
      </c>
      <c r="AG393" s="43">
        <v>0</v>
      </c>
      <c r="AH393" s="44">
        <v>-200</v>
      </c>
      <c r="AI393" s="51">
        <v>-7700</v>
      </c>
      <c r="AJ393" s="43">
        <v>-9.8066499999999994</v>
      </c>
      <c r="AK393" s="44">
        <v>122.44397499999062</v>
      </c>
      <c r="AL393" s="51">
        <v>11982.046518749801</v>
      </c>
      <c r="AQ393" s="16">
        <v>38.49999999999995</v>
      </c>
      <c r="AR393" s="43">
        <v>0.29662748280564677</v>
      </c>
      <c r="AS393" s="44">
        <v>-10.992395247778246</v>
      </c>
      <c r="AT393" s="51">
        <v>-1354.3068373768899</v>
      </c>
      <c r="AU393" s="43">
        <v>-1.3262121284187245E-2</v>
      </c>
      <c r="AV393" s="44">
        <v>-68.73754488734339</v>
      </c>
      <c r="AW393" s="50">
        <v>-639.63386859289506</v>
      </c>
    </row>
    <row r="394" spans="5:49" ht="18" customHeight="1">
      <c r="E394" s="42">
        <f t="shared" si="111"/>
        <v>38.600000000000279</v>
      </c>
      <c r="F394" s="43">
        <f t="shared" si="112"/>
        <v>0.29518020709032844</v>
      </c>
      <c r="G394" s="44">
        <f t="shared" si="113"/>
        <v>-10.962804900806539</v>
      </c>
      <c r="H394" s="51">
        <f t="shared" si="114"/>
        <v>-1355.404598082039</v>
      </c>
      <c r="I394" s="43">
        <f t="shared" si="115"/>
        <v>-7.620836015007626E-4</v>
      </c>
      <c r="J394" s="44">
        <f t="shared" si="116"/>
        <v>-68.782181589603852</v>
      </c>
      <c r="K394" s="51">
        <f t="shared" si="117"/>
        <v>-317.37875550534454</v>
      </c>
      <c r="L394" s="51"/>
      <c r="M394" s="16">
        <v>38.599999999999945</v>
      </c>
      <c r="N394" s="43">
        <v>0.29518020955871221</v>
      </c>
      <c r="O394" s="44">
        <v>-10.962804951335139</v>
      </c>
      <c r="P394" s="51">
        <v>-1355.4045961807824</v>
      </c>
      <c r="Q394" s="43">
        <v>-7.6208363584484573E-4</v>
      </c>
      <c r="R394" s="44">
        <v>-68.782181589481254</v>
      </c>
      <c r="S394" s="51">
        <v>-317.37875533633888</v>
      </c>
      <c r="T394" s="4"/>
      <c r="U394" s="16">
        <f t="shared" si="104"/>
        <v>-3.3395508580724709E-13</v>
      </c>
      <c r="V394" s="17">
        <f t="shared" si="105"/>
        <v>2.4683837751560134E-9</v>
      </c>
      <c r="W394" s="18">
        <f t="shared" si="106"/>
        <v>-5.0528599970789401E-8</v>
      </c>
      <c r="X394" s="19">
        <f t="shared" si="107"/>
        <v>1.9012566099263495E-6</v>
      </c>
      <c r="Y394" s="17">
        <f t="shared" si="108"/>
        <v>-3.4344083132964442E-11</v>
      </c>
      <c r="Z394" s="18">
        <f t="shared" si="109"/>
        <v>1.2259704362804769E-10</v>
      </c>
      <c r="AA394" s="19">
        <f t="shared" si="110"/>
        <v>1.6900565924515831E-7</v>
      </c>
      <c r="AF394" s="16">
        <v>38.599999999999945</v>
      </c>
      <c r="AG394" s="43">
        <v>0</v>
      </c>
      <c r="AH394" s="44">
        <v>-200</v>
      </c>
      <c r="AI394" s="51">
        <v>-7720</v>
      </c>
      <c r="AJ394" s="43">
        <v>-9.8066499999999994</v>
      </c>
      <c r="AK394" s="44">
        <v>121.46330999999063</v>
      </c>
      <c r="AL394" s="51">
        <v>11994.241882999801</v>
      </c>
      <c r="AQ394" s="16">
        <v>38.599999999999945</v>
      </c>
      <c r="AR394" s="43">
        <v>0.29518020955871221</v>
      </c>
      <c r="AS394" s="44">
        <v>-10.962804951335139</v>
      </c>
      <c r="AT394" s="51">
        <v>-1355.4045961807824</v>
      </c>
      <c r="AU394" s="43">
        <v>-1.2895993317151522E-2</v>
      </c>
      <c r="AV394" s="44">
        <v>-68.73885270770927</v>
      </c>
      <c r="AW394" s="50">
        <v>-646.50768877777477</v>
      </c>
    </row>
    <row r="395" spans="5:49" ht="18" customHeight="1">
      <c r="E395" s="42">
        <f t="shared" si="111"/>
        <v>38.70000000000028</v>
      </c>
      <c r="F395" s="43">
        <f t="shared" si="112"/>
        <v>0.29374346352308217</v>
      </c>
      <c r="G395" s="44">
        <f t="shared" si="113"/>
        <v>-10.933358804596583</v>
      </c>
      <c r="H395" s="51">
        <f t="shared" si="114"/>
        <v>-1356.4994050700243</v>
      </c>
      <c r="I395" s="43">
        <f t="shared" si="115"/>
        <v>-7.410316783484916E-4</v>
      </c>
      <c r="J395" s="44">
        <f t="shared" si="116"/>
        <v>-68.782256740453718</v>
      </c>
      <c r="K395" s="51">
        <f t="shared" si="117"/>
        <v>-324.25697743939054</v>
      </c>
      <c r="L395" s="51"/>
      <c r="M395" s="16">
        <v>38.699999999999939</v>
      </c>
      <c r="N395" s="43">
        <v>0.2937434659735329</v>
      </c>
      <c r="O395" s="44">
        <v>-10.933358854879325</v>
      </c>
      <c r="P395" s="51">
        <v>-1356.4994031738049</v>
      </c>
      <c r="Q395" s="43">
        <v>-7.4103171184880523E-4</v>
      </c>
      <c r="R395" s="44">
        <v>-68.782256740334134</v>
      </c>
      <c r="S395" s="51">
        <v>-324.25697727037414</v>
      </c>
      <c r="T395" s="4"/>
      <c r="U395" s="16">
        <f t="shared" si="104"/>
        <v>-3.4106051316484809E-13</v>
      </c>
      <c r="V395" s="17">
        <f t="shared" si="105"/>
        <v>2.4504507312173018E-9</v>
      </c>
      <c r="W395" s="18">
        <f t="shared" si="106"/>
        <v>-5.028274152607537E-8</v>
      </c>
      <c r="X395" s="19">
        <f t="shared" si="107"/>
        <v>1.8962193735205801E-6</v>
      </c>
      <c r="Y395" s="17">
        <f t="shared" si="108"/>
        <v>-3.3500313634249324E-11</v>
      </c>
      <c r="Z395" s="18">
        <f t="shared" si="109"/>
        <v>1.1958434242842486E-10</v>
      </c>
      <c r="AA395" s="19">
        <f t="shared" si="110"/>
        <v>1.6901640265132301E-7</v>
      </c>
      <c r="AF395" s="16">
        <v>38.699999999999939</v>
      </c>
      <c r="AG395" s="43">
        <v>0</v>
      </c>
      <c r="AH395" s="44">
        <v>-200</v>
      </c>
      <c r="AI395" s="51">
        <v>-7740</v>
      </c>
      <c r="AJ395" s="43">
        <v>-9.8066499999999994</v>
      </c>
      <c r="AK395" s="44">
        <v>120.48264499999064</v>
      </c>
      <c r="AL395" s="51">
        <v>12006.339180749801</v>
      </c>
      <c r="AQ395" s="16">
        <v>38.699999999999939</v>
      </c>
      <c r="AR395" s="43">
        <v>0.2937434659735329</v>
      </c>
      <c r="AS395" s="44">
        <v>-10.933358854879325</v>
      </c>
      <c r="AT395" s="51">
        <v>-1356.4994031738049</v>
      </c>
      <c r="AU395" s="43">
        <v>-1.2539966592008511E-2</v>
      </c>
      <c r="AV395" s="44">
        <v>-68.740124422692631</v>
      </c>
      <c r="AW395" s="50">
        <v>-653.38163793100364</v>
      </c>
    </row>
    <row r="396" spans="5:49" ht="18" customHeight="1">
      <c r="E396" s="42">
        <f t="shared" si="111"/>
        <v>38.800000000000281</v>
      </c>
      <c r="F396" s="43">
        <f t="shared" si="112"/>
        <v>0.29231714772084932</v>
      </c>
      <c r="G396" s="44">
        <f t="shared" si="113"/>
        <v>-10.904055860511118</v>
      </c>
      <c r="H396" s="51">
        <f t="shared" si="114"/>
        <v>-1357.5912746146846</v>
      </c>
      <c r="I396" s="43">
        <f t="shared" si="115"/>
        <v>-7.2056127563513428E-4</v>
      </c>
      <c r="J396" s="44">
        <f t="shared" si="116"/>
        <v>-68.782329815323024</v>
      </c>
      <c r="K396" s="51">
        <f t="shared" si="117"/>
        <v>-331.13520678423816</v>
      </c>
      <c r="L396" s="51"/>
      <c r="M396" s="16">
        <v>38.799999999999933</v>
      </c>
      <c r="N396" s="43">
        <v>0.29231715015354015</v>
      </c>
      <c r="O396" s="44">
        <v>-10.904055910549781</v>
      </c>
      <c r="P396" s="51">
        <v>-1357.5912727234781</v>
      </c>
      <c r="Q396" s="43">
        <v>-7.2056130831832377E-4</v>
      </c>
      <c r="R396" s="44">
        <v>-68.782329815206353</v>
      </c>
      <c r="S396" s="51">
        <v>-331.13520661521102</v>
      </c>
      <c r="T396" s="4"/>
      <c r="U396" s="16">
        <f t="shared" si="104"/>
        <v>-3.4816594052244909E-13</v>
      </c>
      <c r="V396" s="17">
        <f t="shared" si="105"/>
        <v>2.4326908265592806E-9</v>
      </c>
      <c r="W396" s="18">
        <f t="shared" si="106"/>
        <v>-5.0038662990914418E-8</v>
      </c>
      <c r="X396" s="19">
        <f t="shared" si="107"/>
        <v>1.8912064660980832E-6</v>
      </c>
      <c r="Y396" s="17">
        <f t="shared" si="108"/>
        <v>-3.2683189488125208E-11</v>
      </c>
      <c r="Z396" s="18">
        <f t="shared" si="109"/>
        <v>1.1667111721180845E-10</v>
      </c>
      <c r="AA396" s="19">
        <f t="shared" si="110"/>
        <v>1.690271460574877E-7</v>
      </c>
      <c r="AF396" s="16">
        <v>38.799999999999933</v>
      </c>
      <c r="AG396" s="43">
        <v>0</v>
      </c>
      <c r="AH396" s="44">
        <v>-200</v>
      </c>
      <c r="AI396" s="51">
        <v>-7760</v>
      </c>
      <c r="AJ396" s="43">
        <v>-9.8066499999999994</v>
      </c>
      <c r="AK396" s="44">
        <v>119.50197999999065</v>
      </c>
      <c r="AL396" s="51">
        <v>12018.338411999799</v>
      </c>
      <c r="AQ396" s="16">
        <v>38.799999999999933</v>
      </c>
      <c r="AR396" s="43">
        <v>0.29231715015354015</v>
      </c>
      <c r="AS396" s="44">
        <v>-10.904055910549781</v>
      </c>
      <c r="AT396" s="51">
        <v>-1357.5912727234781</v>
      </c>
      <c r="AU396" s="43">
        <v>-1.219376277418327E-2</v>
      </c>
      <c r="AV396" s="44">
        <v>-68.741361028436273</v>
      </c>
      <c r="AW396" s="50">
        <v>-660.25571249208269</v>
      </c>
    </row>
    <row r="397" spans="5:49" ht="18" customHeight="1">
      <c r="E397" s="42">
        <f t="shared" si="111"/>
        <v>38.900000000000283</v>
      </c>
      <c r="F397" s="43">
        <f t="shared" si="112"/>
        <v>0.29090115901666924</v>
      </c>
      <c r="G397" s="44">
        <f t="shared" si="113"/>
        <v>-10.874895030817159</v>
      </c>
      <c r="H397" s="51">
        <f t="shared" si="114"/>
        <v>-1358.6802209792618</v>
      </c>
      <c r="I397" s="43">
        <f t="shared" si="115"/>
        <v>-7.0065633109628322E-4</v>
      </c>
      <c r="J397" s="44">
        <f t="shared" si="116"/>
        <v>-68.782400871556959</v>
      </c>
      <c r="K397" s="51">
        <f t="shared" si="117"/>
        <v>-338.01344333516948</v>
      </c>
      <c r="L397" s="51"/>
      <c r="M397" s="16">
        <v>38.899999999999928</v>
      </c>
      <c r="N397" s="43">
        <v>0.29090116143177147</v>
      </c>
      <c r="O397" s="44">
        <v>-10.874895080613511</v>
      </c>
      <c r="P397" s="51">
        <v>-1358.6802190930441</v>
      </c>
      <c r="Q397" s="43">
        <v>-7.0065636298188849E-4</v>
      </c>
      <c r="R397" s="44">
        <v>-68.78240087144313</v>
      </c>
      <c r="S397" s="51">
        <v>-338.01344316613211</v>
      </c>
      <c r="T397" s="4"/>
      <c r="U397" s="16">
        <f t="shared" si="104"/>
        <v>-3.5527136788005009E-13</v>
      </c>
      <c r="V397" s="17">
        <f t="shared" si="105"/>
        <v>2.415102229313959E-9</v>
      </c>
      <c r="W397" s="18">
        <f t="shared" si="106"/>
        <v>-4.9796351930808669E-8</v>
      </c>
      <c r="X397" s="19">
        <f t="shared" si="107"/>
        <v>1.8862176602851832E-6</v>
      </c>
      <c r="Y397" s="17">
        <f t="shared" si="108"/>
        <v>-3.1885605267234496E-11</v>
      </c>
      <c r="Z397" s="18">
        <f t="shared" si="109"/>
        <v>1.1382894626876805E-10</v>
      </c>
      <c r="AA397" s="19">
        <f t="shared" si="110"/>
        <v>1.6903737787288264E-7</v>
      </c>
      <c r="AF397" s="16">
        <v>38.899999999999928</v>
      </c>
      <c r="AG397" s="43">
        <v>0</v>
      </c>
      <c r="AH397" s="44">
        <v>-200</v>
      </c>
      <c r="AI397" s="51">
        <v>-7780</v>
      </c>
      <c r="AJ397" s="43">
        <v>-9.8066499999999994</v>
      </c>
      <c r="AK397" s="44">
        <v>118.52131499999066</v>
      </c>
      <c r="AL397" s="51">
        <v>12030.239576749798</v>
      </c>
      <c r="AQ397" s="16">
        <v>38.899999999999928</v>
      </c>
      <c r="AR397" s="43">
        <v>0.29090116143177147</v>
      </c>
      <c r="AS397" s="44">
        <v>-10.874895080613511</v>
      </c>
      <c r="AT397" s="51">
        <v>-1358.6802190930441</v>
      </c>
      <c r="AU397" s="43">
        <v>-1.1857111179271129E-2</v>
      </c>
      <c r="AV397" s="44">
        <v>-68.742563493633838</v>
      </c>
      <c r="AW397" s="50">
        <v>-667.12990899874808</v>
      </c>
    </row>
    <row r="398" spans="5:49" ht="18" customHeight="1">
      <c r="E398" s="42">
        <f t="shared" si="111"/>
        <v>39.000000000000284</v>
      </c>
      <c r="F398" s="43">
        <f t="shared" si="112"/>
        <v>0.28949539795542534</v>
      </c>
      <c r="G398" s="44">
        <f t="shared" si="113"/>
        <v>-10.845875287787679</v>
      </c>
      <c r="H398" s="51">
        <f t="shared" si="114"/>
        <v>-1359.7662583237261</v>
      </c>
      <c r="I398" s="43">
        <f t="shared" si="115"/>
        <v>-6.8130122607001908E-4</v>
      </c>
      <c r="J398" s="44">
        <f t="shared" si="116"/>
        <v>-68.782469964916743</v>
      </c>
      <c r="K398" s="51">
        <f t="shared" si="117"/>
        <v>-344.89168689312203</v>
      </c>
      <c r="L398" s="51"/>
      <c r="M398" s="16">
        <v>38.999999999999922</v>
      </c>
      <c r="N398" s="43">
        <v>0.28949540035310811</v>
      </c>
      <c r="O398" s="44">
        <v>-10.845875337343472</v>
      </c>
      <c r="P398" s="51">
        <v>-1359.7662564424727</v>
      </c>
      <c r="Q398" s="43">
        <v>-6.8130125717402734E-4</v>
      </c>
      <c r="R398" s="44">
        <v>-68.782469964805699</v>
      </c>
      <c r="S398" s="51">
        <v>-344.89168672407487</v>
      </c>
      <c r="T398" s="4"/>
      <c r="U398" s="16">
        <f t="shared" si="104"/>
        <v>-3.6237679523765109E-13</v>
      </c>
      <c r="V398" s="17">
        <f t="shared" si="105"/>
        <v>2.3976827745464391E-9</v>
      </c>
      <c r="W398" s="18">
        <f t="shared" si="106"/>
        <v>-4.9555792358546569E-8</v>
      </c>
      <c r="X398" s="19">
        <f t="shared" si="107"/>
        <v>1.8812534108292311E-6</v>
      </c>
      <c r="Y398" s="17">
        <f t="shared" si="108"/>
        <v>-3.1104008257898386E-11</v>
      </c>
      <c r="Z398" s="18">
        <f t="shared" si="109"/>
        <v>1.1104361874458846E-10</v>
      </c>
      <c r="AA398" s="19">
        <f t="shared" si="110"/>
        <v>1.690471549409267E-7</v>
      </c>
      <c r="AF398" s="16">
        <v>38.999999999999922</v>
      </c>
      <c r="AG398" s="43">
        <v>0</v>
      </c>
      <c r="AH398" s="44">
        <v>-200</v>
      </c>
      <c r="AI398" s="51">
        <v>-7800</v>
      </c>
      <c r="AJ398" s="43">
        <v>-9.8066499999999994</v>
      </c>
      <c r="AK398" s="44">
        <v>117.54064999999068</v>
      </c>
      <c r="AL398" s="51">
        <v>12042.042674999799</v>
      </c>
      <c r="AQ398" s="16">
        <v>38.999999999999922</v>
      </c>
      <c r="AR398" s="43">
        <v>0.28949540035310811</v>
      </c>
      <c r="AS398" s="44">
        <v>-10.845875337343472</v>
      </c>
      <c r="AT398" s="51">
        <v>-1359.7662564424727</v>
      </c>
      <c r="AU398" s="43">
        <v>-1.1529748563805953E-2</v>
      </c>
      <c r="AV398" s="44">
        <v>-68.743732760284303</v>
      </c>
      <c r="AW398" s="50">
        <v>-674.00422408426448</v>
      </c>
    </row>
    <row r="399" spans="5:49" ht="18" customHeight="1">
      <c r="E399" s="42">
        <f t="shared" si="111"/>
        <v>39.100000000000286</v>
      </c>
      <c r="F399" s="43">
        <f t="shared" si="112"/>
        <v>0.28809976627638112</v>
      </c>
      <c r="G399" s="44">
        <f t="shared" si="113"/>
        <v>-10.816995613581309</v>
      </c>
      <c r="H399" s="51">
        <f t="shared" si="114"/>
        <v>-1360.8494007057693</v>
      </c>
      <c r="I399" s="43">
        <f t="shared" si="115"/>
        <v>-6.6248077322583754E-4</v>
      </c>
      <c r="J399" s="44">
        <f t="shared" si="116"/>
        <v>-68.782537149623437</v>
      </c>
      <c r="K399" s="51">
        <f t="shared" si="117"/>
        <v>-351.76993726453276</v>
      </c>
      <c r="L399" s="51"/>
      <c r="M399" s="16">
        <v>39.099999999999916</v>
      </c>
      <c r="N399" s="43">
        <v>0.28809976865681142</v>
      </c>
      <c r="O399" s="44">
        <v>-10.816995662898272</v>
      </c>
      <c r="P399" s="51">
        <v>-1360.8493988294567</v>
      </c>
      <c r="Q399" s="43">
        <v>-6.6248080357134143E-4</v>
      </c>
      <c r="R399" s="44">
        <v>-68.782537149515107</v>
      </c>
      <c r="S399" s="51">
        <v>-351.76993709547565</v>
      </c>
      <c r="T399" s="4"/>
      <c r="U399" s="16">
        <f t="shared" si="104"/>
        <v>-3.694822225952521E-13</v>
      </c>
      <c r="V399" s="17">
        <f t="shared" si="105"/>
        <v>2.3804302973218228E-9</v>
      </c>
      <c r="W399" s="18">
        <f t="shared" si="106"/>
        <v>-4.9316962957846044E-8</v>
      </c>
      <c r="X399" s="19">
        <f t="shared" si="107"/>
        <v>1.8763125808618497E-6</v>
      </c>
      <c r="Y399" s="17">
        <f t="shared" si="108"/>
        <v>-3.0345503887474479E-11</v>
      </c>
      <c r="Z399" s="18">
        <f t="shared" si="109"/>
        <v>1.0832934549398487E-10</v>
      </c>
      <c r="AA399" s="19">
        <f t="shared" si="110"/>
        <v>1.6905710253922734E-7</v>
      </c>
      <c r="AF399" s="16">
        <v>39.099999999999916</v>
      </c>
      <c r="AG399" s="43">
        <v>0</v>
      </c>
      <c r="AH399" s="44">
        <v>-200</v>
      </c>
      <c r="AI399" s="51">
        <v>-7820</v>
      </c>
      <c r="AJ399" s="43">
        <v>-9.8066499999999994</v>
      </c>
      <c r="AK399" s="44">
        <v>116.55998499999069</v>
      </c>
      <c r="AL399" s="51">
        <v>12053.747706749797</v>
      </c>
      <c r="AQ399" s="16">
        <v>39.099999999999916</v>
      </c>
      <c r="AR399" s="43">
        <v>0.28809976865681142</v>
      </c>
      <c r="AS399" s="44">
        <v>-10.816995662898272</v>
      </c>
      <c r="AT399" s="51">
        <v>-1360.8493988294567</v>
      </c>
      <c r="AU399" s="43">
        <v>-1.1211418921726946E-2</v>
      </c>
      <c r="AV399" s="44">
        <v>-68.744869744425813</v>
      </c>
      <c r="AW399" s="50">
        <v>-680.87865447479237</v>
      </c>
    </row>
    <row r="400" spans="5:49" ht="18" customHeight="1">
      <c r="E400" s="42">
        <f t="shared" si="111"/>
        <v>39.200000000000287</v>
      </c>
      <c r="F400" s="43">
        <f t="shared" si="112"/>
        <v>0.28671416689600832</v>
      </c>
      <c r="G400" s="44">
        <f t="shared" si="113"/>
        <v>-10.788255000123737</v>
      </c>
      <c r="H400" s="51">
        <f t="shared" si="114"/>
        <v>-1361.9296620817897</v>
      </c>
      <c r="I400" s="43">
        <f t="shared" si="115"/>
        <v>-6.4418020468970383E-4</v>
      </c>
      <c r="J400" s="44">
        <f t="shared" si="116"/>
        <v>-68.782602478400406</v>
      </c>
      <c r="K400" s="51">
        <f t="shared" si="117"/>
        <v>-358.64819426118447</v>
      </c>
      <c r="L400" s="51"/>
      <c r="M400" s="16">
        <v>39.19999999999991</v>
      </c>
      <c r="N400" s="43">
        <v>0.28671416925935134</v>
      </c>
      <c r="O400" s="44">
        <v>-10.788255049203588</v>
      </c>
      <c r="P400" s="51">
        <v>-1361.9296602103939</v>
      </c>
      <c r="Q400" s="43">
        <v>-6.4418023429446691E-4</v>
      </c>
      <c r="R400" s="44">
        <v>-68.78260247829472</v>
      </c>
      <c r="S400" s="51">
        <v>-358.64819409211765</v>
      </c>
      <c r="T400" s="4"/>
      <c r="U400" s="16">
        <f t="shared" si="104"/>
        <v>-3.765876499528531E-13</v>
      </c>
      <c r="V400" s="17">
        <f t="shared" si="105"/>
        <v>2.3633430212832707E-9</v>
      </c>
      <c r="W400" s="18">
        <f t="shared" si="106"/>
        <v>-4.907985129420922E-8</v>
      </c>
      <c r="X400" s="19">
        <f t="shared" si="107"/>
        <v>1.8713958525040653E-6</v>
      </c>
      <c r="Y400" s="17">
        <f t="shared" si="108"/>
        <v>-2.9604763085444574E-11</v>
      </c>
      <c r="Z400" s="18">
        <f t="shared" si="109"/>
        <v>1.056861265169573E-10</v>
      </c>
      <c r="AA400" s="19">
        <f t="shared" si="110"/>
        <v>1.6906682276385254E-7</v>
      </c>
      <c r="AF400" s="16">
        <v>39.19999999999991</v>
      </c>
      <c r="AG400" s="43">
        <v>0</v>
      </c>
      <c r="AH400" s="44">
        <v>-200</v>
      </c>
      <c r="AI400" s="51">
        <v>-7840</v>
      </c>
      <c r="AJ400" s="43">
        <v>-9.8066499999999994</v>
      </c>
      <c r="AK400" s="44">
        <v>115.5793199999907</v>
      </c>
      <c r="AL400" s="51">
        <v>12065.354671999796</v>
      </c>
      <c r="AQ400" s="16">
        <v>39.19999999999991</v>
      </c>
      <c r="AR400" s="43">
        <v>0.28671416925935134</v>
      </c>
      <c r="AS400" s="44">
        <v>-10.788255049203588</v>
      </c>
      <c r="AT400" s="51">
        <v>-1361.9296602103939</v>
      </c>
      <c r="AU400" s="43">
        <v>-1.0901873286309538E-2</v>
      </c>
      <c r="AV400" s="44">
        <v>-68.745975336849511</v>
      </c>
      <c r="AW400" s="50">
        <v>-687.75319698682824</v>
      </c>
    </row>
    <row r="401" spans="5:49" ht="18" customHeight="1">
      <c r="E401" s="42">
        <f t="shared" si="111"/>
        <v>39.300000000000288</v>
      </c>
      <c r="F401" s="43">
        <f t="shared" si="112"/>
        <v>0.28533850389110421</v>
      </c>
      <c r="G401" s="44">
        <f t="shared" si="113"/>
        <v>-10.759652448990858</v>
      </c>
      <c r="H401" s="51">
        <f t="shared" si="114"/>
        <v>-1363.0070563078611</v>
      </c>
      <c r="I401" s="43">
        <f t="shared" si="115"/>
        <v>-6.2638516043023174E-4</v>
      </c>
      <c r="J401" s="44">
        <f t="shared" si="116"/>
        <v>-68.782666002514745</v>
      </c>
      <c r="K401" s="51">
        <f t="shared" si="117"/>
        <v>-365.52645770005938</v>
      </c>
      <c r="L401" s="51"/>
      <c r="M401" s="16">
        <v>39.299999999999905</v>
      </c>
      <c r="N401" s="43">
        <v>0.28533850623752333</v>
      </c>
      <c r="O401" s="44">
        <v>-10.759652497835299</v>
      </c>
      <c r="P401" s="51">
        <v>-1363.0070544413582</v>
      </c>
      <c r="Q401" s="43">
        <v>-6.2638518931201759E-4</v>
      </c>
      <c r="R401" s="44">
        <v>-68.782666002411645</v>
      </c>
      <c r="S401" s="51">
        <v>-365.52645753098312</v>
      </c>
      <c r="T401" s="4"/>
      <c r="U401" s="16">
        <f t="shared" si="104"/>
        <v>-3.836930773104541E-13</v>
      </c>
      <c r="V401" s="17">
        <f t="shared" si="105"/>
        <v>2.3464191145627922E-9</v>
      </c>
      <c r="W401" s="18">
        <f t="shared" si="106"/>
        <v>-4.8844441380424541E-8</v>
      </c>
      <c r="X401" s="19">
        <f t="shared" si="107"/>
        <v>1.8665029983822023E-6</v>
      </c>
      <c r="Y401" s="17">
        <f t="shared" si="108"/>
        <v>-2.8881785851808672E-11</v>
      </c>
      <c r="Z401" s="18">
        <f t="shared" si="109"/>
        <v>1.0309975095879054E-10</v>
      </c>
      <c r="AA401" s="19">
        <f t="shared" si="110"/>
        <v>1.6907625877138344E-7</v>
      </c>
      <c r="AF401" s="16">
        <v>39.299999999999905</v>
      </c>
      <c r="AG401" s="43">
        <v>0</v>
      </c>
      <c r="AH401" s="44">
        <v>-200</v>
      </c>
      <c r="AI401" s="51">
        <v>-7860</v>
      </c>
      <c r="AJ401" s="43">
        <v>-9.8066499999999994</v>
      </c>
      <c r="AK401" s="44">
        <v>114.59865499999071</v>
      </c>
      <c r="AL401" s="51">
        <v>12076.863570749796</v>
      </c>
      <c r="AQ401" s="16">
        <v>39.299999999999905</v>
      </c>
      <c r="AR401" s="43">
        <v>0.28533850623752333</v>
      </c>
      <c r="AS401" s="44">
        <v>-10.759652497835299</v>
      </c>
      <c r="AT401" s="51">
        <v>-1363.0070544413582</v>
      </c>
      <c r="AU401" s="43">
        <v>-1.0600869537499946E-2</v>
      </c>
      <c r="AV401" s="44">
        <v>-68.747050403793793</v>
      </c>
      <c r="AW401" s="50">
        <v>-694.62784852471373</v>
      </c>
    </row>
    <row r="402" spans="5:49" ht="18" customHeight="1">
      <c r="E402" s="42">
        <f t="shared" si="111"/>
        <v>39.40000000000029</v>
      </c>
      <c r="F402" s="43">
        <f t="shared" si="112"/>
        <v>0.28397268248218954</v>
      </c>
      <c r="G402" s="44">
        <f t="shared" si="113"/>
        <v>-10.731186971293569</v>
      </c>
      <c r="H402" s="51">
        <f t="shared" si="114"/>
        <v>-1364.0815971406921</v>
      </c>
      <c r="I402" s="43">
        <f t="shared" si="115"/>
        <v>-6.0908167701612115E-4</v>
      </c>
      <c r="J402" s="44">
        <f t="shared" si="116"/>
        <v>-68.782727771817449</v>
      </c>
      <c r="K402" s="51">
        <f t="shared" si="117"/>
        <v>-372.40472740319558</v>
      </c>
      <c r="L402" s="51"/>
      <c r="M402" s="16">
        <v>39.399999999999899</v>
      </c>
      <c r="N402" s="43">
        <v>0.28397268481184551</v>
      </c>
      <c r="O402" s="44">
        <v>-10.731187019904278</v>
      </c>
      <c r="P402" s="51">
        <v>-1364.081595279059</v>
      </c>
      <c r="Q402" s="43">
        <v>-6.0908170519802241E-4</v>
      </c>
      <c r="R402" s="44">
        <v>-68.78272777171685</v>
      </c>
      <c r="S402" s="51">
        <v>-372.40472723411017</v>
      </c>
      <c r="T402" s="4"/>
      <c r="U402" s="16">
        <f t="shared" si="104"/>
        <v>-3.907985046680551E-13</v>
      </c>
      <c r="V402" s="17">
        <f t="shared" si="105"/>
        <v>2.3296559681362794E-9</v>
      </c>
      <c r="W402" s="18">
        <f t="shared" si="106"/>
        <v>-4.8610708347496256E-8</v>
      </c>
      <c r="X402" s="19">
        <f t="shared" si="107"/>
        <v>1.8616331090015592E-6</v>
      </c>
      <c r="Y402" s="17">
        <f t="shared" si="108"/>
        <v>-2.8181901257084974E-11</v>
      </c>
      <c r="Z402" s="18">
        <f t="shared" si="109"/>
        <v>1.0059864052891498E-10</v>
      </c>
      <c r="AA402" s="19">
        <f t="shared" si="110"/>
        <v>1.6908541056182003E-7</v>
      </c>
      <c r="AF402" s="16">
        <v>39.399999999999899</v>
      </c>
      <c r="AG402" s="43">
        <v>0</v>
      </c>
      <c r="AH402" s="44">
        <v>-200</v>
      </c>
      <c r="AI402" s="51">
        <v>-7880</v>
      </c>
      <c r="AJ402" s="43">
        <v>-9.8066499999999994</v>
      </c>
      <c r="AK402" s="44">
        <v>113.61798999999073</v>
      </c>
      <c r="AL402" s="51">
        <v>12088.274402999798</v>
      </c>
      <c r="AQ402" s="16">
        <v>39.399999999999899</v>
      </c>
      <c r="AR402" s="43">
        <v>0.28397268481184551</v>
      </c>
      <c r="AS402" s="44">
        <v>-10.731187019904278</v>
      </c>
      <c r="AT402" s="51">
        <v>-1364.081595279059</v>
      </c>
      <c r="AU402" s="43">
        <v>-1.0308172214475775E-2</v>
      </c>
      <c r="AV402" s="44">
        <v>-68.748095787619548</v>
      </c>
      <c r="AW402" s="50">
        <v>-701.50260607821519</v>
      </c>
    </row>
    <row r="403" spans="5:49" ht="18" customHeight="1">
      <c r="E403" s="42">
        <f t="shared" si="111"/>
        <v>39.500000000000291</v>
      </c>
      <c r="F403" s="43">
        <f t="shared" si="112"/>
        <v>0.28261660901718166</v>
      </c>
      <c r="G403" s="44">
        <f t="shared" si="113"/>
        <v>-10.702857587564191</v>
      </c>
      <c r="H403" s="51">
        <f t="shared" si="114"/>
        <v>-1365.153298238575</v>
      </c>
      <c r="I403" s="43">
        <f t="shared" si="115"/>
        <v>-5.9225617667735264E-4</v>
      </c>
      <c r="J403" s="44">
        <f t="shared" si="116"/>
        <v>-68.782787834782511</v>
      </c>
      <c r="K403" s="51">
        <f t="shared" si="117"/>
        <v>-379.28300319754641</v>
      </c>
      <c r="L403" s="51"/>
      <c r="M403" s="16">
        <v>39.499999999999893</v>
      </c>
      <c r="N403" s="43">
        <v>0.28261661133023408</v>
      </c>
      <c r="O403" s="44">
        <v>-10.70285763594284</v>
      </c>
      <c r="P403" s="51">
        <v>-1365.1532963817886</v>
      </c>
      <c r="Q403" s="43">
        <v>-5.9225620416469837E-4</v>
      </c>
      <c r="R403" s="44">
        <v>-68.782787834684385</v>
      </c>
      <c r="S403" s="51">
        <v>-379.28300302845241</v>
      </c>
      <c r="T403" s="4"/>
      <c r="U403" s="16">
        <f t="shared" si="104"/>
        <v>-3.979039320256561E-13</v>
      </c>
      <c r="V403" s="17">
        <f t="shared" si="105"/>
        <v>2.3130524162695565E-9</v>
      </c>
      <c r="W403" s="18">
        <f t="shared" si="106"/>
        <v>-4.8378648642710687E-8</v>
      </c>
      <c r="X403" s="19">
        <f t="shared" si="107"/>
        <v>1.8567864117358113E-6</v>
      </c>
      <c r="Y403" s="17">
        <f t="shared" si="108"/>
        <v>-2.7487345732879476E-11</v>
      </c>
      <c r="Z403" s="18">
        <f t="shared" si="109"/>
        <v>9.8125951808469836E-11</v>
      </c>
      <c r="AA403" s="19">
        <f t="shared" si="110"/>
        <v>1.6909399391806801E-7</v>
      </c>
      <c r="AF403" s="16">
        <v>39.499999999999893</v>
      </c>
      <c r="AG403" s="43">
        <v>0</v>
      </c>
      <c r="AH403" s="44">
        <v>-200</v>
      </c>
      <c r="AI403" s="51">
        <v>-7900</v>
      </c>
      <c r="AJ403" s="43">
        <v>-9.8066499999999994</v>
      </c>
      <c r="AK403" s="44">
        <v>112.63732499999074</v>
      </c>
      <c r="AL403" s="51">
        <v>12099.587168749797</v>
      </c>
      <c r="AQ403" s="16">
        <v>39.499999999999893</v>
      </c>
      <c r="AR403" s="43">
        <v>0.28261661133023408</v>
      </c>
      <c r="AS403" s="44">
        <v>-10.70285763594284</v>
      </c>
      <c r="AT403" s="51">
        <v>-1365.1532963817886</v>
      </c>
      <c r="AU403" s="43">
        <v>-1.0023552333260355E-2</v>
      </c>
      <c r="AV403" s="44">
        <v>-68.749112307466945</v>
      </c>
      <c r="AW403" s="50">
        <v>-708.37746672016863</v>
      </c>
    </row>
    <row r="404" spans="5:49" ht="18" customHeight="1">
      <c r="E404" s="42">
        <f t="shared" si="111"/>
        <v>39.600000000000293</v>
      </c>
      <c r="F404" s="43">
        <f t="shared" si="112"/>
        <v>0.28127019095534289</v>
      </c>
      <c r="G404" s="44">
        <f t="shared" si="113"/>
        <v>-10.674663327644577</v>
      </c>
      <c r="H404" s="51">
        <f t="shared" si="114"/>
        <v>-1366.2221731623217</v>
      </c>
      <c r="I404" s="43">
        <f t="shared" si="115"/>
        <v>-5.7589545661684838E-4</v>
      </c>
      <c r="J404" s="44">
        <f t="shared" si="116"/>
        <v>-68.782846238545034</v>
      </c>
      <c r="K404" s="51">
        <f t="shared" si="117"/>
        <v>-386.1612849148467</v>
      </c>
      <c r="L404" s="51"/>
      <c r="M404" s="16">
        <v>39.599999999999888</v>
      </c>
      <c r="N404" s="43">
        <v>0.28127019325194891</v>
      </c>
      <c r="O404" s="44">
        <v>-10.674663375792813</v>
      </c>
      <c r="P404" s="51">
        <v>-1366.2221713103588</v>
      </c>
      <c r="Q404" s="43">
        <v>-5.7589548342740216E-4</v>
      </c>
      <c r="R404" s="44">
        <v>-68.782846238449324</v>
      </c>
      <c r="S404" s="51">
        <v>-386.16128474574396</v>
      </c>
      <c r="T404" s="4"/>
      <c r="U404" s="16">
        <f t="shared" si="104"/>
        <v>-4.0500935938325711E-13</v>
      </c>
      <c r="V404" s="17">
        <f t="shared" si="105"/>
        <v>2.2966060164719693E-9</v>
      </c>
      <c r="W404" s="18">
        <f t="shared" si="106"/>
        <v>-4.8148235620715241E-8</v>
      </c>
      <c r="X404" s="19">
        <f t="shared" si="107"/>
        <v>1.8519629065849585E-6</v>
      </c>
      <c r="Y404" s="17">
        <f t="shared" si="108"/>
        <v>-2.681055377706798E-11</v>
      </c>
      <c r="Z404" s="18">
        <f t="shared" si="109"/>
        <v>9.5710106506885495E-11</v>
      </c>
      <c r="AA404" s="19">
        <f t="shared" si="110"/>
        <v>1.6910274780457257E-7</v>
      </c>
      <c r="AF404" s="16">
        <v>39.599999999999888</v>
      </c>
      <c r="AG404" s="43">
        <v>0</v>
      </c>
      <c r="AH404" s="44">
        <v>-200</v>
      </c>
      <c r="AI404" s="51">
        <v>-7920</v>
      </c>
      <c r="AJ404" s="43">
        <v>-9.8066499999999994</v>
      </c>
      <c r="AK404" s="44">
        <v>111.65665999999075</v>
      </c>
      <c r="AL404" s="51">
        <v>12110.801867999797</v>
      </c>
      <c r="AQ404" s="16">
        <v>39.599999999999888</v>
      </c>
      <c r="AR404" s="43">
        <v>0.28127019325194891</v>
      </c>
      <c r="AS404" s="44">
        <v>-10.674663375792813</v>
      </c>
      <c r="AT404" s="51">
        <v>-1366.2221713103588</v>
      </c>
      <c r="AU404" s="43">
        <v>-9.7467872093357499E-3</v>
      </c>
      <c r="AV404" s="44">
        <v>-68.750100759894138</v>
      </c>
      <c r="AW404" s="50">
        <v>-715.25242760418973</v>
      </c>
    </row>
    <row r="405" spans="5:49" ht="18" customHeight="1">
      <c r="E405" s="42">
        <f t="shared" si="111"/>
        <v>39.700000000000294</v>
      </c>
      <c r="F405" s="43">
        <f t="shared" si="112"/>
        <v>0.27993333685148936</v>
      </c>
      <c r="G405" s="44">
        <f t="shared" si="113"/>
        <v>-10.646603230575721</v>
      </c>
      <c r="H405" s="51">
        <f t="shared" si="114"/>
        <v>-1367.288235376189</v>
      </c>
      <c r="I405" s="43">
        <f t="shared" si="115"/>
        <v>-5.5998667868095708E-4</v>
      </c>
      <c r="J405" s="44">
        <f t="shared" si="116"/>
        <v>-68.782903028938179</v>
      </c>
      <c r="K405" s="51">
        <f t="shared" si="117"/>
        <v>-393.0395723914782</v>
      </c>
      <c r="L405" s="51"/>
      <c r="M405" s="16">
        <v>39.699999999999882</v>
      </c>
      <c r="N405" s="43">
        <v>0.27993333913180479</v>
      </c>
      <c r="O405" s="44">
        <v>-10.646603278495185</v>
      </c>
      <c r="P405" s="51">
        <v>-1367.2882335290267</v>
      </c>
      <c r="Q405" s="43">
        <v>-5.599867048395879E-4</v>
      </c>
      <c r="R405" s="44">
        <v>-68.7829030288448</v>
      </c>
      <c r="S405" s="51">
        <v>-393.03957222236687</v>
      </c>
      <c r="T405" s="4"/>
      <c r="U405" s="16">
        <f t="shared" si="104"/>
        <v>-4.1211478674085811E-13</v>
      </c>
      <c r="V405" s="17">
        <f t="shared" si="105"/>
        <v>2.2803154364758882E-9</v>
      </c>
      <c r="W405" s="18">
        <f t="shared" si="106"/>
        <v>-4.7919463952439401E-8</v>
      </c>
      <c r="X405" s="19">
        <f t="shared" si="107"/>
        <v>1.8471623661753256E-6</v>
      </c>
      <c r="Y405" s="17">
        <f t="shared" si="108"/>
        <v>-2.6158630817008088E-11</v>
      </c>
      <c r="Z405" s="18">
        <f t="shared" si="109"/>
        <v>9.3379526333592366E-11</v>
      </c>
      <c r="AA405" s="19">
        <f t="shared" si="110"/>
        <v>1.6911133116082055E-7</v>
      </c>
      <c r="AF405" s="16">
        <v>39.699999999999882</v>
      </c>
      <c r="AG405" s="43">
        <v>0</v>
      </c>
      <c r="AH405" s="44">
        <v>-200</v>
      </c>
      <c r="AI405" s="51">
        <v>-7940</v>
      </c>
      <c r="AJ405" s="43">
        <v>-9.8066499999999994</v>
      </c>
      <c r="AK405" s="44">
        <v>110.67599499999076</v>
      </c>
      <c r="AL405" s="51">
        <v>12121.918500749798</v>
      </c>
      <c r="AQ405" s="16">
        <v>39.699999999999882</v>
      </c>
      <c r="AR405" s="43">
        <v>0.27993333913180479</v>
      </c>
      <c r="AS405" s="44">
        <v>-10.646603278495185</v>
      </c>
      <c r="AT405" s="51">
        <v>-1367.2882335290267</v>
      </c>
      <c r="AU405" s="43">
        <v>-9.4776602850430436E-3</v>
      </c>
      <c r="AV405" s="44">
        <v>-68.751061919498611</v>
      </c>
      <c r="AW405" s="50">
        <v>-722.12748596244683</v>
      </c>
    </row>
    <row r="406" spans="5:49" ht="18" customHeight="1">
      <c r="E406" s="42">
        <f t="shared" si="111"/>
        <v>39.800000000000296</v>
      </c>
      <c r="F406" s="43">
        <f t="shared" si="112"/>
        <v>0.27860595634046709</v>
      </c>
      <c r="G406" s="44">
        <f t="shared" si="113"/>
        <v>-10.618676344489032</v>
      </c>
      <c r="H406" s="51">
        <f t="shared" si="114"/>
        <v>-1368.351498248793</v>
      </c>
      <c r="I406" s="43">
        <f t="shared" si="115"/>
        <v>-5.4451735932126155E-4</v>
      </c>
      <c r="J406" s="44">
        <f t="shared" si="116"/>
        <v>-68.782958250529006</v>
      </c>
      <c r="K406" s="51">
        <f t="shared" si="117"/>
        <v>-399.91786546834271</v>
      </c>
      <c r="L406" s="51"/>
      <c r="M406" s="16">
        <v>39.799999999999876</v>
      </c>
      <c r="N406" s="43">
        <v>0.27860595860464527</v>
      </c>
      <c r="O406" s="44">
        <v>-10.618676392181339</v>
      </c>
      <c r="P406" s="51">
        <v>-1368.3514964064084</v>
      </c>
      <c r="Q406" s="43">
        <v>-5.4451738483685119E-4</v>
      </c>
      <c r="R406" s="44">
        <v>-68.782958250437929</v>
      </c>
      <c r="S406" s="51">
        <v>-399.91786529922297</v>
      </c>
      <c r="T406" s="4"/>
      <c r="U406" s="16">
        <f t="shared" si="104"/>
        <v>-4.1922021409845911E-13</v>
      </c>
      <c r="V406" s="17">
        <f t="shared" si="105"/>
        <v>2.2641781782795078E-9</v>
      </c>
      <c r="W406" s="18">
        <f t="shared" si="106"/>
        <v>-4.7692306992530575E-8</v>
      </c>
      <c r="X406" s="19">
        <f t="shared" si="107"/>
        <v>1.842384563133237E-6</v>
      </c>
      <c r="Y406" s="17">
        <f t="shared" si="108"/>
        <v>-2.5515589641145198E-11</v>
      </c>
      <c r="Z406" s="18">
        <f t="shared" si="109"/>
        <v>9.1077367869729642E-11</v>
      </c>
      <c r="AA406" s="19">
        <f t="shared" si="110"/>
        <v>1.6911974398681195E-7</v>
      </c>
      <c r="AF406" s="16">
        <v>39.799999999999876</v>
      </c>
      <c r="AG406" s="43">
        <v>0</v>
      </c>
      <c r="AH406" s="44">
        <v>-200</v>
      </c>
      <c r="AI406" s="51">
        <v>-7960</v>
      </c>
      <c r="AJ406" s="43">
        <v>-9.8066499999999994</v>
      </c>
      <c r="AK406" s="44">
        <v>109.69532999999078</v>
      </c>
      <c r="AL406" s="51">
        <v>12132.937066999797</v>
      </c>
      <c r="AQ406" s="16">
        <v>39.799999999999876</v>
      </c>
      <c r="AR406" s="43">
        <v>0.27860595860464527</v>
      </c>
      <c r="AS406" s="44">
        <v>-10.618676392181339</v>
      </c>
      <c r="AT406" s="51">
        <v>-1368.3514964064084</v>
      </c>
      <c r="AU406" s="43">
        <v>-9.2159609616562221E-3</v>
      </c>
      <c r="AV406" s="44">
        <v>-68.751996539521443</v>
      </c>
      <c r="AW406" s="50">
        <v>-729.00263910349531</v>
      </c>
    </row>
    <row r="407" spans="5:49" ht="18" customHeight="1">
      <c r="E407" s="42">
        <f t="shared" si="111"/>
        <v>39.900000000000297</v>
      </c>
      <c r="F407" s="43">
        <f t="shared" si="112"/>
        <v>0.27728796012187829</v>
      </c>
      <c r="G407" s="44">
        <f t="shared" si="113"/>
        <v>-10.590881726499051</v>
      </c>
      <c r="H407" s="51">
        <f t="shared" si="114"/>
        <v>-1369.4119750540133</v>
      </c>
      <c r="I407" s="43">
        <f t="shared" si="115"/>
        <v>-5.2947535973579818E-4</v>
      </c>
      <c r="J407" s="44">
        <f t="shared" si="116"/>
        <v>-68.783011946653644</v>
      </c>
      <c r="K407" s="51">
        <f t="shared" si="117"/>
        <v>-406.79616399073649</v>
      </c>
      <c r="L407" s="51"/>
      <c r="M407" s="16">
        <v>39.899999999999871</v>
      </c>
      <c r="N407" s="43">
        <v>0.27728796237007114</v>
      </c>
      <c r="O407" s="44">
        <v>-10.590881773965805</v>
      </c>
      <c r="P407" s="51">
        <v>-1369.411973216384</v>
      </c>
      <c r="Q407" s="43">
        <v>-5.2947538461900479E-4</v>
      </c>
      <c r="R407" s="44">
        <v>-68.783011946564812</v>
      </c>
      <c r="S407" s="51">
        <v>-406.79616382160896</v>
      </c>
      <c r="T407" s="4"/>
      <c r="U407" s="16">
        <f t="shared" si="104"/>
        <v>-4.2632564145606011E-13</v>
      </c>
      <c r="V407" s="17">
        <f t="shared" si="105"/>
        <v>2.2481928541040475E-9</v>
      </c>
      <c r="W407" s="18">
        <f t="shared" si="106"/>
        <v>-4.7466754082847729E-8</v>
      </c>
      <c r="X407" s="19">
        <f t="shared" si="107"/>
        <v>1.8376292700850172E-6</v>
      </c>
      <c r="Y407" s="17">
        <f t="shared" si="108"/>
        <v>-2.4883206606318709E-11</v>
      </c>
      <c r="Z407" s="18">
        <f t="shared" si="109"/>
        <v>8.8832052824727725E-11</v>
      </c>
      <c r="AA407" s="19">
        <f t="shared" si="110"/>
        <v>1.6912753153519589E-7</v>
      </c>
      <c r="AF407" s="16">
        <v>39.899999999999871</v>
      </c>
      <c r="AG407" s="43">
        <v>0</v>
      </c>
      <c r="AH407" s="44">
        <v>-200</v>
      </c>
      <c r="AI407" s="51">
        <v>-7980</v>
      </c>
      <c r="AJ407" s="43">
        <v>-9.8066499999999994</v>
      </c>
      <c r="AK407" s="44">
        <v>108.71466499999079</v>
      </c>
      <c r="AL407" s="51">
        <v>12143.857566749797</v>
      </c>
      <c r="AQ407" s="16">
        <v>39.899999999999871</v>
      </c>
      <c r="AR407" s="43">
        <v>0.27728796237007114</v>
      </c>
      <c r="AS407" s="44">
        <v>-10.590881773965805</v>
      </c>
      <c r="AT407" s="51">
        <v>-1369.411973216384</v>
      </c>
      <c r="AU407" s="43">
        <v>-8.9614844360710322E-3</v>
      </c>
      <c r="AV407" s="44">
        <v>-68.752905352434937</v>
      </c>
      <c r="AW407" s="50">
        <v>-735.87788441017119</v>
      </c>
    </row>
    <row r="408" spans="5:49" ht="18" customHeight="1">
      <c r="E408" s="42">
        <f t="shared" si="111"/>
        <v>40.000000000000298</v>
      </c>
      <c r="F408" s="43">
        <f t="shared" si="112"/>
        <v>0.27597925994506295</v>
      </c>
      <c r="G408" s="44">
        <f t="shared" si="113"/>
        <v>-10.563218442597744</v>
      </c>
      <c r="H408" s="51">
        <f t="shared" si="114"/>
        <v>-1370.469678971886</v>
      </c>
      <c r="I408" s="43">
        <f t="shared" si="115"/>
        <v>-5.148488763975223E-4</v>
      </c>
      <c r="J408" s="44">
        <f t="shared" si="116"/>
        <v>-68.783064159451143</v>
      </c>
      <c r="K408" s="51">
        <f t="shared" si="117"/>
        <v>-413.67446780823047</v>
      </c>
      <c r="L408" s="51"/>
      <c r="M408" s="16">
        <v>39.999999999999865</v>
      </c>
      <c r="N408" s="43">
        <v>0.27597926217742103</v>
      </c>
      <c r="O408" s="44">
        <v>-10.563218489840544</v>
      </c>
      <c r="P408" s="51">
        <v>-1370.469677138989</v>
      </c>
      <c r="Q408" s="43">
        <v>-5.1484890067854394E-4</v>
      </c>
      <c r="R408" s="44">
        <v>-68.783064159364471</v>
      </c>
      <c r="S408" s="51">
        <v>-413.67446763909498</v>
      </c>
      <c r="T408" s="4"/>
      <c r="U408" s="16">
        <f t="shared" si="104"/>
        <v>-4.3343106881366111E-13</v>
      </c>
      <c r="V408" s="17">
        <f t="shared" si="105"/>
        <v>2.2323580761707262E-9</v>
      </c>
      <c r="W408" s="18">
        <f t="shared" si="106"/>
        <v>-4.7242799894320342E-8</v>
      </c>
      <c r="X408" s="19">
        <f t="shared" si="107"/>
        <v>1.8328969417780172E-6</v>
      </c>
      <c r="Y408" s="17">
        <f t="shared" si="108"/>
        <v>-2.4281021637762024E-11</v>
      </c>
      <c r="Z408" s="18">
        <f t="shared" si="109"/>
        <v>8.6672002908017021E-11</v>
      </c>
      <c r="AA408" s="19">
        <f t="shared" si="110"/>
        <v>1.691354896138364E-7</v>
      </c>
      <c r="AF408" s="16">
        <v>39.999999999999865</v>
      </c>
      <c r="AG408" s="43">
        <v>0</v>
      </c>
      <c r="AH408" s="44">
        <v>-200</v>
      </c>
      <c r="AI408" s="51">
        <v>-8000</v>
      </c>
      <c r="AJ408" s="43">
        <v>-9.8066499999999994</v>
      </c>
      <c r="AK408" s="44">
        <v>107.7339999999908</v>
      </c>
      <c r="AL408" s="51">
        <v>12154.679999999798</v>
      </c>
      <c r="AQ408" s="16">
        <v>39.999999999999865</v>
      </c>
      <c r="AR408" s="43">
        <v>0.27597926217742103</v>
      </c>
      <c r="AS408" s="44">
        <v>-10.563218489840544</v>
      </c>
      <c r="AT408" s="51">
        <v>-1370.469677138989</v>
      </c>
      <c r="AU408" s="43">
        <v>-8.7140315419098613E-3</v>
      </c>
      <c r="AV408" s="44">
        <v>-68.753789070514216</v>
      </c>
      <c r="AW408" s="50">
        <v>-742.75321933754333</v>
      </c>
    </row>
    <row r="409" spans="5:49" ht="18" customHeight="1">
      <c r="E409" s="42">
        <f t="shared" si="111"/>
        <v>40.1000000000003</v>
      </c>
      <c r="F409" s="43">
        <f t="shared" si="112"/>
        <v>0.27467976859432658</v>
      </c>
      <c r="G409" s="44">
        <f t="shared" si="113"/>
        <v>-10.535685567550294</v>
      </c>
      <c r="H409" s="51">
        <f t="shared" si="114"/>
        <v>-1371.5246230894852</v>
      </c>
      <c r="I409" s="43">
        <f t="shared" si="115"/>
        <v>-5.0062643180481814E-4</v>
      </c>
      <c r="J409" s="44">
        <f t="shared" si="116"/>
        <v>-68.783114929896541</v>
      </c>
      <c r="K409" s="51">
        <f t="shared" si="117"/>
        <v>-420.55277677454995</v>
      </c>
      <c r="L409" s="51"/>
      <c r="M409" s="16">
        <v>40.099999999999859</v>
      </c>
      <c r="N409" s="43">
        <v>0.27467977081099804</v>
      </c>
      <c r="O409" s="44">
        <v>-10.535685614570712</v>
      </c>
      <c r="P409" s="51">
        <v>-1371.5246212612985</v>
      </c>
      <c r="Q409" s="43">
        <v>-5.0062645548543117E-4</v>
      </c>
      <c r="R409" s="44">
        <v>-68.783114929812001</v>
      </c>
      <c r="S409" s="51">
        <v>-420.55277660540668</v>
      </c>
      <c r="T409" s="4"/>
      <c r="U409" s="16">
        <f t="shared" si="104"/>
        <v>-4.4053649617126212E-13</v>
      </c>
      <c r="V409" s="17">
        <f t="shared" si="105"/>
        <v>2.2166714575000412E-9</v>
      </c>
      <c r="W409" s="18">
        <f t="shared" si="106"/>
        <v>-4.7020417781595825E-8</v>
      </c>
      <c r="X409" s="19">
        <f t="shared" si="107"/>
        <v>1.8281866687175352E-6</v>
      </c>
      <c r="Y409" s="17">
        <f t="shared" si="108"/>
        <v>-2.3680613026044739E-11</v>
      </c>
      <c r="Z409" s="18">
        <f t="shared" si="109"/>
        <v>8.454037470073672E-11</v>
      </c>
      <c r="AA409" s="19">
        <f t="shared" si="110"/>
        <v>1.6914327716222033E-7</v>
      </c>
      <c r="AF409" s="16">
        <v>40.099999999999859</v>
      </c>
      <c r="AG409" s="43">
        <v>0</v>
      </c>
      <c r="AH409" s="44">
        <v>-200</v>
      </c>
      <c r="AI409" s="51">
        <v>-8020</v>
      </c>
      <c r="AJ409" s="43">
        <v>-9.8066499999999994</v>
      </c>
      <c r="AK409" s="44">
        <v>106.75333499999081</v>
      </c>
      <c r="AL409" s="51">
        <v>12165.404366749797</v>
      </c>
      <c r="AQ409" s="16">
        <v>40.099999999999859</v>
      </c>
      <c r="AR409" s="43">
        <v>0.27467977081099804</v>
      </c>
      <c r="AS409" s="44">
        <v>-10.535685614570712</v>
      </c>
      <c r="AT409" s="51">
        <v>-1371.5246212612985</v>
      </c>
      <c r="AU409" s="43">
        <v>-8.4734085949218496E-3</v>
      </c>
      <c r="AV409" s="44">
        <v>-68.754648386393157</v>
      </c>
      <c r="AW409" s="50">
        <v>-749.62864141092132</v>
      </c>
    </row>
    <row r="410" spans="5:49" ht="18" customHeight="1">
      <c r="E410" s="42">
        <f t="shared" si="111"/>
        <v>40.200000000000301</v>
      </c>
      <c r="F410" s="43">
        <f t="shared" si="112"/>
        <v>0.27338939987440825</v>
      </c>
      <c r="G410" s="44">
        <f t="shared" si="113"/>
        <v>-10.508282184792305</v>
      </c>
      <c r="H410" s="51">
        <f t="shared" si="114"/>
        <v>-1372.5768204017961</v>
      </c>
      <c r="I410" s="43">
        <f t="shared" si="115"/>
        <v>-4.8679686543096068E-4</v>
      </c>
      <c r="J410" s="44">
        <f t="shared" si="116"/>
        <v>-68.783164297833096</v>
      </c>
      <c r="K410" s="51">
        <f t="shared" si="117"/>
        <v>-427.43109074746121</v>
      </c>
      <c r="L410" s="51"/>
      <c r="M410" s="16">
        <v>40.199999999999854</v>
      </c>
      <c r="N410" s="43">
        <v>0.2733894020755393</v>
      </c>
      <c r="O410" s="44">
        <v>-10.508282231591894</v>
      </c>
      <c r="P410" s="51">
        <v>-1372.5768185782981</v>
      </c>
      <c r="Q410" s="43">
        <v>-4.8679688852892866E-4</v>
      </c>
      <c r="R410" s="44">
        <v>-68.783164297750645</v>
      </c>
      <c r="S410" s="51">
        <v>-427.4310905783102</v>
      </c>
      <c r="T410" s="4"/>
      <c r="U410" s="16">
        <f t="shared" si="104"/>
        <v>-4.4764192352886312E-13</v>
      </c>
      <c r="V410" s="17">
        <f t="shared" si="105"/>
        <v>2.2011310552016994E-9</v>
      </c>
      <c r="W410" s="18">
        <f t="shared" si="106"/>
        <v>-4.6799588204748943E-8</v>
      </c>
      <c r="X410" s="19">
        <f t="shared" si="107"/>
        <v>1.8234979961562203E-6</v>
      </c>
      <c r="Y410" s="17">
        <f t="shared" si="108"/>
        <v>-2.3097967982721457E-11</v>
      </c>
      <c r="Z410" s="18">
        <f t="shared" si="109"/>
        <v>8.2451379057602026E-11</v>
      </c>
      <c r="AA410" s="19">
        <f t="shared" si="110"/>
        <v>1.691510078671854E-7</v>
      </c>
      <c r="AF410" s="16">
        <v>40.199999999999854</v>
      </c>
      <c r="AG410" s="43">
        <v>0</v>
      </c>
      <c r="AH410" s="44">
        <v>-200</v>
      </c>
      <c r="AI410" s="51">
        <v>-8040</v>
      </c>
      <c r="AJ410" s="43">
        <v>-9.8066499999999994</v>
      </c>
      <c r="AK410" s="44">
        <v>105.77266999999082</v>
      </c>
      <c r="AL410" s="51">
        <v>12176.030666999797</v>
      </c>
      <c r="AQ410" s="16">
        <v>40.199999999999854</v>
      </c>
      <c r="AR410" s="43">
        <v>0.2733894020755393</v>
      </c>
      <c r="AS410" s="44">
        <v>-10.508282231591894</v>
      </c>
      <c r="AT410" s="51">
        <v>-1372.5768185782981</v>
      </c>
      <c r="AU410" s="43">
        <v>-8.2394272426551396E-3</v>
      </c>
      <c r="AV410" s="44">
        <v>-68.755483973605038</v>
      </c>
      <c r="AW410" s="50">
        <v>-756.50414822391883</v>
      </c>
    </row>
    <row r="411" spans="5:49" ht="18" customHeight="1">
      <c r="E411" s="42">
        <f t="shared" si="111"/>
        <v>40.300000000000303</v>
      </c>
      <c r="F411" s="43">
        <f t="shared" si="112"/>
        <v>0.27210806859618597</v>
      </c>
      <c r="G411" s="44">
        <f t="shared" si="113"/>
        <v>-10.481007386328464</v>
      </c>
      <c r="H411" s="51">
        <f t="shared" si="114"/>
        <v>-1373.6262838125772</v>
      </c>
      <c r="I411" s="43">
        <f t="shared" si="115"/>
        <v>-4.7334932501641447E-4</v>
      </c>
      <c r="J411" s="44">
        <f t="shared" si="116"/>
        <v>-68.783212302003477</v>
      </c>
      <c r="K411" s="51">
        <f t="shared" si="117"/>
        <v>-434.30940958865892</v>
      </c>
      <c r="L411" s="51"/>
      <c r="M411" s="16">
        <v>40.299999999999848</v>
      </c>
      <c r="N411" s="43">
        <v>0.27210807078192178</v>
      </c>
      <c r="O411" s="44">
        <v>-10.481007432908774</v>
      </c>
      <c r="P411" s="51">
        <v>-1373.6262819937456</v>
      </c>
      <c r="Q411" s="43">
        <v>-4.7334934754417191E-4</v>
      </c>
      <c r="R411" s="44">
        <v>-68.783212301923058</v>
      </c>
      <c r="S411" s="51">
        <v>-434.30940941950087</v>
      </c>
      <c r="T411" s="4"/>
      <c r="U411" s="16">
        <f t="shared" si="104"/>
        <v>-4.5474735088646412E-13</v>
      </c>
      <c r="V411" s="17">
        <f t="shared" si="105"/>
        <v>2.1857358145638273E-9</v>
      </c>
      <c r="W411" s="18">
        <f t="shared" si="106"/>
        <v>-4.6580309387422858E-8</v>
      </c>
      <c r="X411" s="19">
        <f t="shared" si="107"/>
        <v>1.8188316062150989E-6</v>
      </c>
      <c r="Y411" s="17">
        <f t="shared" si="108"/>
        <v>-2.2527757437273976E-11</v>
      </c>
      <c r="Z411" s="18">
        <f t="shared" si="109"/>
        <v>8.0419226833328139E-11</v>
      </c>
      <c r="AA411" s="19">
        <f t="shared" si="110"/>
        <v>1.6915805645112414E-7</v>
      </c>
      <c r="AF411" s="16">
        <v>40.299999999999848</v>
      </c>
      <c r="AG411" s="43">
        <v>0</v>
      </c>
      <c r="AH411" s="44">
        <v>-200</v>
      </c>
      <c r="AI411" s="51">
        <v>-8060</v>
      </c>
      <c r="AJ411" s="43">
        <v>-9.8066499999999994</v>
      </c>
      <c r="AK411" s="44">
        <v>104.79200499999084</v>
      </c>
      <c r="AL411" s="51">
        <v>12186.558900749798</v>
      </c>
      <c r="AQ411" s="16">
        <v>40.299999999999848</v>
      </c>
      <c r="AR411" s="43">
        <v>0.27210807078192178</v>
      </c>
      <c r="AS411" s="44">
        <v>-10.481007432908774</v>
      </c>
      <c r="AT411" s="51">
        <v>-1373.6262819937456</v>
      </c>
      <c r="AU411" s="43">
        <v>-8.0119043181543503E-3</v>
      </c>
      <c r="AV411" s="44">
        <v>-68.756296487108372</v>
      </c>
      <c r="AW411" s="50">
        <v>-763.3797374365696</v>
      </c>
    </row>
    <row r="412" spans="5:49" ht="18" customHeight="1">
      <c r="E412" s="42">
        <f t="shared" si="111"/>
        <v>40.400000000000304</v>
      </c>
      <c r="F412" s="43">
        <f t="shared" si="112"/>
        <v>0.27083569056261819</v>
      </c>
      <c r="G412" s="44">
        <f t="shared" si="113"/>
        <v>-10.453860272632662</v>
      </c>
      <c r="H412" s="51">
        <f t="shared" si="114"/>
        <v>-1374.6730261352116</v>
      </c>
      <c r="I412" s="43">
        <f t="shared" si="115"/>
        <v>-4.6027325802455721E-4</v>
      </c>
      <c r="J412" s="44">
        <f t="shared" si="116"/>
        <v>-68.78325898008022</v>
      </c>
      <c r="K412" s="51">
        <f t="shared" si="117"/>
        <v>-441.18773316365986</v>
      </c>
      <c r="L412" s="51"/>
      <c r="M412" s="16">
        <v>40.399999999999842</v>
      </c>
      <c r="N412" s="43">
        <v>0.27083569273310232</v>
      </c>
      <c r="O412" s="44">
        <v>-10.453860318995231</v>
      </c>
      <c r="P412" s="51">
        <v>-1374.6730243210243</v>
      </c>
      <c r="Q412" s="43">
        <v>-4.6027328000519674E-4</v>
      </c>
      <c r="R412" s="44">
        <v>-68.783258980001762</v>
      </c>
      <c r="S412" s="51">
        <v>-441.18773299449458</v>
      </c>
      <c r="T412" s="4"/>
      <c r="U412" s="16">
        <f t="shared" si="104"/>
        <v>-4.6185277824406512E-13</v>
      </c>
      <c r="V412" s="17">
        <f t="shared" si="105"/>
        <v>2.1704841257630392E-9</v>
      </c>
      <c r="W412" s="18">
        <f t="shared" si="106"/>
        <v>-4.6362568895119693E-8</v>
      </c>
      <c r="X412" s="19">
        <f t="shared" si="107"/>
        <v>1.8141872715204954E-6</v>
      </c>
      <c r="Y412" s="17">
        <f t="shared" si="108"/>
        <v>-2.1980639530738699E-11</v>
      </c>
      <c r="Z412" s="18">
        <f t="shared" si="109"/>
        <v>7.8458128882630263E-11</v>
      </c>
      <c r="AA412" s="19">
        <f t="shared" si="110"/>
        <v>1.6916527556531946E-7</v>
      </c>
      <c r="AF412" s="16">
        <v>40.399999999999842</v>
      </c>
      <c r="AG412" s="43">
        <v>0</v>
      </c>
      <c r="AH412" s="44">
        <v>-200</v>
      </c>
      <c r="AI412" s="51">
        <v>-8080</v>
      </c>
      <c r="AJ412" s="43">
        <v>-9.8066499999999994</v>
      </c>
      <c r="AK412" s="44">
        <v>103.81133999999085</v>
      </c>
      <c r="AL412" s="51">
        <v>12196.989067999797</v>
      </c>
      <c r="AQ412" s="16">
        <v>40.399999999999842</v>
      </c>
      <c r="AR412" s="43">
        <v>0.27083569273310232</v>
      </c>
      <c r="AS412" s="44">
        <v>-10.453860318995231</v>
      </c>
      <c r="AT412" s="51">
        <v>-1374.6730243210243</v>
      </c>
      <c r="AU412" s="43">
        <v>-7.7906616977063692E-3</v>
      </c>
      <c r="AV412" s="44">
        <v>-68.757086563798282</v>
      </c>
      <c r="AW412" s="50">
        <v>-770.25540677349613</v>
      </c>
    </row>
    <row r="413" spans="5:49" ht="18" customHeight="1">
      <c r="E413" s="42">
        <f t="shared" si="111"/>
        <v>40.500000000000306</v>
      </c>
      <c r="F413" s="43">
        <f t="shared" si="112"/>
        <v>0.26957218255491155</v>
      </c>
      <c r="G413" s="44">
        <f t="shared" si="113"/>
        <v>-10.426839952549482</v>
      </c>
      <c r="H413" s="51">
        <f t="shared" si="114"/>
        <v>-1375.7170600935485</v>
      </c>
      <c r="I413" s="43">
        <f t="shared" si="115"/>
        <v>-4.4755840339760766E-4</v>
      </c>
      <c r="J413" s="44">
        <f t="shared" si="116"/>
        <v>-68.783304368695198</v>
      </c>
      <c r="K413" s="51">
        <f t="shared" si="117"/>
        <v>-448.06606134169431</v>
      </c>
      <c r="L413" s="51"/>
      <c r="M413" s="16">
        <v>40.499999999999837</v>
      </c>
      <c r="N413" s="43">
        <v>0.2695721847102851</v>
      </c>
      <c r="O413" s="44">
        <v>-10.426839998695819</v>
      </c>
      <c r="P413" s="51">
        <v>-1375.717058283984</v>
      </c>
      <c r="Q413" s="43">
        <v>-4.4755842483823471E-4</v>
      </c>
      <c r="R413" s="44">
        <v>-68.783304368618658</v>
      </c>
      <c r="S413" s="51">
        <v>-448.06606117252198</v>
      </c>
      <c r="T413" s="4"/>
      <c r="U413" s="16">
        <f t="shared" si="104"/>
        <v>-4.6895820560166612E-13</v>
      </c>
      <c r="V413" s="17">
        <f t="shared" si="105"/>
        <v>2.1553735463086809E-9</v>
      </c>
      <c r="W413" s="18">
        <f t="shared" si="106"/>
        <v>-4.614633652977318E-8</v>
      </c>
      <c r="X413" s="19">
        <f t="shared" si="107"/>
        <v>1.8095645373250591E-6</v>
      </c>
      <c r="Y413" s="17">
        <f t="shared" si="108"/>
        <v>-2.1440627051561023E-11</v>
      </c>
      <c r="Z413" s="18">
        <f t="shared" si="109"/>
        <v>7.6539663496077992E-11</v>
      </c>
      <c r="AA413" s="19">
        <f t="shared" si="110"/>
        <v>1.691723241492582E-7</v>
      </c>
      <c r="AF413" s="16">
        <v>40.499999999999837</v>
      </c>
      <c r="AG413" s="43">
        <v>0</v>
      </c>
      <c r="AH413" s="44">
        <v>-200</v>
      </c>
      <c r="AI413" s="51">
        <v>-8100</v>
      </c>
      <c r="AJ413" s="43">
        <v>-9.8066499999999994</v>
      </c>
      <c r="AK413" s="44">
        <v>102.83067499999086</v>
      </c>
      <c r="AL413" s="51">
        <v>12207.321168749797</v>
      </c>
      <c r="AQ413" s="16">
        <v>40.499999999999837</v>
      </c>
      <c r="AR413" s="43">
        <v>0.2695721847102851</v>
      </c>
      <c r="AS413" s="44">
        <v>-10.426839998695819</v>
      </c>
      <c r="AT413" s="51">
        <v>-1375.717058283984</v>
      </c>
      <c r="AU413" s="43">
        <v>-7.5755261624124159E-3</v>
      </c>
      <c r="AV413" s="44">
        <v>-68.757854823003925</v>
      </c>
      <c r="AW413" s="50">
        <v>-777.13115402212793</v>
      </c>
    </row>
    <row r="414" spans="5:49" ht="18" customHeight="1">
      <c r="E414" s="42">
        <f t="shared" si="111"/>
        <v>40.600000000000307</v>
      </c>
      <c r="F414" s="43">
        <f t="shared" si="112"/>
        <v>0.26831746231891201</v>
      </c>
      <c r="G414" s="44">
        <f t="shared" si="113"/>
        <v>-10.399945543197015</v>
      </c>
      <c r="H414" s="51">
        <f t="shared" si="114"/>
        <v>-1376.7583983227366</v>
      </c>
      <c r="I414" s="43">
        <f t="shared" si="115"/>
        <v>-4.351947834759784E-4</v>
      </c>
      <c r="J414" s="44">
        <f t="shared" si="116"/>
        <v>-68.783348503468417</v>
      </c>
      <c r="K414" s="51">
        <f t="shared" si="117"/>
        <v>-454.94439399560559</v>
      </c>
      <c r="L414" s="51"/>
      <c r="M414" s="16">
        <v>40.599999999999831</v>
      </c>
      <c r="N414" s="43">
        <v>0.26831746445931504</v>
      </c>
      <c r="O414" s="44">
        <v>-10.399945589128626</v>
      </c>
      <c r="P414" s="51">
        <v>-1376.7583965177737</v>
      </c>
      <c r="Q414" s="43">
        <v>-4.3519480438725111E-4</v>
      </c>
      <c r="R414" s="44">
        <v>-68.783348503393768</v>
      </c>
      <c r="S414" s="51">
        <v>-454.94439382642634</v>
      </c>
      <c r="T414" s="4"/>
      <c r="U414" s="16">
        <f t="shared" si="104"/>
        <v>-4.7606363295926712E-13</v>
      </c>
      <c r="V414" s="17">
        <f t="shared" si="105"/>
        <v>2.1404030214888792E-9</v>
      </c>
      <c r="W414" s="18">
        <f t="shared" si="106"/>
        <v>-4.5931610515026478E-8</v>
      </c>
      <c r="X414" s="19">
        <f t="shared" si="107"/>
        <v>1.8049629488814389E-6</v>
      </c>
      <c r="Y414" s="17">
        <f t="shared" si="108"/>
        <v>-2.0911272713419748E-11</v>
      </c>
      <c r="Z414" s="18">
        <f t="shared" si="109"/>
        <v>7.4649619818956126E-11</v>
      </c>
      <c r="AA414" s="19">
        <f t="shared" si="110"/>
        <v>1.6917925904635922E-7</v>
      </c>
      <c r="AF414" s="16">
        <v>40.599999999999831</v>
      </c>
      <c r="AG414" s="43">
        <v>0</v>
      </c>
      <c r="AH414" s="44">
        <v>-200</v>
      </c>
      <c r="AI414" s="51">
        <v>-8120</v>
      </c>
      <c r="AJ414" s="43">
        <v>-9.8066499999999994</v>
      </c>
      <c r="AK414" s="44">
        <v>101.85000999999087</v>
      </c>
      <c r="AL414" s="51">
        <v>12217.555202999798</v>
      </c>
      <c r="AQ414" s="16">
        <v>40.599999999999831</v>
      </c>
      <c r="AR414" s="43">
        <v>0.26831746445931504</v>
      </c>
      <c r="AS414" s="44">
        <v>-10.399945589128626</v>
      </c>
      <c r="AT414" s="51">
        <v>-1376.7583965177737</v>
      </c>
      <c r="AU414" s="43">
        <v>-7.366329263552629E-3</v>
      </c>
      <c r="AV414" s="44">
        <v>-68.758601866972199</v>
      </c>
      <c r="AW414" s="50">
        <v>-784.00697703096921</v>
      </c>
    </row>
    <row r="415" spans="5:49" ht="18" customHeight="1">
      <c r="E415" s="42">
        <f t="shared" si="111"/>
        <v>40.700000000000308</v>
      </c>
      <c r="F415" s="43">
        <f t="shared" si="112"/>
        <v>0.26707144855171955</v>
      </c>
      <c r="G415" s="44">
        <f t="shared" si="113"/>
        <v>-10.373176169871115</v>
      </c>
      <c r="H415" s="51">
        <f t="shared" si="114"/>
        <v>-1377.7970533700463</v>
      </c>
      <c r="I415" s="43">
        <f t="shared" si="115"/>
        <v>-4.2317269618763476E-4</v>
      </c>
      <c r="J415" s="44">
        <f t="shared" si="116"/>
        <v>-68.783391419036008</v>
      </c>
      <c r="K415" s="51">
        <f t="shared" si="117"/>
        <v>-461.82273100174893</v>
      </c>
      <c r="L415" s="51"/>
      <c r="M415" s="16">
        <v>40.699999999999825</v>
      </c>
      <c r="N415" s="43">
        <v>0.26707145067729032</v>
      </c>
      <c r="O415" s="44">
        <v>-10.373176215589487</v>
      </c>
      <c r="P415" s="51">
        <v>-1377.7970515696632</v>
      </c>
      <c r="Q415" s="43">
        <v>-4.2317271658376399E-4</v>
      </c>
      <c r="R415" s="44">
        <v>-68.783391418963191</v>
      </c>
      <c r="S415" s="51">
        <v>-461.8227308325632</v>
      </c>
      <c r="T415" s="4"/>
      <c r="U415" s="16">
        <f t="shared" si="104"/>
        <v>-4.8316906031686813E-13</v>
      </c>
      <c r="V415" s="17">
        <f t="shared" si="105"/>
        <v>2.1255707749467945E-9</v>
      </c>
      <c r="W415" s="18">
        <f t="shared" si="106"/>
        <v>-4.5718371310954353E-8</v>
      </c>
      <c r="X415" s="19">
        <f t="shared" si="107"/>
        <v>1.8003831883106614E-6</v>
      </c>
      <c r="Y415" s="17">
        <f t="shared" si="108"/>
        <v>-2.0396129229993676E-11</v>
      </c>
      <c r="Z415" s="18">
        <f t="shared" si="109"/>
        <v>7.2816419560695067E-11</v>
      </c>
      <c r="AA415" s="19">
        <f t="shared" si="110"/>
        <v>1.6918573919610935E-7</v>
      </c>
      <c r="AF415" s="16">
        <v>40.699999999999825</v>
      </c>
      <c r="AG415" s="43">
        <v>0</v>
      </c>
      <c r="AH415" s="44">
        <v>-200</v>
      </c>
      <c r="AI415" s="51">
        <v>-8140</v>
      </c>
      <c r="AJ415" s="43">
        <v>-9.8066499999999994</v>
      </c>
      <c r="AK415" s="44">
        <v>100.86934499999089</v>
      </c>
      <c r="AL415" s="51">
        <v>12227.691170749797</v>
      </c>
      <c r="AQ415" s="16">
        <v>40.699999999999825</v>
      </c>
      <c r="AR415" s="43">
        <v>0.26707145067729032</v>
      </c>
      <c r="AS415" s="44">
        <v>-10.373176215589487</v>
      </c>
      <c r="AT415" s="51">
        <v>-1377.7970515696632</v>
      </c>
      <c r="AU415" s="43">
        <v>-7.1629071916579079E-3</v>
      </c>
      <c r="AV415" s="44">
        <v>-68.759328281338128</v>
      </c>
      <c r="AW415" s="50">
        <v>-790.88287370791465</v>
      </c>
    </row>
    <row r="416" spans="5:49" ht="18" customHeight="1">
      <c r="E416" s="42">
        <f t="shared" si="111"/>
        <v>40.80000000000031</v>
      </c>
      <c r="F416" s="43">
        <f t="shared" si="112"/>
        <v>0.26583406088851602</v>
      </c>
      <c r="G416" s="44">
        <f t="shared" si="113"/>
        <v>-10.346530965950896</v>
      </c>
      <c r="H416" s="51">
        <f t="shared" si="114"/>
        <v>-1378.8330376956824</v>
      </c>
      <c r="I416" s="43">
        <f t="shared" si="115"/>
        <v>-4.1148270743818216E-4</v>
      </c>
      <c r="J416" s="44">
        <f t="shared" si="116"/>
        <v>-68.783433149077311</v>
      </c>
      <c r="K416" s="51">
        <f t="shared" si="117"/>
        <v>-468.70107223989629</v>
      </c>
      <c r="L416" s="51"/>
      <c r="M416" s="16">
        <v>40.79999999999982</v>
      </c>
      <c r="N416" s="43">
        <v>0.26583406299939144</v>
      </c>
      <c r="O416" s="44">
        <v>-10.346531011457509</v>
      </c>
      <c r="P416" s="51">
        <v>-1378.8330358998576</v>
      </c>
      <c r="Q416" s="43">
        <v>-4.114827273316024E-4</v>
      </c>
      <c r="R416" s="44">
        <v>-68.783433149006299</v>
      </c>
      <c r="S416" s="51">
        <v>-468.70107207070396</v>
      </c>
      <c r="T416" s="4"/>
      <c r="U416" s="16">
        <f t="shared" si="104"/>
        <v>-4.9027448767446913E-13</v>
      </c>
      <c r="V416" s="17">
        <f t="shared" si="105"/>
        <v>2.1108754189036461E-9</v>
      </c>
      <c r="W416" s="18">
        <f t="shared" si="106"/>
        <v>-4.5506613588486289E-8</v>
      </c>
      <c r="X416" s="19">
        <f t="shared" si="107"/>
        <v>1.7958248008653754E-6</v>
      </c>
      <c r="Y416" s="17">
        <f t="shared" si="108"/>
        <v>-1.9893420244443405E-11</v>
      </c>
      <c r="Z416" s="18">
        <f t="shared" si="109"/>
        <v>7.1011641011864413E-11</v>
      </c>
      <c r="AA416" s="19">
        <f t="shared" si="110"/>
        <v>1.6919233303269721E-7</v>
      </c>
      <c r="AF416" s="16">
        <v>40.79999999999982</v>
      </c>
      <c r="AG416" s="43">
        <v>0</v>
      </c>
      <c r="AH416" s="44">
        <v>-200</v>
      </c>
      <c r="AI416" s="51">
        <v>-8160</v>
      </c>
      <c r="AJ416" s="43">
        <v>-9.8066499999999994</v>
      </c>
      <c r="AK416" s="44">
        <v>99.888679999990899</v>
      </c>
      <c r="AL416" s="51">
        <v>12237.729071999796</v>
      </c>
      <c r="AQ416" s="16">
        <v>40.79999999999982</v>
      </c>
      <c r="AR416" s="43">
        <v>0.26583406299939144</v>
      </c>
      <c r="AS416" s="44">
        <v>-10.346531011457509</v>
      </c>
      <c r="AT416" s="51">
        <v>-1378.8330358998576</v>
      </c>
      <c r="AU416" s="43">
        <v>-6.965100649088285E-3</v>
      </c>
      <c r="AV416" s="44">
        <v>-68.760034635582457</v>
      </c>
      <c r="AW416" s="50">
        <v>-797.75884201861049</v>
      </c>
    </row>
    <row r="417" spans="5:49" ht="18" customHeight="1">
      <c r="E417" s="42">
        <f t="shared" si="111"/>
        <v>40.900000000000311</v>
      </c>
      <c r="F417" s="43">
        <f t="shared" si="112"/>
        <v>0.2646052198896085</v>
      </c>
      <c r="G417" s="44">
        <f t="shared" si="113"/>
        <v>-10.320009072805615</v>
      </c>
      <c r="H417" s="51">
        <f t="shared" si="114"/>
        <v>-1379.8663636735871</v>
      </c>
      <c r="I417" s="43">
        <f t="shared" si="115"/>
        <v>-4.0011564370523445E-4</v>
      </c>
      <c r="J417" s="44">
        <f t="shared" si="116"/>
        <v>-68.78347372634137</v>
      </c>
      <c r="K417" s="51">
        <f t="shared" si="117"/>
        <v>-475.57941759313991</v>
      </c>
      <c r="L417" s="51"/>
      <c r="M417" s="16">
        <v>40.899999999999814</v>
      </c>
      <c r="N417" s="43">
        <v>0.2646052219859234</v>
      </c>
      <c r="O417" s="44">
        <v>-10.320009118101925</v>
      </c>
      <c r="P417" s="51">
        <v>-1379.8663618823002</v>
      </c>
      <c r="Q417" s="43">
        <v>-4.0011566310305113E-4</v>
      </c>
      <c r="R417" s="44">
        <v>-68.783473726272121</v>
      </c>
      <c r="S417" s="51">
        <v>-475.57941742394104</v>
      </c>
      <c r="T417" s="4"/>
      <c r="U417" s="16">
        <f t="shared" si="104"/>
        <v>-4.9737991503207013E-13</v>
      </c>
      <c r="V417" s="17">
        <f t="shared" si="105"/>
        <v>2.0963148994468384E-9</v>
      </c>
      <c r="W417" s="18">
        <f t="shared" si="106"/>
        <v>-4.5296310702269693E-8</v>
      </c>
      <c r="X417" s="19">
        <f t="shared" si="107"/>
        <v>1.7912868770508794E-6</v>
      </c>
      <c r="Y417" s="17">
        <f t="shared" si="108"/>
        <v>-1.9397816686250735E-11</v>
      </c>
      <c r="Z417" s="18">
        <f t="shared" si="109"/>
        <v>6.9249495027179364E-11</v>
      </c>
      <c r="AA417" s="19">
        <f t="shared" si="110"/>
        <v>1.691988700258662E-7</v>
      </c>
      <c r="AF417" s="16">
        <v>40.899999999999814</v>
      </c>
      <c r="AG417" s="43">
        <v>0</v>
      </c>
      <c r="AH417" s="44">
        <v>-200</v>
      </c>
      <c r="AI417" s="51">
        <v>-8180</v>
      </c>
      <c r="AJ417" s="43">
        <v>-9.8066499999999994</v>
      </c>
      <c r="AK417" s="44">
        <v>98.908014999990911</v>
      </c>
      <c r="AL417" s="51">
        <v>12247.668906749797</v>
      </c>
      <c r="AQ417" s="16">
        <v>40.899999999999814</v>
      </c>
      <c r="AR417" s="43">
        <v>0.2646052219859234</v>
      </c>
      <c r="AS417" s="44">
        <v>-10.320009118101925</v>
      </c>
      <c r="AT417" s="51">
        <v>-1379.8663618823002</v>
      </c>
      <c r="AU417" s="43">
        <v>-6.7727547261497989E-3</v>
      </c>
      <c r="AV417" s="44">
        <v>-68.760721483476544</v>
      </c>
      <c r="AW417" s="50">
        <v>-804.63487998486244</v>
      </c>
    </row>
    <row r="418" spans="5:49" ht="18" customHeight="1">
      <c r="E418" s="42">
        <f t="shared" si="111"/>
        <v>41.000000000000313</v>
      </c>
      <c r="F418" s="43">
        <f t="shared" si="112"/>
        <v>0.26338484702767634</v>
      </c>
      <c r="G418" s="44">
        <f t="shared" si="113"/>
        <v>-10.293609639702746</v>
      </c>
      <c r="H418" s="51">
        <f t="shared" si="114"/>
        <v>-1380.8970435922361</v>
      </c>
      <c r="I418" s="43">
        <f t="shared" si="115"/>
        <v>-3.8906258484239231E-4</v>
      </c>
      <c r="J418" s="44">
        <f t="shared" si="116"/>
        <v>-68.783513182672607</v>
      </c>
      <c r="K418" s="51">
        <f t="shared" si="117"/>
        <v>-482.45776694780164</v>
      </c>
      <c r="L418" s="51"/>
      <c r="M418" s="16">
        <v>40.999999999999808</v>
      </c>
      <c r="N418" s="43">
        <v>0.26338484910956439</v>
      </c>
      <c r="O418" s="44">
        <v>-10.293609684790205</v>
      </c>
      <c r="P418" s="51">
        <v>-1380.897041805466</v>
      </c>
      <c r="Q418" s="43">
        <v>-3.8906260376592172E-4</v>
      </c>
      <c r="R418" s="44">
        <v>-68.783513182605063</v>
      </c>
      <c r="S418" s="51">
        <v>-482.45776677859641</v>
      </c>
      <c r="T418" s="4"/>
      <c r="U418" s="16">
        <f t="shared" si="104"/>
        <v>-5.0448534238967113E-13</v>
      </c>
      <c r="V418" s="17">
        <f t="shared" si="105"/>
        <v>2.0818880508421955E-9</v>
      </c>
      <c r="W418" s="18">
        <f t="shared" si="106"/>
        <v>-4.5087459099590887E-8</v>
      </c>
      <c r="X418" s="19">
        <f t="shared" si="107"/>
        <v>1.7867700989881996E-6</v>
      </c>
      <c r="Y418" s="17">
        <f t="shared" si="108"/>
        <v>-1.8923529410130868E-11</v>
      </c>
      <c r="Z418" s="18">
        <f t="shared" si="109"/>
        <v>6.7544192461355124E-11</v>
      </c>
      <c r="AA418" s="19">
        <f t="shared" si="110"/>
        <v>1.6920523648877861E-7</v>
      </c>
      <c r="AF418" s="16">
        <v>40.999999999999808</v>
      </c>
      <c r="AG418" s="43">
        <v>0</v>
      </c>
      <c r="AH418" s="44">
        <v>-200</v>
      </c>
      <c r="AI418" s="51">
        <v>-8200</v>
      </c>
      <c r="AJ418" s="43">
        <v>-9.8066499999999994</v>
      </c>
      <c r="AK418" s="44">
        <v>97.927349999990923</v>
      </c>
      <c r="AL418" s="51">
        <v>12257.510674999796</v>
      </c>
      <c r="AQ418" s="16">
        <v>40.999999999999808</v>
      </c>
      <c r="AR418" s="43">
        <v>0.26338484910956439</v>
      </c>
      <c r="AS418" s="44">
        <v>-10.293609684790205</v>
      </c>
      <c r="AT418" s="51">
        <v>-1380.897041805466</v>
      </c>
      <c r="AU418" s="43">
        <v>-6.5857187805384854E-3</v>
      </c>
      <c r="AV418" s="44">
        <v>-68.761389363515207</v>
      </c>
      <c r="AW418" s="50">
        <v>-811.51098568308589</v>
      </c>
    </row>
    <row r="419" spans="5:49" ht="18" customHeight="1">
      <c r="E419" s="42">
        <f t="shared" si="111"/>
        <v>41.100000000000314</v>
      </c>
      <c r="F419" s="43">
        <f t="shared" si="112"/>
        <v>0.26217286467522771</v>
      </c>
      <c r="G419" s="44">
        <f t="shared" si="113"/>
        <v>-10.267331823717413</v>
      </c>
      <c r="H419" s="51">
        <f t="shared" si="114"/>
        <v>-1381.9250896554229</v>
      </c>
      <c r="I419" s="43">
        <f t="shared" si="115"/>
        <v>-3.7831485709638457E-4</v>
      </c>
      <c r="J419" s="44">
        <f t="shared" si="116"/>
        <v>-68.783551549035778</v>
      </c>
      <c r="K419" s="51">
        <f t="shared" si="117"/>
        <v>-489.3361201933435</v>
      </c>
      <c r="L419" s="51"/>
      <c r="M419" s="16">
        <v>41.099999999999802</v>
      </c>
      <c r="N419" s="43">
        <v>0.26217286674282136</v>
      </c>
      <c r="O419" s="44">
        <v>-10.267331868597461</v>
      </c>
      <c r="P419" s="51">
        <v>-1381.9250878731486</v>
      </c>
      <c r="Q419" s="43">
        <v>-3.7831487554562671E-4</v>
      </c>
      <c r="R419" s="44">
        <v>-68.783551548969925</v>
      </c>
      <c r="S419" s="51">
        <v>-489.33612002413219</v>
      </c>
      <c r="T419" s="4"/>
      <c r="U419" s="16">
        <f t="shared" si="104"/>
        <v>-5.1159076974727213E-13</v>
      </c>
      <c r="V419" s="17">
        <f t="shared" si="105"/>
        <v>2.0675936518443905E-9</v>
      </c>
      <c r="W419" s="18">
        <f t="shared" si="106"/>
        <v>-4.4880048122308835E-8</v>
      </c>
      <c r="X419" s="19">
        <f t="shared" si="107"/>
        <v>1.7822742393036606E-6</v>
      </c>
      <c r="Y419" s="17">
        <f t="shared" si="108"/>
        <v>-1.8449242134011001E-11</v>
      </c>
      <c r="Z419" s="18">
        <f t="shared" si="109"/>
        <v>6.5853100750246085E-11</v>
      </c>
      <c r="AA419" s="19">
        <f t="shared" si="110"/>
        <v>1.6921131873459672E-7</v>
      </c>
      <c r="AF419" s="16">
        <v>41.099999999999802</v>
      </c>
      <c r="AG419" s="43">
        <v>0</v>
      </c>
      <c r="AH419" s="44">
        <v>-200</v>
      </c>
      <c r="AI419" s="51">
        <v>-8220</v>
      </c>
      <c r="AJ419" s="43">
        <v>-9.8066499999999994</v>
      </c>
      <c r="AK419" s="44">
        <v>96.946684999990936</v>
      </c>
      <c r="AL419" s="51">
        <v>12267.254376749795</v>
      </c>
      <c r="AQ419" s="16">
        <v>41.099999999999802</v>
      </c>
      <c r="AR419" s="43">
        <v>0.26217286674282136</v>
      </c>
      <c r="AS419" s="44">
        <v>-10.267331868597461</v>
      </c>
      <c r="AT419" s="51">
        <v>-1381.9250878731486</v>
      </c>
      <c r="AU419" s="43">
        <v>-6.4038463201363527E-3</v>
      </c>
      <c r="AV419" s="44">
        <v>-68.762038799337446</v>
      </c>
      <c r="AW419" s="50">
        <v>-818.38715724279905</v>
      </c>
    </row>
    <row r="420" spans="5:49" ht="18" customHeight="1">
      <c r="E420" s="42">
        <f t="shared" si="111"/>
        <v>41.200000000000315</v>
      </c>
      <c r="F420" s="43">
        <f t="shared" si="112"/>
        <v>0.26096919609225472</v>
      </c>
      <c r="G420" s="44">
        <f t="shared" si="113"/>
        <v>-10.241174789643022</v>
      </c>
      <c r="H420" s="51">
        <f t="shared" si="114"/>
        <v>-1382.9505139830349</v>
      </c>
      <c r="I420" s="43">
        <f t="shared" si="115"/>
        <v>-3.6786402626809434E-4</v>
      </c>
      <c r="J420" s="44">
        <f t="shared" si="116"/>
        <v>-68.783588855540344</v>
      </c>
      <c r="K420" s="51">
        <f t="shared" si="117"/>
        <v>-496.21447722228095</v>
      </c>
      <c r="L420" s="51"/>
      <c r="M420" s="16">
        <v>41.199999999999797</v>
      </c>
      <c r="N420" s="43">
        <v>0.26096919814568414</v>
      </c>
      <c r="O420" s="44">
        <v>-10.241174834317075</v>
      </c>
      <c r="P420" s="51">
        <v>-1382.950512205236</v>
      </c>
      <c r="Q420" s="43">
        <v>-3.6786404426436548E-4</v>
      </c>
      <c r="R420" s="44">
        <v>-68.783588855476111</v>
      </c>
      <c r="S420" s="51">
        <v>-496.21447705306412</v>
      </c>
      <c r="T420" s="4"/>
      <c r="U420" s="16">
        <f t="shared" si="104"/>
        <v>-5.1869619710487314E-13</v>
      </c>
      <c r="V420" s="17">
        <f t="shared" si="105"/>
        <v>2.0534294264962227E-9</v>
      </c>
      <c r="W420" s="18">
        <f t="shared" si="106"/>
        <v>-4.4674052901427785E-8</v>
      </c>
      <c r="X420" s="19">
        <f t="shared" si="107"/>
        <v>1.7777988432499114E-6</v>
      </c>
      <c r="Y420" s="17">
        <f t="shared" si="108"/>
        <v>-1.7996271139963937E-11</v>
      </c>
      <c r="Z420" s="18">
        <f t="shared" si="109"/>
        <v>6.4233063312713057E-11</v>
      </c>
      <c r="AA420" s="19">
        <f t="shared" si="110"/>
        <v>1.6921683254622621E-7</v>
      </c>
      <c r="AF420" s="16">
        <v>41.199999999999797</v>
      </c>
      <c r="AG420" s="43">
        <v>0</v>
      </c>
      <c r="AH420" s="44">
        <v>-200</v>
      </c>
      <c r="AI420" s="51">
        <v>-8240</v>
      </c>
      <c r="AJ420" s="43">
        <v>-9.8066499999999994</v>
      </c>
      <c r="AK420" s="44">
        <v>95.966019999990948</v>
      </c>
      <c r="AL420" s="51">
        <v>12276.900011999796</v>
      </c>
      <c r="AQ420" s="16">
        <v>41.199999999999797</v>
      </c>
      <c r="AR420" s="43">
        <v>0.26096919814568414</v>
      </c>
      <c r="AS420" s="44">
        <v>-10.241174834317075</v>
      </c>
      <c r="AT420" s="51">
        <v>-1382.950512205236</v>
      </c>
      <c r="AU420" s="43">
        <v>-6.2269948889639437E-3</v>
      </c>
      <c r="AV420" s="44">
        <v>-68.762670300135809</v>
      </c>
      <c r="AW420" s="50">
        <v>-825.26339284515882</v>
      </c>
    </row>
    <row r="421" spans="5:49" ht="18" customHeight="1">
      <c r="E421" s="42">
        <f t="shared" si="111"/>
        <v>41.300000000000317</v>
      </c>
      <c r="F421" s="43">
        <f t="shared" si="112"/>
        <v>0.25977376541408387</v>
      </c>
      <c r="G421" s="44">
        <f t="shared" si="113"/>
        <v>-10.215137709903093</v>
      </c>
      <c r="H421" s="51">
        <f t="shared" si="114"/>
        <v>-1383.9733286118212</v>
      </c>
      <c r="I421" s="43">
        <f t="shared" si="115"/>
        <v>-3.5770189115424955E-4</v>
      </c>
      <c r="J421" s="44">
        <f t="shared" si="116"/>
        <v>-68.783625131463978</v>
      </c>
      <c r="K421" s="51">
        <f t="shared" si="117"/>
        <v>-503.09283793009968</v>
      </c>
      <c r="L421" s="51"/>
      <c r="M421" s="16">
        <v>41.299999999999791</v>
      </c>
      <c r="N421" s="43">
        <v>0.25977376745347835</v>
      </c>
      <c r="O421" s="44">
        <v>-10.215137754372565</v>
      </c>
      <c r="P421" s="51">
        <v>-1383.9733268384771</v>
      </c>
      <c r="Q421" s="43">
        <v>-3.5770190870110241E-4</v>
      </c>
      <c r="R421" s="44">
        <v>-68.783625131401337</v>
      </c>
      <c r="S421" s="51">
        <v>-503.09283776087699</v>
      </c>
      <c r="T421" s="4"/>
      <c r="U421" s="16">
        <f t="shared" si="104"/>
        <v>-5.2580162446247414E-13</v>
      </c>
      <c r="V421" s="17">
        <f t="shared" si="105"/>
        <v>2.0393944866192726E-9</v>
      </c>
      <c r="W421" s="18">
        <f t="shared" si="106"/>
        <v>-4.4469471660590898E-8</v>
      </c>
      <c r="X421" s="19">
        <f t="shared" si="107"/>
        <v>1.7733441382006276E-6</v>
      </c>
      <c r="Y421" s="17">
        <f t="shared" si="108"/>
        <v>-1.7546852859595674E-11</v>
      </c>
      <c r="Z421" s="18">
        <f t="shared" si="109"/>
        <v>6.2641447584610432E-11</v>
      </c>
      <c r="AA421" s="19">
        <f t="shared" si="110"/>
        <v>1.6922268741836888E-7</v>
      </c>
      <c r="AF421" s="16">
        <v>41.299999999999791</v>
      </c>
      <c r="AG421" s="43">
        <v>0</v>
      </c>
      <c r="AH421" s="44">
        <v>-200</v>
      </c>
      <c r="AI421" s="51">
        <v>-8260</v>
      </c>
      <c r="AJ421" s="43">
        <v>-9.8066499999999994</v>
      </c>
      <c r="AK421" s="44">
        <v>94.98535499999096</v>
      </c>
      <c r="AL421" s="51">
        <v>12286.447580749795</v>
      </c>
      <c r="AQ421" s="16">
        <v>41.299999999999791</v>
      </c>
      <c r="AR421" s="43">
        <v>0.25977376745347835</v>
      </c>
      <c r="AS421" s="44">
        <v>-10.215137754372565</v>
      </c>
      <c r="AT421" s="51">
        <v>-1383.9733268384771</v>
      </c>
      <c r="AU421" s="43">
        <v>-6.0550259562646147E-3</v>
      </c>
      <c r="AV421" s="44">
        <v>-68.763284361054417</v>
      </c>
      <c r="AW421" s="50">
        <v>-832.13969072153543</v>
      </c>
    </row>
    <row r="422" spans="5:49" ht="18" customHeight="1">
      <c r="E422" s="42">
        <f t="shared" si="111"/>
        <v>41.400000000000318</v>
      </c>
      <c r="F422" s="43">
        <f t="shared" si="112"/>
        <v>0.25858649763942432</v>
      </c>
      <c r="G422" s="44">
        <f t="shared" si="113"/>
        <v>-10.189219764464365</v>
      </c>
      <c r="H422" s="51">
        <f t="shared" si="114"/>
        <v>-1384.9935454961505</v>
      </c>
      <c r="I422" s="43">
        <f t="shared" si="115"/>
        <v>-3.4782047703885155E-4</v>
      </c>
      <c r="J422" s="44">
        <f t="shared" si="116"/>
        <v>-68.783660405275697</v>
      </c>
      <c r="K422" s="51">
        <f t="shared" si="117"/>
        <v>-509.97120221517116</v>
      </c>
      <c r="L422" s="51"/>
      <c r="M422" s="16">
        <v>41.399999999999785</v>
      </c>
      <c r="N422" s="43">
        <v>0.25858649966491137</v>
      </c>
      <c r="O422" s="44">
        <v>-10.18921980873065</v>
      </c>
      <c r="P422" s="51">
        <v>-1384.9935437272411</v>
      </c>
      <c r="Q422" s="43">
        <v>-3.4782049415582605E-4</v>
      </c>
      <c r="R422" s="44">
        <v>-68.78366040521459</v>
      </c>
      <c r="S422" s="51">
        <v>-509.97120204594279</v>
      </c>
      <c r="T422" s="4"/>
      <c r="U422" s="16">
        <f t="shared" si="104"/>
        <v>-5.3290705182007514E-13</v>
      </c>
      <c r="V422" s="17">
        <f t="shared" si="105"/>
        <v>2.0254870558567006E-9</v>
      </c>
      <c r="W422" s="18">
        <f t="shared" si="106"/>
        <v>-4.426628485987294E-8</v>
      </c>
      <c r="X422" s="19">
        <f t="shared" si="107"/>
        <v>1.7689094420347828E-6</v>
      </c>
      <c r="Y422" s="17">
        <f t="shared" si="108"/>
        <v>-1.7116974504460813E-11</v>
      </c>
      <c r="Z422" s="18">
        <f t="shared" si="109"/>
        <v>6.1106675275368616E-11</v>
      </c>
      <c r="AA422" s="19">
        <f t="shared" si="110"/>
        <v>1.6922837176025496E-7</v>
      </c>
      <c r="AF422" s="16">
        <v>41.399999999999785</v>
      </c>
      <c r="AG422" s="43">
        <v>0</v>
      </c>
      <c r="AH422" s="44">
        <v>-200</v>
      </c>
      <c r="AI422" s="51">
        <v>-8280</v>
      </c>
      <c r="AJ422" s="43">
        <v>-9.8066499999999994</v>
      </c>
      <c r="AK422" s="44">
        <v>94.004689999990973</v>
      </c>
      <c r="AL422" s="51">
        <v>12295.897082999794</v>
      </c>
      <c r="AQ422" s="16">
        <v>41.399999999999785</v>
      </c>
      <c r="AR422" s="43">
        <v>0.25858649966491137</v>
      </c>
      <c r="AS422" s="44">
        <v>-10.18921980873065</v>
      </c>
      <c r="AT422" s="51">
        <v>-1384.9935437272411</v>
      </c>
      <c r="AU422" s="43">
        <v>-5.8878048086388191E-3</v>
      </c>
      <c r="AV422" s="44">
        <v>-68.76388146357607</v>
      </c>
      <c r="AW422" s="50">
        <v>-839.01604915212727</v>
      </c>
    </row>
    <row r="423" spans="5:49" ht="18" customHeight="1">
      <c r="E423" s="42">
        <f t="shared" si="111"/>
        <v>41.50000000000032</v>
      </c>
      <c r="F423" s="43">
        <f t="shared" si="112"/>
        <v>0.25740731861860178</v>
      </c>
      <c r="G423" s="44">
        <f t="shared" si="113"/>
        <v>-10.163420140751013</v>
      </c>
      <c r="H423" s="51">
        <f t="shared" si="114"/>
        <v>-1386.0111765087634</v>
      </c>
      <c r="I423" s="43">
        <f t="shared" si="115"/>
        <v>-3.3821202950612417E-4</v>
      </c>
      <c r="J423" s="44">
        <f t="shared" si="116"/>
        <v>-68.783694704658032</v>
      </c>
      <c r="K423" s="51">
        <f t="shared" si="117"/>
        <v>-516.84956997867505</v>
      </c>
      <c r="L423" s="51"/>
      <c r="M423" s="16">
        <v>41.49999999999978</v>
      </c>
      <c r="N423" s="43">
        <v>0.25740732063030747</v>
      </c>
      <c r="O423" s="44">
        <v>-10.163420184815493</v>
      </c>
      <c r="P423" s="51">
        <v>-1386.0111747442679</v>
      </c>
      <c r="Q423" s="43">
        <v>-3.3821204619854939E-4</v>
      </c>
      <c r="R423" s="44">
        <v>-68.783694704598446</v>
      </c>
      <c r="S423" s="51">
        <v>-516.84956980944105</v>
      </c>
      <c r="T423" s="4"/>
      <c r="U423" s="16">
        <f t="shared" si="104"/>
        <v>-5.4001247917767614E-13</v>
      </c>
      <c r="V423" s="17">
        <f t="shared" si="105"/>
        <v>2.0117056909185749E-9</v>
      </c>
      <c r="W423" s="18">
        <f t="shared" si="106"/>
        <v>-4.4064480064776035E-8</v>
      </c>
      <c r="X423" s="19">
        <f t="shared" si="107"/>
        <v>1.7644954368734034E-6</v>
      </c>
      <c r="Y423" s="17">
        <f t="shared" si="108"/>
        <v>-1.6692425219844154E-11</v>
      </c>
      <c r="Z423" s="18">
        <f t="shared" si="109"/>
        <v>5.9586113820842002E-11</v>
      </c>
      <c r="AA423" s="19">
        <f t="shared" si="110"/>
        <v>1.6923399925872218E-7</v>
      </c>
      <c r="AF423" s="16">
        <v>41.49999999999978</v>
      </c>
      <c r="AG423" s="43">
        <v>0</v>
      </c>
      <c r="AH423" s="44">
        <v>-200</v>
      </c>
      <c r="AI423" s="51">
        <v>-8300</v>
      </c>
      <c r="AJ423" s="43">
        <v>-9.8066499999999994</v>
      </c>
      <c r="AK423" s="44">
        <v>93.024024999990985</v>
      </c>
      <c r="AL423" s="51">
        <v>12305.248518749795</v>
      </c>
      <c r="AQ423" s="16">
        <v>41.49999999999978</v>
      </c>
      <c r="AR423" s="43">
        <v>0.25740732063030747</v>
      </c>
      <c r="AS423" s="44">
        <v>-10.163420184815493</v>
      </c>
      <c r="AT423" s="51">
        <v>-1386.0111747442679</v>
      </c>
      <c r="AU423" s="43">
        <v>-5.7252004450738525E-3</v>
      </c>
      <c r="AV423" s="44">
        <v>-68.764462075898734</v>
      </c>
      <c r="AW423" s="50">
        <v>-845.89246646461379</v>
      </c>
    </row>
    <row r="424" spans="5:49" ht="18" customHeight="1">
      <c r="E424" s="42">
        <f t="shared" si="111"/>
        <v>41.600000000000321</v>
      </c>
      <c r="F424" s="43">
        <f t="shared" si="112"/>
        <v>0.25623615504198222</v>
      </c>
      <c r="G424" s="44">
        <f t="shared" si="113"/>
        <v>-10.137738033560094</v>
      </c>
      <c r="H424" s="51">
        <f t="shared" si="114"/>
        <v>-1387.0262334415102</v>
      </c>
      <c r="I424" s="43">
        <f t="shared" si="115"/>
        <v>-3.2886900831208266E-4</v>
      </c>
      <c r="J424" s="44">
        <f t="shared" si="116"/>
        <v>-68.783728056528901</v>
      </c>
      <c r="K424" s="51">
        <f t="shared" si="117"/>
        <v>-523.72794112451993</v>
      </c>
      <c r="L424" s="51"/>
      <c r="M424" s="16">
        <v>41.599999999999774</v>
      </c>
      <c r="N424" s="43">
        <v>0.25623615704003122</v>
      </c>
      <c r="O424" s="44">
        <v>-10.137738077424139</v>
      </c>
      <c r="P424" s="51">
        <v>-1387.0262316814089</v>
      </c>
      <c r="Q424" s="43">
        <v>-3.288690245959458E-4</v>
      </c>
      <c r="R424" s="44">
        <v>-68.783728056470778</v>
      </c>
      <c r="S424" s="51">
        <v>-523.72794095528093</v>
      </c>
      <c r="T424" s="4"/>
      <c r="U424" s="16">
        <f t="shared" si="104"/>
        <v>-5.4711790653527714E-13</v>
      </c>
      <c r="V424" s="17">
        <f t="shared" si="105"/>
        <v>1.9980490040261145E-9</v>
      </c>
      <c r="W424" s="18">
        <f t="shared" si="106"/>
        <v>-4.3864044840802308E-8</v>
      </c>
      <c r="X424" s="19">
        <f t="shared" si="107"/>
        <v>1.7601012132217875E-6</v>
      </c>
      <c r="Y424" s="17">
        <f t="shared" si="108"/>
        <v>-1.6283863146782096E-11</v>
      </c>
      <c r="Z424" s="18">
        <f t="shared" si="109"/>
        <v>5.8122395785176195E-11</v>
      </c>
      <c r="AA424" s="19">
        <f t="shared" si="110"/>
        <v>1.6923900147958193E-7</v>
      </c>
      <c r="AF424" s="16">
        <v>41.599999999999774</v>
      </c>
      <c r="AG424" s="43">
        <v>0</v>
      </c>
      <c r="AH424" s="44">
        <v>-200</v>
      </c>
      <c r="AI424" s="51">
        <v>-8320</v>
      </c>
      <c r="AJ424" s="43">
        <v>-9.8066499999999994</v>
      </c>
      <c r="AK424" s="44">
        <v>92.043359999990997</v>
      </c>
      <c r="AL424" s="51">
        <v>12314.501887999793</v>
      </c>
      <c r="AQ424" s="16">
        <v>41.599999999999774</v>
      </c>
      <c r="AR424" s="43">
        <v>0.25623615704003122</v>
      </c>
      <c r="AS424" s="44">
        <v>-10.137738077424139</v>
      </c>
      <c r="AT424" s="51">
        <v>-1387.0262316814089</v>
      </c>
      <c r="AU424" s="43">
        <v>-5.5670854749276799E-3</v>
      </c>
      <c r="AV424" s="44">
        <v>-68.765026653301618</v>
      </c>
      <c r="AW424" s="50">
        <v>-852.76894103284508</v>
      </c>
    </row>
    <row r="425" spans="5:49" ht="18" customHeight="1">
      <c r="E425" s="42">
        <f t="shared" si="111"/>
        <v>41.700000000000323</v>
      </c>
      <c r="F425" s="43">
        <f t="shared" si="112"/>
        <v>0.25507293442857681</v>
      </c>
      <c r="G425" s="44">
        <f t="shared" si="113"/>
        <v>-10.11217264497809</v>
      </c>
      <c r="H425" s="51">
        <f t="shared" si="114"/>
        <v>-1388.0387280060875</v>
      </c>
      <c r="I425" s="43">
        <f t="shared" si="115"/>
        <v>-3.1978408149235804E-4</v>
      </c>
      <c r="J425" s="44">
        <f t="shared" si="116"/>
        <v>-68.783760487062622</v>
      </c>
      <c r="K425" s="51">
        <f t="shared" si="117"/>
        <v>-530.60631555927034</v>
      </c>
      <c r="L425" s="51"/>
      <c r="M425" s="16">
        <v>41.699999999999768</v>
      </c>
      <c r="N425" s="43">
        <v>0.25507293641309248</v>
      </c>
      <c r="O425" s="44">
        <v>-10.112172688643058</v>
      </c>
      <c r="P425" s="51">
        <v>-1388.0387262503605</v>
      </c>
      <c r="Q425" s="43">
        <v>-3.1978409737121183E-4</v>
      </c>
      <c r="R425" s="44">
        <v>-68.783760487005935</v>
      </c>
      <c r="S425" s="51">
        <v>-530.60631539002611</v>
      </c>
      <c r="T425" s="4"/>
      <c r="U425" s="16">
        <f t="shared" si="104"/>
        <v>-5.5422333389287814E-13</v>
      </c>
      <c r="V425" s="17">
        <f t="shared" si="105"/>
        <v>1.98451566291169E-9</v>
      </c>
      <c r="W425" s="18">
        <f t="shared" si="106"/>
        <v>-4.3664968529810722E-8</v>
      </c>
      <c r="X425" s="19">
        <f t="shared" si="107"/>
        <v>1.7557269984536106E-6</v>
      </c>
      <c r="Y425" s="17">
        <f t="shared" si="108"/>
        <v>-1.5878853787398839E-11</v>
      </c>
      <c r="Z425" s="18">
        <f t="shared" si="109"/>
        <v>5.6687099458940793E-11</v>
      </c>
      <c r="AA425" s="19">
        <f t="shared" si="110"/>
        <v>1.6924423107411712E-7</v>
      </c>
      <c r="AF425" s="16">
        <v>41.699999999999768</v>
      </c>
      <c r="AG425" s="43">
        <v>0</v>
      </c>
      <c r="AH425" s="44">
        <v>-200</v>
      </c>
      <c r="AI425" s="51">
        <v>-8340</v>
      </c>
      <c r="AJ425" s="43">
        <v>-9.8066499999999994</v>
      </c>
      <c r="AK425" s="44">
        <v>91.06269499999101</v>
      </c>
      <c r="AL425" s="51">
        <v>12323.657190749793</v>
      </c>
      <c r="AQ425" s="16">
        <v>41.699999999999768</v>
      </c>
      <c r="AR425" s="43">
        <v>0.25507293641309248</v>
      </c>
      <c r="AS425" s="44">
        <v>-10.112172688643058</v>
      </c>
      <c r="AT425" s="51">
        <v>-1388.0387262503605</v>
      </c>
      <c r="AU425" s="43">
        <v>-5.4133360186323642E-3</v>
      </c>
      <c r="AV425" s="44">
        <v>-68.765575638501204</v>
      </c>
      <c r="AW425" s="50">
        <v>-859.64547127556853</v>
      </c>
    </row>
    <row r="426" spans="5:49" ht="18" customHeight="1">
      <c r="E426" s="42">
        <f t="shared" si="111"/>
        <v>41.800000000000324</v>
      </c>
      <c r="F426" s="43">
        <f t="shared" si="112"/>
        <v>0.25391758511482754</v>
      </c>
      <c r="G426" s="44">
        <f t="shared" si="113"/>
        <v>-10.086723184298616</v>
      </c>
      <c r="H426" s="51">
        <f t="shared" si="114"/>
        <v>-1389.0486718347615</v>
      </c>
      <c r="I426" s="43">
        <f t="shared" si="115"/>
        <v>-3.1095011959969554E-4</v>
      </c>
      <c r="J426" s="44">
        <f t="shared" si="116"/>
        <v>-68.783792021710482</v>
      </c>
      <c r="K426" s="51">
        <f t="shared" si="117"/>
        <v>-537.48469319207084</v>
      </c>
      <c r="L426" s="51"/>
      <c r="M426" s="16">
        <v>41.799999999999763</v>
      </c>
      <c r="N426" s="43">
        <v>0.25391758708593209</v>
      </c>
      <c r="O426" s="44">
        <v>-10.086723227765862</v>
      </c>
      <c r="P426" s="51">
        <v>-1389.0486700833885</v>
      </c>
      <c r="Q426" s="43">
        <v>-3.1095013509130354E-4</v>
      </c>
      <c r="R426" s="44">
        <v>-68.783792021655188</v>
      </c>
      <c r="S426" s="51">
        <v>-537.48469302282126</v>
      </c>
      <c r="T426" s="4"/>
      <c r="U426" s="16">
        <f t="shared" si="104"/>
        <v>-5.6132876125047915E-13</v>
      </c>
      <c r="V426" s="17">
        <f t="shared" si="105"/>
        <v>1.9711045573522767E-9</v>
      </c>
      <c r="W426" s="18">
        <f t="shared" si="106"/>
        <v>-4.3467245802730758E-8</v>
      </c>
      <c r="X426" s="19">
        <f t="shared" si="107"/>
        <v>1.7513730199425481E-6</v>
      </c>
      <c r="Y426" s="17">
        <f t="shared" si="108"/>
        <v>-1.5491607996409584E-11</v>
      </c>
      <c r="Z426" s="18">
        <f t="shared" si="109"/>
        <v>5.5294435696850996E-11</v>
      </c>
      <c r="AA426" s="19">
        <f t="shared" si="110"/>
        <v>1.6924957435549004E-7</v>
      </c>
      <c r="AF426" s="16">
        <v>41.799999999999763</v>
      </c>
      <c r="AG426" s="43">
        <v>0</v>
      </c>
      <c r="AH426" s="44">
        <v>-200</v>
      </c>
      <c r="AI426" s="51">
        <v>-8360</v>
      </c>
      <c r="AJ426" s="43">
        <v>-9.8066499999999994</v>
      </c>
      <c r="AK426" s="44">
        <v>90.082029999991022</v>
      </c>
      <c r="AL426" s="51">
        <v>12332.714426999793</v>
      </c>
      <c r="AQ426" s="16">
        <v>41.799999999999763</v>
      </c>
      <c r="AR426" s="43">
        <v>0.25391758708593209</v>
      </c>
      <c r="AS426" s="44">
        <v>-10.086723227765862</v>
      </c>
      <c r="AT426" s="51">
        <v>-1389.0486700833885</v>
      </c>
      <c r="AU426" s="43">
        <v>-5.2638316111437433E-3</v>
      </c>
      <c r="AV426" s="44">
        <v>-68.766109461997587</v>
      </c>
      <c r="AW426" s="50">
        <v>-866.52205565518886</v>
      </c>
    </row>
    <row r="427" spans="5:49" ht="18" customHeight="1">
      <c r="E427" s="42">
        <f t="shared" si="111"/>
        <v>41.900000000000325</v>
      </c>
      <c r="F427" s="43">
        <f t="shared" si="112"/>
        <v>0.25277003624357058</v>
      </c>
      <c r="G427" s="44">
        <f t="shared" si="113"/>
        <v>-10.061388867941252</v>
      </c>
      <c r="H427" s="51">
        <f t="shared" si="114"/>
        <v>-1390.0560764810837</v>
      </c>
      <c r="I427" s="43">
        <f t="shared" si="115"/>
        <v>-3.0236019012086501E-4</v>
      </c>
      <c r="J427" s="44">
        <f t="shared" si="116"/>
        <v>-68.783822685220741</v>
      </c>
      <c r="K427" s="51">
        <f t="shared" si="117"/>
        <v>-544.3630739345756</v>
      </c>
      <c r="L427" s="51"/>
      <c r="M427" s="16">
        <v>41.899999999999757</v>
      </c>
      <c r="N427" s="43">
        <v>0.25277003820138438</v>
      </c>
      <c r="O427" s="44">
        <v>-10.061388911212106</v>
      </c>
      <c r="P427" s="51">
        <v>-1390.0560747340453</v>
      </c>
      <c r="Q427" s="43">
        <v>-3.0236020522522722E-4</v>
      </c>
      <c r="R427" s="44">
        <v>-68.783822685166825</v>
      </c>
      <c r="S427" s="51">
        <v>-544.36307376532102</v>
      </c>
      <c r="T427" s="4"/>
      <c r="U427" s="16">
        <f t="shared" si="104"/>
        <v>-5.6843418860808015E-13</v>
      </c>
      <c r="V427" s="17">
        <f t="shared" si="105"/>
        <v>1.9578137999687328E-9</v>
      </c>
      <c r="W427" s="18">
        <f t="shared" si="106"/>
        <v>-4.3270853566923506E-8</v>
      </c>
      <c r="X427" s="19">
        <f t="shared" si="107"/>
        <v>1.7470383681938984E-6</v>
      </c>
      <c r="Y427" s="17">
        <f t="shared" si="108"/>
        <v>-1.510436220542033E-11</v>
      </c>
      <c r="Z427" s="18">
        <f t="shared" si="109"/>
        <v>5.3915982789476402E-11</v>
      </c>
      <c r="AA427" s="19">
        <f t="shared" si="110"/>
        <v>1.6925457657634979E-7</v>
      </c>
      <c r="AF427" s="16">
        <v>41.899999999999757</v>
      </c>
      <c r="AG427" s="43">
        <v>0</v>
      </c>
      <c r="AH427" s="44">
        <v>-200</v>
      </c>
      <c r="AI427" s="51">
        <v>-8380</v>
      </c>
      <c r="AJ427" s="43">
        <v>-9.8066499999999994</v>
      </c>
      <c r="AK427" s="44">
        <v>89.101364999991034</v>
      </c>
      <c r="AL427" s="51">
        <v>12341.673596749792</v>
      </c>
      <c r="AQ427" s="16">
        <v>41.899999999999757</v>
      </c>
      <c r="AR427" s="43">
        <v>0.25277003820138438</v>
      </c>
      <c r="AS427" s="44">
        <v>-10.061388911212106</v>
      </c>
      <c r="AT427" s="51">
        <v>-1390.0560747340453</v>
      </c>
      <c r="AU427" s="43">
        <v>-5.1184551080343255E-3</v>
      </c>
      <c r="AV427" s="44">
        <v>-68.766628542411141</v>
      </c>
      <c r="AW427" s="50">
        <v>-873.39869267656445</v>
      </c>
    </row>
    <row r="428" spans="5:49" ht="18" customHeight="1">
      <c r="E428" s="42">
        <f t="shared" si="111"/>
        <v>42.000000000000327</v>
      </c>
      <c r="F428" s="43">
        <f t="shared" si="112"/>
        <v>0.2516302177531704</v>
      </c>
      <c r="G428" s="44">
        <f t="shared" si="113"/>
        <v>-10.036168919371409</v>
      </c>
      <c r="H428" s="51">
        <f t="shared" si="114"/>
        <v>-1391.0609534206014</v>
      </c>
      <c r="I428" s="43">
        <f t="shared" si="115"/>
        <v>-2.9400755202146911E-4</v>
      </c>
      <c r="J428" s="44">
        <f t="shared" si="116"/>
        <v>-68.783852501658004</v>
      </c>
      <c r="K428" s="51">
        <f t="shared" si="117"/>
        <v>-551.24145770087989</v>
      </c>
      <c r="L428" s="51"/>
      <c r="M428" s="16">
        <v>41.999999999999751</v>
      </c>
      <c r="N428" s="43">
        <v>0.25163021969781268</v>
      </c>
      <c r="O428" s="44">
        <v>-10.036168962447192</v>
      </c>
      <c r="P428" s="51">
        <v>-1391.0609516778782</v>
      </c>
      <c r="Q428" s="43">
        <v>-2.9400756674213824E-4</v>
      </c>
      <c r="R428" s="44">
        <v>-68.783852501605452</v>
      </c>
      <c r="S428" s="51">
        <v>-551.24145753162065</v>
      </c>
      <c r="T428" s="4"/>
      <c r="U428" s="16">
        <f t="shared" si="104"/>
        <v>-5.7553961596568115E-13</v>
      </c>
      <c r="V428" s="17">
        <f t="shared" si="105"/>
        <v>1.9446422805380337E-9</v>
      </c>
      <c r="W428" s="18">
        <f t="shared" si="106"/>
        <v>-4.3075782940604768E-8</v>
      </c>
      <c r="X428" s="19">
        <f t="shared" si="107"/>
        <v>1.7427232705813367E-6</v>
      </c>
      <c r="Y428" s="17">
        <f t="shared" si="108"/>
        <v>-1.4720669128109876E-11</v>
      </c>
      <c r="Z428" s="18">
        <f t="shared" si="109"/>
        <v>5.255174073681701E-11</v>
      </c>
      <c r="AA428" s="19">
        <f t="shared" si="110"/>
        <v>1.6925923773669638E-7</v>
      </c>
      <c r="AF428" s="16">
        <v>41.999999999999751</v>
      </c>
      <c r="AG428" s="43">
        <v>0</v>
      </c>
      <c r="AH428" s="44">
        <v>-200</v>
      </c>
      <c r="AI428" s="51">
        <v>-8400</v>
      </c>
      <c r="AJ428" s="43">
        <v>-9.8066499999999994</v>
      </c>
      <c r="AK428" s="44">
        <v>88.120699999991047</v>
      </c>
      <c r="AL428" s="51">
        <v>12350.534699999791</v>
      </c>
      <c r="AQ428" s="16">
        <v>41.999999999999751</v>
      </c>
      <c r="AR428" s="43">
        <v>0.25163021969781268</v>
      </c>
      <c r="AS428" s="44">
        <v>-10.036168962447192</v>
      </c>
      <c r="AT428" s="51">
        <v>-1391.0609516778782</v>
      </c>
      <c r="AU428" s="43">
        <v>-4.9770925941690081E-3</v>
      </c>
      <c r="AV428" s="44">
        <v>-68.767133286809994</v>
      </c>
      <c r="AW428" s="50">
        <v>-880.2753808858356</v>
      </c>
    </row>
    <row r="429" spans="5:49" ht="18" customHeight="1">
      <c r="E429" s="42">
        <f t="shared" si="111"/>
        <v>42.100000000000328</v>
      </c>
      <c r="F429" s="43">
        <f t="shared" si="112"/>
        <v>0.25049806036682709</v>
      </c>
      <c r="G429" s="44">
        <f t="shared" si="113"/>
        <v>-10.011062569021341</v>
      </c>
      <c r="H429" s="51">
        <f t="shared" si="114"/>
        <v>-1392.0633140515577</v>
      </c>
      <c r="I429" s="43">
        <f t="shared" si="115"/>
        <v>-2.8588565046305803E-4</v>
      </c>
      <c r="J429" s="44">
        <f t="shared" si="116"/>
        <v>-68.783881494422175</v>
      </c>
      <c r="K429" s="51">
        <f t="shared" si="117"/>
        <v>-558.11984440745209</v>
      </c>
      <c r="L429" s="51"/>
      <c r="M429" s="16">
        <v>42.099999999999746</v>
      </c>
      <c r="N429" s="43">
        <v>0.25049806229841559</v>
      </c>
      <c r="O429" s="44">
        <v>-10.011062611903363</v>
      </c>
      <c r="P429" s="51">
        <v>-1392.0633123131299</v>
      </c>
      <c r="Q429" s="43">
        <v>-2.8588566482490307E-4</v>
      </c>
      <c r="R429" s="44">
        <v>-68.783881494370902</v>
      </c>
      <c r="S429" s="51">
        <v>-558.11984423818831</v>
      </c>
      <c r="T429" s="4"/>
      <c r="U429" s="16">
        <f t="shared" si="104"/>
        <v>-5.8264504332328215E-13</v>
      </c>
      <c r="V429" s="17">
        <f t="shared" si="105"/>
        <v>1.931588500259096E-9</v>
      </c>
      <c r="W429" s="18">
        <f t="shared" si="106"/>
        <v>-4.2882021489276667E-8</v>
      </c>
      <c r="X429" s="19">
        <f t="shared" si="107"/>
        <v>1.7384277271048632E-6</v>
      </c>
      <c r="Y429" s="17">
        <f t="shared" si="108"/>
        <v>-1.4361845046551025E-11</v>
      </c>
      <c r="Z429" s="18">
        <f t="shared" si="109"/>
        <v>5.1272763812448829E-11</v>
      </c>
      <c r="AA429" s="19">
        <f t="shared" si="110"/>
        <v>1.6926378521020524E-7</v>
      </c>
      <c r="AF429" s="16">
        <v>42.099999999999746</v>
      </c>
      <c r="AG429" s="43">
        <v>0</v>
      </c>
      <c r="AH429" s="44">
        <v>-200</v>
      </c>
      <c r="AI429" s="51">
        <v>-8420</v>
      </c>
      <c r="AJ429" s="43">
        <v>-9.8066499999999994</v>
      </c>
      <c r="AK429" s="44">
        <v>87.140034999991059</v>
      </c>
      <c r="AL429" s="51">
        <v>12359.297736749792</v>
      </c>
      <c r="AQ429" s="16">
        <v>42.099999999999746</v>
      </c>
      <c r="AR429" s="43">
        <v>0.25049806229841559</v>
      </c>
      <c r="AS429" s="44">
        <v>-10.011062611903363</v>
      </c>
      <c r="AT429" s="51">
        <v>-1392.0633123131299</v>
      </c>
      <c r="AU429" s="43">
        <v>-4.8396332948481557E-3</v>
      </c>
      <c r="AV429" s="44">
        <v>-68.767624091028509</v>
      </c>
      <c r="AW429" s="50">
        <v>-887.15211886928455</v>
      </c>
    </row>
    <row r="430" spans="5:49" ht="18" customHeight="1">
      <c r="E430" s="42">
        <f t="shared" si="111"/>
        <v>42.20000000000033</v>
      </c>
      <c r="F430" s="43">
        <f t="shared" si="112"/>
        <v>0.24937349558204905</v>
      </c>
      <c r="G430" s="44">
        <f t="shared" si="113"/>
        <v>-9.9860690542121766</v>
      </c>
      <c r="H430" s="51">
        <f t="shared" si="114"/>
        <v>-1393.0631696955829</v>
      </c>
      <c r="I430" s="43">
        <f t="shared" si="115"/>
        <v>-2.7798811169077453E-4</v>
      </c>
      <c r="J430" s="44">
        <f t="shared" si="116"/>
        <v>-68.783909686266654</v>
      </c>
      <c r="K430" s="51">
        <f t="shared" si="117"/>
        <v>-564.99823397306818</v>
      </c>
      <c r="L430" s="51"/>
      <c r="M430" s="16">
        <v>42.19999999999974</v>
      </c>
      <c r="N430" s="43">
        <v>0.24937349750070026</v>
      </c>
      <c r="O430" s="44">
        <v>-9.9860690969017334</v>
      </c>
      <c r="P430" s="51">
        <v>-1393.0631679614314</v>
      </c>
      <c r="Q430" s="43">
        <v>-2.7798812569201914E-4</v>
      </c>
      <c r="R430" s="44">
        <v>-68.783909686216674</v>
      </c>
      <c r="S430" s="51">
        <v>-564.99823380379951</v>
      </c>
      <c r="T430" s="4"/>
      <c r="U430" s="16">
        <f t="shared" si="104"/>
        <v>-5.8975047068088315E-13</v>
      </c>
      <c r="V430" s="17">
        <f t="shared" si="105"/>
        <v>1.9186512101310171E-9</v>
      </c>
      <c r="W430" s="18">
        <f t="shared" si="106"/>
        <v>-4.2689556778441329E-8</v>
      </c>
      <c r="X430" s="19">
        <f t="shared" si="107"/>
        <v>1.7341515103908023E-6</v>
      </c>
      <c r="Y430" s="17">
        <f t="shared" si="108"/>
        <v>-1.4001244608152774E-11</v>
      </c>
      <c r="Z430" s="18">
        <f t="shared" si="109"/>
        <v>4.9979576033365447E-11</v>
      </c>
      <c r="AA430" s="19">
        <f t="shared" si="110"/>
        <v>1.6926867374422727E-7</v>
      </c>
      <c r="AF430" s="16">
        <v>42.19999999999974</v>
      </c>
      <c r="AG430" s="43">
        <v>0</v>
      </c>
      <c r="AH430" s="44">
        <v>-200</v>
      </c>
      <c r="AI430" s="51">
        <v>-8440</v>
      </c>
      <c r="AJ430" s="43">
        <v>-9.8066499999999994</v>
      </c>
      <c r="AK430" s="44">
        <v>86.159369999991071</v>
      </c>
      <c r="AL430" s="51">
        <v>12367.96270699979</v>
      </c>
      <c r="AQ430" s="16">
        <v>42.19999999999974</v>
      </c>
      <c r="AR430" s="43">
        <v>0.24937349750070026</v>
      </c>
      <c r="AS430" s="44">
        <v>-9.9860690969017334</v>
      </c>
      <c r="AT430" s="51">
        <v>-1393.0631679614314</v>
      </c>
      <c r="AU430" s="43">
        <v>-4.7059694894109327E-3</v>
      </c>
      <c r="AV430" s="44">
        <v>-68.768101339977036</v>
      </c>
      <c r="AW430" s="50">
        <v>-894.02890525222881</v>
      </c>
    </row>
    <row r="431" spans="5:49" ht="18" customHeight="1">
      <c r="E431" s="42">
        <f t="shared" si="111"/>
        <v>42.300000000000331</v>
      </c>
      <c r="F431" s="43">
        <f t="shared" si="112"/>
        <v>0.24825645566029084</v>
      </c>
      <c r="G431" s="44">
        <f t="shared" si="113"/>
        <v>-9.9611876190770001</v>
      </c>
      <c r="H431" s="51">
        <f t="shared" si="114"/>
        <v>-1394.0605315983819</v>
      </c>
      <c r="I431" s="43">
        <f t="shared" si="115"/>
        <v>-2.7030873796718424E-4</v>
      </c>
      <c r="J431" s="44">
        <f t="shared" si="116"/>
        <v>-68.783937099316475</v>
      </c>
      <c r="K431" s="51">
        <f t="shared" si="117"/>
        <v>-571.87662631874684</v>
      </c>
      <c r="L431" s="51"/>
      <c r="M431" s="16">
        <v>42.299999999999734</v>
      </c>
      <c r="N431" s="43">
        <v>0.24825645756612039</v>
      </c>
      <c r="O431" s="44">
        <v>-9.9611876615753872</v>
      </c>
      <c r="P431" s="51">
        <v>-1394.0605298684877</v>
      </c>
      <c r="Q431" s="43">
        <v>-2.7030875162381562E-4</v>
      </c>
      <c r="R431" s="44">
        <v>-68.783937099267717</v>
      </c>
      <c r="S431" s="51">
        <v>-571.87662614947362</v>
      </c>
      <c r="T431" s="4"/>
      <c r="U431" s="16">
        <f t="shared" si="104"/>
        <v>-5.9685589803848416E-13</v>
      </c>
      <c r="V431" s="17">
        <f t="shared" si="105"/>
        <v>1.905829549730953E-9</v>
      </c>
      <c r="W431" s="18">
        <f t="shared" si="106"/>
        <v>-4.2498387031741913E-8</v>
      </c>
      <c r="X431" s="19">
        <f t="shared" si="107"/>
        <v>1.7298941656918032E-6</v>
      </c>
      <c r="Y431" s="17">
        <f t="shared" si="108"/>
        <v>-1.3656631381309126E-11</v>
      </c>
      <c r="Z431" s="18">
        <f t="shared" si="109"/>
        <v>4.8757442527858075E-11</v>
      </c>
      <c r="AA431" s="19">
        <f t="shared" si="110"/>
        <v>1.6927322121773614E-7</v>
      </c>
      <c r="AF431" s="16">
        <v>42.299999999999734</v>
      </c>
      <c r="AG431" s="43">
        <v>0</v>
      </c>
      <c r="AH431" s="44">
        <v>-200</v>
      </c>
      <c r="AI431" s="51">
        <v>-8460</v>
      </c>
      <c r="AJ431" s="43">
        <v>-9.8066499999999994</v>
      </c>
      <c r="AK431" s="44">
        <v>85.178704999991083</v>
      </c>
      <c r="AL431" s="51">
        <v>12376.529610749789</v>
      </c>
      <c r="AQ431" s="16">
        <v>42.299999999999734</v>
      </c>
      <c r="AR431" s="43">
        <v>0.24825645756612039</v>
      </c>
      <c r="AS431" s="44">
        <v>-9.9611876615753872</v>
      </c>
      <c r="AT431" s="51">
        <v>-1394.0605298684877</v>
      </c>
      <c r="AU431" s="43">
        <v>-4.5759964272100717E-3</v>
      </c>
      <c r="AV431" s="44">
        <v>-68.768565407943015</v>
      </c>
      <c r="AW431" s="50">
        <v>-900.90573869794287</v>
      </c>
    </row>
    <row r="432" spans="5:49" ht="18" customHeight="1">
      <c r="E432" s="42">
        <f t="shared" si="111"/>
        <v>42.400000000000333</v>
      </c>
      <c r="F432" s="43">
        <f t="shared" si="112"/>
        <v>0.24714687361675347</v>
      </c>
      <c r="G432" s="44">
        <f t="shared" si="113"/>
        <v>-9.9364175144849991</v>
      </c>
      <c r="H432" s="51">
        <f t="shared" si="114"/>
        <v>-1395.0554109304092</v>
      </c>
      <c r="I432" s="43">
        <f t="shared" si="115"/>
        <v>-2.6284150277611218E-4</v>
      </c>
      <c r="J432" s="44">
        <f t="shared" si="116"/>
        <v>-68.783963755085367</v>
      </c>
      <c r="K432" s="51">
        <f t="shared" si="117"/>
        <v>-578.75502136768932</v>
      </c>
      <c r="L432" s="51"/>
      <c r="M432" s="16">
        <v>42.399999999999729</v>
      </c>
      <c r="N432" s="43">
        <v>0.2471468755098753</v>
      </c>
      <c r="O432" s="44">
        <v>-9.93641755679349</v>
      </c>
      <c r="P432" s="51">
        <v>-1395.0554092047535</v>
      </c>
      <c r="Q432" s="43">
        <v>-2.6284151609878847E-4</v>
      </c>
      <c r="R432" s="44">
        <v>-68.783963755037817</v>
      </c>
      <c r="S432" s="51">
        <v>-578.75502119841201</v>
      </c>
      <c r="T432" s="4"/>
      <c r="U432" s="16">
        <f t="shared" si="104"/>
        <v>-6.0396132539608516E-13</v>
      </c>
      <c r="V432" s="17">
        <f t="shared" si="105"/>
        <v>1.893121825968791E-9</v>
      </c>
      <c r="W432" s="18">
        <f t="shared" si="106"/>
        <v>-4.2308490932896348E-8</v>
      </c>
      <c r="X432" s="19">
        <f t="shared" si="107"/>
        <v>1.7256556930078659E-6</v>
      </c>
      <c r="Y432" s="17">
        <f t="shared" si="108"/>
        <v>-1.3322676295501878E-11</v>
      </c>
      <c r="Z432" s="18">
        <f t="shared" si="109"/>
        <v>4.7549519877065904E-11</v>
      </c>
      <c r="AA432" s="19">
        <f t="shared" si="110"/>
        <v>1.6927731394389411E-7</v>
      </c>
      <c r="AF432" s="16">
        <v>42.399999999999729</v>
      </c>
      <c r="AG432" s="43">
        <v>0</v>
      </c>
      <c r="AH432" s="44">
        <v>-200</v>
      </c>
      <c r="AI432" s="51">
        <v>-8480</v>
      </c>
      <c r="AJ432" s="43">
        <v>-9.8066499999999994</v>
      </c>
      <c r="AK432" s="44">
        <v>84.198039999991096</v>
      </c>
      <c r="AL432" s="51">
        <v>12384.998447999789</v>
      </c>
      <c r="AQ432" s="16">
        <v>42.399999999999729</v>
      </c>
      <c r="AR432" s="43">
        <v>0.2471468755098753</v>
      </c>
      <c r="AS432" s="44">
        <v>-9.93641755679349</v>
      </c>
      <c r="AT432" s="51">
        <v>-1395.0554092047535</v>
      </c>
      <c r="AU432" s="43">
        <v>-4.4496122458763665E-3</v>
      </c>
      <c r="AV432" s="44">
        <v>-68.769016658883899</v>
      </c>
      <c r="AW432" s="50">
        <v>-907.78261790661145</v>
      </c>
    </row>
    <row r="433" spans="5:49" ht="18" customHeight="1">
      <c r="E433" s="42">
        <f t="shared" si="111"/>
        <v>42.500000000000334</v>
      </c>
      <c r="F433" s="43">
        <f t="shared" si="112"/>
        <v>0.24604468321034106</v>
      </c>
      <c r="G433" s="44">
        <f t="shared" si="113"/>
        <v>-9.9117579979665624</v>
      </c>
      <c r="H433" s="51">
        <f t="shared" si="114"/>
        <v>-1396.0478187875406</v>
      </c>
      <c r="I433" s="43">
        <f t="shared" si="115"/>
        <v>-2.5558054607266456E-4</v>
      </c>
      <c r="J433" s="44">
        <f t="shared" si="116"/>
        <v>-68.783989674492787</v>
      </c>
      <c r="K433" s="51">
        <f t="shared" si="117"/>
        <v>-585.63341904521917</v>
      </c>
      <c r="L433" s="51"/>
      <c r="M433" s="16">
        <v>42.499999999999723</v>
      </c>
      <c r="N433" s="43">
        <v>0.24604468509086763</v>
      </c>
      <c r="O433" s="44">
        <v>-9.9117580400864185</v>
      </c>
      <c r="P433" s="51">
        <v>-1396.0478170661042</v>
      </c>
      <c r="Q433" s="43">
        <v>-2.5558055906138577E-4</v>
      </c>
      <c r="R433" s="44">
        <v>-68.783989674446431</v>
      </c>
      <c r="S433" s="51">
        <v>-585.63341887593742</v>
      </c>
      <c r="T433" s="4"/>
      <c r="U433" s="16">
        <f t="shared" si="104"/>
        <v>-6.1106675275368616E-13</v>
      </c>
      <c r="V433" s="17">
        <f t="shared" si="105"/>
        <v>1.8805265677990235E-9</v>
      </c>
      <c r="W433" s="18">
        <f t="shared" si="106"/>
        <v>-4.2119856047406756E-8</v>
      </c>
      <c r="X433" s="19">
        <f t="shared" si="107"/>
        <v>1.7214363197126659E-6</v>
      </c>
      <c r="Y433" s="17">
        <f t="shared" si="108"/>
        <v>-1.2988721209694631E-11</v>
      </c>
      <c r="Z433" s="18">
        <f t="shared" si="109"/>
        <v>4.6355808080988936E-11</v>
      </c>
      <c r="AA433" s="19">
        <f t="shared" si="110"/>
        <v>1.6928174773056526E-7</v>
      </c>
      <c r="AF433" s="16">
        <v>42.499999999999723</v>
      </c>
      <c r="AG433" s="43">
        <v>0</v>
      </c>
      <c r="AH433" s="44">
        <v>-200</v>
      </c>
      <c r="AI433" s="51">
        <v>-8500</v>
      </c>
      <c r="AJ433" s="43">
        <v>-9.8066499999999994</v>
      </c>
      <c r="AK433" s="44">
        <v>83.217374999991108</v>
      </c>
      <c r="AL433" s="51">
        <v>12393.369218749787</v>
      </c>
      <c r="AQ433" s="16">
        <v>42.499999999999723</v>
      </c>
      <c r="AR433" s="43">
        <v>0.24604468509086763</v>
      </c>
      <c r="AS433" s="44">
        <v>-9.9117580400864185</v>
      </c>
      <c r="AT433" s="51">
        <v>-1396.0478170661042</v>
      </c>
      <c r="AU433" s="43">
        <v>-4.326717891814269E-3</v>
      </c>
      <c r="AV433" s="44">
        <v>-68.769455446712044</v>
      </c>
      <c r="AW433" s="50">
        <v>-914.65954161431011</v>
      </c>
    </row>
    <row r="434" spans="5:49" ht="18" customHeight="1">
      <c r="E434" s="42">
        <f t="shared" si="111"/>
        <v>42.600000000000335</v>
      </c>
      <c r="F434" s="43">
        <f t="shared" si="112"/>
        <v>0.24494981893377427</v>
      </c>
      <c r="G434" s="44">
        <f t="shared" si="113"/>
        <v>-9.8872083336394105</v>
      </c>
      <c r="H434" s="51">
        <f t="shared" si="114"/>
        <v>-1397.0377661917348</v>
      </c>
      <c r="I434" s="43">
        <f t="shared" si="115"/>
        <v>-2.4852016965049017E-4</v>
      </c>
      <c r="J434" s="44">
        <f t="shared" si="116"/>
        <v>-68.784014877880409</v>
      </c>
      <c r="K434" s="51">
        <f t="shared" si="117"/>
        <v>-592.51181927872153</v>
      </c>
      <c r="L434" s="51"/>
      <c r="M434" s="16">
        <v>42.599999999999717</v>
      </c>
      <c r="N434" s="43">
        <v>0.24494982080181713</v>
      </c>
      <c r="O434" s="44">
        <v>-9.8872083755718858</v>
      </c>
      <c r="P434" s="51">
        <v>-1397.037764474499</v>
      </c>
      <c r="Q434" s="43">
        <v>-2.485201823176908E-4</v>
      </c>
      <c r="R434" s="44">
        <v>-68.78401487783519</v>
      </c>
      <c r="S434" s="51">
        <v>-592.51181910943558</v>
      </c>
      <c r="T434" s="4"/>
      <c r="U434" s="16">
        <f t="shared" si="104"/>
        <v>-6.1817218011128716E-13</v>
      </c>
      <c r="V434" s="17">
        <f t="shared" si="105"/>
        <v>1.8680428592876552E-9</v>
      </c>
      <c r="W434" s="18">
        <f t="shared" si="106"/>
        <v>-4.1932475269845781E-8</v>
      </c>
      <c r="X434" s="19">
        <f t="shared" si="107"/>
        <v>1.7172358184325276E-6</v>
      </c>
      <c r="Y434" s="17">
        <f t="shared" si="108"/>
        <v>-1.2667200621763186E-11</v>
      </c>
      <c r="Z434" s="18">
        <f t="shared" si="109"/>
        <v>4.5218939703772776E-11</v>
      </c>
      <c r="AA434" s="19">
        <f t="shared" si="110"/>
        <v>1.6928595414356096E-7</v>
      </c>
      <c r="AF434" s="16">
        <v>42.599999999999717</v>
      </c>
      <c r="AG434" s="43">
        <v>0</v>
      </c>
      <c r="AH434" s="44">
        <v>-200</v>
      </c>
      <c r="AI434" s="51">
        <v>-8520</v>
      </c>
      <c r="AJ434" s="43">
        <v>-9.8066499999999994</v>
      </c>
      <c r="AK434" s="44">
        <v>82.23670999999112</v>
      </c>
      <c r="AL434" s="51">
        <v>12401.641922999786</v>
      </c>
      <c r="AQ434" s="16">
        <v>42.599999999999717</v>
      </c>
      <c r="AR434" s="43">
        <v>0.24494982080181713</v>
      </c>
      <c r="AS434" s="44">
        <v>-9.8872083755718858</v>
      </c>
      <c r="AT434" s="51">
        <v>-1397.037764474499</v>
      </c>
      <c r="AU434" s="43">
        <v>-4.2072170429054978E-3</v>
      </c>
      <c r="AV434" s="44">
        <v>-68.769882115571619</v>
      </c>
      <c r="AW434" s="50">
        <v>-921.53650859201514</v>
      </c>
    </row>
    <row r="435" spans="5:49" ht="18" customHeight="1">
      <c r="E435" s="42">
        <f t="shared" si="111"/>
        <v>42.700000000000337</v>
      </c>
      <c r="F435" s="43">
        <f t="shared" si="112"/>
        <v>0.24386221600385763</v>
      </c>
      <c r="G435" s="44">
        <f t="shared" si="113"/>
        <v>-9.8627677921357115</v>
      </c>
      <c r="H435" s="51">
        <f t="shared" si="114"/>
        <v>-1398.0252640916888</v>
      </c>
      <c r="I435" s="43">
        <f t="shared" si="115"/>
        <v>-2.4165483272575727E-4</v>
      </c>
      <c r="J435" s="44">
        <f t="shared" si="116"/>
        <v>-68.784039385027882</v>
      </c>
      <c r="K435" s="51">
        <f t="shared" si="117"/>
        <v>-599.39022199758824</v>
      </c>
      <c r="L435" s="51"/>
      <c r="M435" s="16">
        <v>42.699999999999712</v>
      </c>
      <c r="N435" s="43">
        <v>0.24386221785952716</v>
      </c>
      <c r="O435" s="44">
        <v>-9.8627678338820512</v>
      </c>
      <c r="P435" s="51">
        <v>-1398.0252623786348</v>
      </c>
      <c r="Q435" s="43">
        <v>-2.4165484507854273E-4</v>
      </c>
      <c r="R435" s="44">
        <v>-68.784039384983785</v>
      </c>
      <c r="S435" s="51">
        <v>-599.39022182829808</v>
      </c>
      <c r="T435" s="4"/>
      <c r="U435" s="16">
        <f t="shared" si="104"/>
        <v>-6.2527760746888816E-13</v>
      </c>
      <c r="V435" s="17">
        <f t="shared" si="105"/>
        <v>1.8556695347005103E-9</v>
      </c>
      <c r="W435" s="18">
        <f t="shared" si="106"/>
        <v>-4.1746339718429226E-8</v>
      </c>
      <c r="X435" s="19">
        <f t="shared" si="107"/>
        <v>1.7130539617937757E-6</v>
      </c>
      <c r="Y435" s="17">
        <f t="shared" si="108"/>
        <v>-1.2352785461189342E-11</v>
      </c>
      <c r="Z435" s="18">
        <f t="shared" si="109"/>
        <v>4.4096282181271818E-11</v>
      </c>
      <c r="AA435" s="19">
        <f t="shared" si="110"/>
        <v>1.6929016055655666E-7</v>
      </c>
      <c r="AF435" s="16">
        <v>42.699999999999712</v>
      </c>
      <c r="AG435" s="43">
        <v>0</v>
      </c>
      <c r="AH435" s="44">
        <v>-200</v>
      </c>
      <c r="AI435" s="51">
        <v>-8540</v>
      </c>
      <c r="AJ435" s="43">
        <v>-9.8066499999999994</v>
      </c>
      <c r="AK435" s="44">
        <v>81.256044999991133</v>
      </c>
      <c r="AL435" s="51">
        <v>12409.816560749787</v>
      </c>
      <c r="AQ435" s="16">
        <v>42.699999999999712</v>
      </c>
      <c r="AR435" s="43">
        <v>0.24386221785952716</v>
      </c>
      <c r="AS435" s="44">
        <v>-9.8627678338820512</v>
      </c>
      <c r="AT435" s="51">
        <v>-1398.0252623786348</v>
      </c>
      <c r="AU435" s="43">
        <v>-4.0910160333318402E-3</v>
      </c>
      <c r="AV435" s="44">
        <v>-68.770297000108002</v>
      </c>
      <c r="AW435" s="50">
        <v>-928.4135176446398</v>
      </c>
    </row>
    <row r="436" spans="5:49" ht="18" customHeight="1">
      <c r="E436" s="42">
        <f t="shared" si="111"/>
        <v>42.800000000000338</v>
      </c>
      <c r="F436" s="43">
        <f t="shared" si="112"/>
        <v>0.24278181035189636</v>
      </c>
      <c r="G436" s="44">
        <f t="shared" si="113"/>
        <v>-9.8384356505301582</v>
      </c>
      <c r="H436" s="51">
        <f t="shared" si="114"/>
        <v>-1399.0103233634848</v>
      </c>
      <c r="I436" s="43">
        <f t="shared" si="115"/>
        <v>-2.3497914756198668E-4</v>
      </c>
      <c r="J436" s="44">
        <f t="shared" si="116"/>
        <v>-68.784063215168516</v>
      </c>
      <c r="K436" s="51">
        <f t="shared" si="117"/>
        <v>-606.26862713316109</v>
      </c>
      <c r="L436" s="51"/>
      <c r="M436" s="16">
        <v>42.799999999999706</v>
      </c>
      <c r="N436" s="43">
        <v>0.24278181219530121</v>
      </c>
      <c r="O436" s="44">
        <v>-9.8384356920915863</v>
      </c>
      <c r="P436" s="51">
        <v>-1399.0103216545942</v>
      </c>
      <c r="Q436" s="43">
        <v>-2.3497915960390969E-4</v>
      </c>
      <c r="R436" s="44">
        <v>-68.784063215125528</v>
      </c>
      <c r="S436" s="51">
        <v>-606.26862696386695</v>
      </c>
      <c r="T436" s="4"/>
      <c r="U436" s="16">
        <f t="shared" si="104"/>
        <v>-6.3238303482648917E-13</v>
      </c>
      <c r="V436" s="17">
        <f t="shared" si="105"/>
        <v>1.843404845436325E-9</v>
      </c>
      <c r="W436" s="18">
        <f t="shared" si="106"/>
        <v>-4.1561428076875018E-8</v>
      </c>
      <c r="X436" s="19">
        <f t="shared" si="107"/>
        <v>1.7088905224227346E-6</v>
      </c>
      <c r="Y436" s="17">
        <f t="shared" si="108"/>
        <v>-1.2041923014294298E-11</v>
      </c>
      <c r="Z436" s="18">
        <f t="shared" si="109"/>
        <v>4.2987835513486061E-11</v>
      </c>
      <c r="AA436" s="19">
        <f t="shared" si="110"/>
        <v>1.6929413959587691E-7</v>
      </c>
      <c r="AF436" s="16">
        <v>42.799999999999706</v>
      </c>
      <c r="AG436" s="43">
        <v>0</v>
      </c>
      <c r="AH436" s="44">
        <v>-200</v>
      </c>
      <c r="AI436" s="51">
        <v>-8560</v>
      </c>
      <c r="AJ436" s="43">
        <v>-9.8066499999999994</v>
      </c>
      <c r="AK436" s="44">
        <v>80.275379999991145</v>
      </c>
      <c r="AL436" s="51">
        <v>12417.893131999788</v>
      </c>
      <c r="AQ436" s="16">
        <v>42.799999999999706</v>
      </c>
      <c r="AR436" s="43">
        <v>0.24278181219530121</v>
      </c>
      <c r="AS436" s="44">
        <v>-9.8384356920915863</v>
      </c>
      <c r="AT436" s="51">
        <v>-1399.0103216545942</v>
      </c>
      <c r="AU436" s="43">
        <v>-3.9780237804123431E-3</v>
      </c>
      <c r="AV436" s="44">
        <v>-68.770700425729771</v>
      </c>
      <c r="AW436" s="50">
        <v>-935.29056761009826</v>
      </c>
    </row>
    <row r="437" spans="5:49" ht="18" customHeight="1">
      <c r="E437" s="42">
        <f t="shared" si="111"/>
        <v>42.90000000000034</v>
      </c>
      <c r="F437" s="43">
        <f t="shared" si="112"/>
        <v>0.24170853861425953</v>
      </c>
      <c r="G437" s="44">
        <f t="shared" si="113"/>
        <v>-9.8142111922689619</v>
      </c>
      <c r="H437" s="51">
        <f t="shared" si="114"/>
        <v>-1399.9929548112327</v>
      </c>
      <c r="I437" s="43">
        <f t="shared" si="115"/>
        <v>-2.2848787523521707E-4</v>
      </c>
      <c r="J437" s="44">
        <f t="shared" si="116"/>
        <v>-68.784086387004308</v>
      </c>
      <c r="K437" s="51">
        <f t="shared" si="117"/>
        <v>-613.14703461867907</v>
      </c>
      <c r="L437" s="51"/>
      <c r="M437" s="16">
        <v>42.8999999999997</v>
      </c>
      <c r="N437" s="43">
        <v>0.24170854044550802</v>
      </c>
      <c r="O437" s="44">
        <v>-9.8142112336467076</v>
      </c>
      <c r="P437" s="51">
        <v>-1399.9929531064868</v>
      </c>
      <c r="Q437" s="43">
        <v>-2.2848788697160671E-4</v>
      </c>
      <c r="R437" s="44">
        <v>-68.784086386962414</v>
      </c>
      <c r="S437" s="51">
        <v>-613.14703444938118</v>
      </c>
      <c r="T437" s="4"/>
      <c r="U437" s="16">
        <f t="shared" si="104"/>
        <v>-6.3948846218409017E-13</v>
      </c>
      <c r="V437" s="17">
        <f t="shared" si="105"/>
        <v>1.8312484861837675E-9</v>
      </c>
      <c r="W437" s="18">
        <f t="shared" si="106"/>
        <v>-4.1377745674253674E-8</v>
      </c>
      <c r="X437" s="19">
        <f t="shared" si="107"/>
        <v>1.7047459550667554E-6</v>
      </c>
      <c r="Y437" s="17">
        <f t="shared" si="108"/>
        <v>-1.1736389637917455E-11</v>
      </c>
      <c r="Z437" s="18">
        <f t="shared" si="109"/>
        <v>4.1893599700415507E-11</v>
      </c>
      <c r="AA437" s="19">
        <f t="shared" si="110"/>
        <v>1.6929789126152173E-7</v>
      </c>
      <c r="AF437" s="16">
        <v>42.8999999999997</v>
      </c>
      <c r="AG437" s="43">
        <v>0</v>
      </c>
      <c r="AH437" s="44">
        <v>-200</v>
      </c>
      <c r="AI437" s="51">
        <v>-8580</v>
      </c>
      <c r="AJ437" s="43">
        <v>-9.8066499999999994</v>
      </c>
      <c r="AK437" s="44">
        <v>79.294714999991157</v>
      </c>
      <c r="AL437" s="51">
        <v>12425.871636749787</v>
      </c>
      <c r="AQ437" s="16">
        <v>42.8999999999997</v>
      </c>
      <c r="AR437" s="43">
        <v>0.24170854044550802</v>
      </c>
      <c r="AS437" s="44">
        <v>-9.8142112336467076</v>
      </c>
      <c r="AT437" s="51">
        <v>-1399.9929531064868</v>
      </c>
      <c r="AU437" s="43">
        <v>-3.8681517135135124E-3</v>
      </c>
      <c r="AV437" s="44">
        <v>-68.771092708863392</v>
      </c>
      <c r="AW437" s="50">
        <v>-942.16765735839419</v>
      </c>
    </row>
    <row r="438" spans="5:49" ht="18" customHeight="1">
      <c r="E438" s="42">
        <f t="shared" si="111"/>
        <v>43.000000000000341</v>
      </c>
      <c r="F438" s="43">
        <f t="shared" si="112"/>
        <v>0.24064233812309146</v>
      </c>
      <c r="G438" s="44">
        <f t="shared" si="113"/>
        <v>-9.7900937070998513</v>
      </c>
      <c r="H438" s="51">
        <f t="shared" si="114"/>
        <v>-1400.9731691677014</v>
      </c>
      <c r="I438" s="43">
        <f t="shared" si="115"/>
        <v>-2.2217592153417343E-4</v>
      </c>
      <c r="J438" s="44">
        <f t="shared" si="116"/>
        <v>-68.78410891872069</v>
      </c>
      <c r="K438" s="51">
        <f t="shared" si="117"/>
        <v>-620.02544438922519</v>
      </c>
      <c r="L438" s="51"/>
      <c r="M438" s="16">
        <v>42.999999999999694</v>
      </c>
      <c r="N438" s="43">
        <v>0.24064233994229001</v>
      </c>
      <c r="O438" s="44">
        <v>-9.7900937482951207</v>
      </c>
      <c r="P438" s="51">
        <v>-1400.9731674670822</v>
      </c>
      <c r="Q438" s="43">
        <v>-2.2217593297924054E-4</v>
      </c>
      <c r="R438" s="44">
        <v>-68.784108918679834</v>
      </c>
      <c r="S438" s="51">
        <v>-620.02544421992366</v>
      </c>
      <c r="T438" s="4"/>
      <c r="U438" s="16">
        <f t="shared" si="104"/>
        <v>-6.4659388954169117E-13</v>
      </c>
      <c r="V438" s="17">
        <f t="shared" si="105"/>
        <v>1.8191985418081202E-9</v>
      </c>
      <c r="W438" s="18">
        <f t="shared" si="106"/>
        <v>-4.1195269417926283E-8</v>
      </c>
      <c r="X438" s="19">
        <f t="shared" si="107"/>
        <v>1.7006191228574608E-6</v>
      </c>
      <c r="Y438" s="17">
        <f t="shared" si="108"/>
        <v>-1.1445067116255814E-11</v>
      </c>
      <c r="Z438" s="18">
        <f t="shared" si="109"/>
        <v>4.0856207306205761E-11</v>
      </c>
      <c r="AA438" s="19">
        <f t="shared" si="110"/>
        <v>1.6930152924032882E-7</v>
      </c>
      <c r="AF438" s="16">
        <v>42.999999999999694</v>
      </c>
      <c r="AG438" s="43">
        <v>0</v>
      </c>
      <c r="AH438" s="44">
        <v>-200</v>
      </c>
      <c r="AI438" s="51">
        <v>-8600</v>
      </c>
      <c r="AJ438" s="43">
        <v>-9.8066499999999994</v>
      </c>
      <c r="AK438" s="44">
        <v>78.31404999999117</v>
      </c>
      <c r="AL438" s="51">
        <v>12433.752074999788</v>
      </c>
      <c r="AQ438" s="16">
        <v>42.999999999999694</v>
      </c>
      <c r="AR438" s="43">
        <v>0.24064233994229001</v>
      </c>
      <c r="AS438" s="44">
        <v>-9.7900937482951207</v>
      </c>
      <c r="AT438" s="51">
        <v>-1400.9731674670822</v>
      </c>
      <c r="AU438" s="43">
        <v>-3.761313704854885E-3</v>
      </c>
      <c r="AV438" s="44">
        <v>-68.771474157201041</v>
      </c>
      <c r="AW438" s="50">
        <v>-949.0447857907352</v>
      </c>
    </row>
    <row r="439" spans="5:49" ht="18" customHeight="1">
      <c r="E439" s="42">
        <f t="shared" si="111"/>
        <v>43.100000000000342</v>
      </c>
      <c r="F439" s="43">
        <f t="shared" si="112"/>
        <v>0.23958314689716231</v>
      </c>
      <c r="G439" s="44">
        <f t="shared" si="113"/>
        <v>-9.7660824910029227</v>
      </c>
      <c r="H439" s="51">
        <f t="shared" si="114"/>
        <v>-1401.950977094948</v>
      </c>
      <c r="I439" s="43">
        <f t="shared" si="115"/>
        <v>-2.160383329794513E-4</v>
      </c>
      <c r="J439" s="44">
        <f t="shared" si="116"/>
        <v>-68.784130828000642</v>
      </c>
      <c r="K439" s="51">
        <f t="shared" si="117"/>
        <v>-626.90385638167618</v>
      </c>
      <c r="L439" s="51"/>
      <c r="M439" s="16">
        <v>43.099999999999689</v>
      </c>
      <c r="N439" s="43">
        <v>0.23958314870441633</v>
      </c>
      <c r="O439" s="44">
        <v>-9.7660825320169131</v>
      </c>
      <c r="P439" s="51">
        <v>-1401.9509753984375</v>
      </c>
      <c r="Q439" s="43">
        <v>-2.1603834413674861E-4</v>
      </c>
      <c r="R439" s="44">
        <v>-68.784130827960809</v>
      </c>
      <c r="S439" s="51">
        <v>-626.90385621237067</v>
      </c>
      <c r="T439" s="4"/>
      <c r="U439" s="16">
        <f t="shared" si="104"/>
        <v>-6.5369931689929217E-13</v>
      </c>
      <c r="V439" s="17">
        <f t="shared" si="105"/>
        <v>1.8072540131086612E-9</v>
      </c>
      <c r="W439" s="18">
        <f t="shared" si="106"/>
        <v>-4.1013990426108649E-8</v>
      </c>
      <c r="X439" s="19">
        <f t="shared" si="107"/>
        <v>1.6965104805422015E-6</v>
      </c>
      <c r="Y439" s="17">
        <f t="shared" si="108"/>
        <v>-1.1157297308272973E-11</v>
      </c>
      <c r="Z439" s="18">
        <f t="shared" si="109"/>
        <v>3.9833025766711216E-11</v>
      </c>
      <c r="AA439" s="19">
        <f t="shared" si="110"/>
        <v>1.6930550827964908E-7</v>
      </c>
      <c r="AF439" s="16">
        <v>43.099999999999689</v>
      </c>
      <c r="AG439" s="43">
        <v>0</v>
      </c>
      <c r="AH439" s="44">
        <v>-200</v>
      </c>
      <c r="AI439" s="51">
        <v>-8620</v>
      </c>
      <c r="AJ439" s="43">
        <v>-9.8066499999999994</v>
      </c>
      <c r="AK439" s="44">
        <v>77.333384999991182</v>
      </c>
      <c r="AL439" s="51">
        <v>12441.534446749789</v>
      </c>
      <c r="AQ439" s="16">
        <v>43.099999999999689</v>
      </c>
      <c r="AR439" s="43">
        <v>0.23958314870441633</v>
      </c>
      <c r="AS439" s="44">
        <v>-9.7660825320169131</v>
      </c>
      <c r="AT439" s="51">
        <v>-1401.9509753984375</v>
      </c>
      <c r="AU439" s="43">
        <v>-3.6574260022526062E-3</v>
      </c>
      <c r="AV439" s="44">
        <v>-68.771845069941378</v>
      </c>
      <c r="AW439" s="50">
        <v>-955.92195183867113</v>
      </c>
    </row>
    <row r="440" spans="5:49" ht="18" customHeight="1">
      <c r="E440" s="42">
        <f t="shared" si="111"/>
        <v>43.200000000000344</v>
      </c>
      <c r="F440" s="43">
        <f t="shared" si="112"/>
        <v>0.23853090363286059</v>
      </c>
      <c r="G440" s="44">
        <f t="shared" si="113"/>
        <v>-9.7421768461224403</v>
      </c>
      <c r="H440" s="51">
        <f t="shared" si="114"/>
        <v>-1402.9263891849357</v>
      </c>
      <c r="I440" s="43">
        <f t="shared" si="115"/>
        <v>-2.1007029290665002E-4</v>
      </c>
      <c r="J440" s="44">
        <f t="shared" si="116"/>
        <v>-68.784152132038741</v>
      </c>
      <c r="K440" s="51">
        <f t="shared" si="117"/>
        <v>-633.78227053465162</v>
      </c>
      <c r="L440" s="51"/>
      <c r="M440" s="16">
        <v>43.199999999999683</v>
      </c>
      <c r="N440" s="43">
        <v>0.23853090542827451</v>
      </c>
      <c r="O440" s="44">
        <v>-9.7421768869563437</v>
      </c>
      <c r="P440" s="51">
        <v>-1402.9263874925161</v>
      </c>
      <c r="Q440" s="43">
        <v>-2.1007030378683567E-4</v>
      </c>
      <c r="R440" s="44">
        <v>-68.784152131999903</v>
      </c>
      <c r="S440" s="51">
        <v>-633.78227036534236</v>
      </c>
      <c r="T440" s="4"/>
      <c r="U440" s="16">
        <f t="shared" si="104"/>
        <v>-6.6080474425689317E-13</v>
      </c>
      <c r="V440" s="17">
        <f t="shared" si="105"/>
        <v>1.7954139286402437E-9</v>
      </c>
      <c r="W440" s="18">
        <f t="shared" si="106"/>
        <v>-4.0833903369730251E-8</v>
      </c>
      <c r="X440" s="19">
        <f t="shared" si="107"/>
        <v>1.6924195733736269E-6</v>
      </c>
      <c r="Y440" s="17">
        <f t="shared" si="108"/>
        <v>-1.0880185641326534E-11</v>
      </c>
      <c r="Z440" s="18">
        <f t="shared" si="109"/>
        <v>3.8838265936647076E-11</v>
      </c>
      <c r="AA440" s="19">
        <f t="shared" si="110"/>
        <v>1.6930925994529389E-7</v>
      </c>
      <c r="AF440" s="16">
        <v>43.199999999999683</v>
      </c>
      <c r="AG440" s="43">
        <v>0</v>
      </c>
      <c r="AH440" s="44">
        <v>-200</v>
      </c>
      <c r="AI440" s="51">
        <v>-8640</v>
      </c>
      <c r="AJ440" s="43">
        <v>-9.8066499999999994</v>
      </c>
      <c r="AK440" s="44">
        <v>76.352719999991194</v>
      </c>
      <c r="AL440" s="51">
        <v>12449.218751999788</v>
      </c>
      <c r="AQ440" s="16">
        <v>43.199999999999683</v>
      </c>
      <c r="AR440" s="43">
        <v>0.23853090542827451</v>
      </c>
      <c r="AS440" s="44">
        <v>-9.7421768869563437</v>
      </c>
      <c r="AT440" s="51">
        <v>-1402.9263874925161</v>
      </c>
      <c r="AU440" s="43">
        <v>-3.5564071636926542E-3</v>
      </c>
      <c r="AV440" s="44">
        <v>-68.772205738023942</v>
      </c>
      <c r="AW440" s="50">
        <v>-962.79915446325742</v>
      </c>
    </row>
    <row r="441" spans="5:49" ht="18" customHeight="1">
      <c r="E441" s="42">
        <f t="shared" si="111"/>
        <v>43.300000000000345</v>
      </c>
      <c r="F441" s="43">
        <f t="shared" si="112"/>
        <v>0.23748554769532276</v>
      </c>
      <c r="G441" s="44">
        <f t="shared" si="113"/>
        <v>-9.718376080699521</v>
      </c>
      <c r="H441" s="51">
        <f t="shared" si="114"/>
        <v>-1403.899415960148</v>
      </c>
      <c r="I441" s="43">
        <f t="shared" si="115"/>
        <v>-2.0426711769871986E-4</v>
      </c>
      <c r="J441" s="44">
        <f t="shared" si="116"/>
        <v>-68.784172847554572</v>
      </c>
      <c r="K441" s="51">
        <f t="shared" si="117"/>
        <v>-640.66068678846705</v>
      </c>
      <c r="L441" s="51"/>
      <c r="M441" s="16">
        <v>43.299999999999677</v>
      </c>
      <c r="N441" s="43">
        <v>0.23748554947899986</v>
      </c>
      <c r="O441" s="44">
        <v>-9.718376121354515</v>
      </c>
      <c r="P441" s="51">
        <v>-1403.8994142718007</v>
      </c>
      <c r="Q441" s="43">
        <v>-2.0426712831245197E-4</v>
      </c>
      <c r="R441" s="44">
        <v>-68.784172847516686</v>
      </c>
      <c r="S441" s="51">
        <v>-640.66068661915449</v>
      </c>
      <c r="T441" s="4"/>
      <c r="U441" s="16">
        <f t="shared" si="104"/>
        <v>-6.6791017161449417E-13</v>
      </c>
      <c r="V441" s="17">
        <f t="shared" si="105"/>
        <v>1.7836770949131164E-9</v>
      </c>
      <c r="W441" s="18">
        <f t="shared" si="106"/>
        <v>-4.0654994037936376E-8</v>
      </c>
      <c r="X441" s="19">
        <f t="shared" si="107"/>
        <v>1.6883473108464386E-6</v>
      </c>
      <c r="Y441" s="17">
        <f t="shared" si="108"/>
        <v>-1.0613732115416497E-11</v>
      </c>
      <c r="Z441" s="18">
        <f t="shared" si="109"/>
        <v>3.7886138670728542E-11</v>
      </c>
      <c r="AA441" s="19">
        <f t="shared" si="110"/>
        <v>1.6931255686358782E-7</v>
      </c>
      <c r="AF441" s="16">
        <v>43.299999999999677</v>
      </c>
      <c r="AG441" s="43">
        <v>0</v>
      </c>
      <c r="AH441" s="44">
        <v>-200</v>
      </c>
      <c r="AI441" s="51">
        <v>-8660</v>
      </c>
      <c r="AJ441" s="43">
        <v>-9.8066499999999994</v>
      </c>
      <c r="AK441" s="44">
        <v>75.372054999991207</v>
      </c>
      <c r="AL441" s="51">
        <v>12456.804990749788</v>
      </c>
      <c r="AQ441" s="16">
        <v>43.299999999999677</v>
      </c>
      <c r="AR441" s="43">
        <v>0.23748554947899986</v>
      </c>
      <c r="AS441" s="44">
        <v>-9.718376121354515</v>
      </c>
      <c r="AT441" s="51">
        <v>-1403.8994142718007</v>
      </c>
      <c r="AU441" s="43">
        <v>-3.4581779937052914E-3</v>
      </c>
      <c r="AV441" s="44">
        <v>-68.772556444356894</v>
      </c>
      <c r="AW441" s="50">
        <v>-969.67639265423952</v>
      </c>
    </row>
    <row r="442" spans="5:49" ht="18" customHeight="1">
      <c r="E442" s="42">
        <f t="shared" si="111"/>
        <v>43.400000000000347</v>
      </c>
      <c r="F442" s="43">
        <f t="shared" si="112"/>
        <v>0.23644701910969845</v>
      </c>
      <c r="G442" s="44">
        <f t="shared" si="113"/>
        <v>-9.6946795090056987</v>
      </c>
      <c r="H442" s="51">
        <f t="shared" si="114"/>
        <v>-1404.8700678741936</v>
      </c>
      <c r="I442" s="43">
        <f t="shared" si="115"/>
        <v>-1.9862425312489052E-4</v>
      </c>
      <c r="J442" s="44">
        <f t="shared" si="116"/>
        <v>-68.784192990805835</v>
      </c>
      <c r="K442" s="51">
        <f t="shared" si="117"/>
        <v>-647.53910508508761</v>
      </c>
      <c r="L442" s="51"/>
      <c r="M442" s="16">
        <v>43.399999999999672</v>
      </c>
      <c r="N442" s="43">
        <v>0.23644702088174063</v>
      </c>
      <c r="O442" s="44">
        <v>-9.6946795494829505</v>
      </c>
      <c r="P442" s="51">
        <v>-1404.8700661899011</v>
      </c>
      <c r="Q442" s="43">
        <v>-1.9862426347572182E-4</v>
      </c>
      <c r="R442" s="44">
        <v>-68.784192990768886</v>
      </c>
      <c r="S442" s="51">
        <v>-647.53910491577142</v>
      </c>
      <c r="T442" s="4"/>
      <c r="U442" s="16">
        <f t="shared" si="104"/>
        <v>-6.7501559897209518E-13</v>
      </c>
      <c r="V442" s="17">
        <f t="shared" si="105"/>
        <v>1.7720421796596497E-9</v>
      </c>
      <c r="W442" s="18">
        <f t="shared" si="106"/>
        <v>-4.0477251772585987E-8</v>
      </c>
      <c r="X442" s="19">
        <f t="shared" si="107"/>
        <v>1.6842925560922595E-6</v>
      </c>
      <c r="Y442" s="17">
        <f t="shared" si="108"/>
        <v>-1.0350831303185259E-11</v>
      </c>
      <c r="Z442" s="18">
        <f t="shared" si="109"/>
        <v>3.694822225952521E-11</v>
      </c>
      <c r="AA442" s="19">
        <f t="shared" si="110"/>
        <v>1.6931619484239491E-7</v>
      </c>
      <c r="AF442" s="16">
        <v>43.399999999999672</v>
      </c>
      <c r="AG442" s="43">
        <v>0</v>
      </c>
      <c r="AH442" s="44">
        <v>-200</v>
      </c>
      <c r="AI442" s="51">
        <v>-8680</v>
      </c>
      <c r="AJ442" s="43">
        <v>-9.8066499999999994</v>
      </c>
      <c r="AK442" s="44">
        <v>74.391389999991219</v>
      </c>
      <c r="AL442" s="51">
        <v>12464.293162999789</v>
      </c>
      <c r="AQ442" s="16">
        <v>43.399999999999672</v>
      </c>
      <c r="AR442" s="43">
        <v>0.23644702088174063</v>
      </c>
      <c r="AS442" s="44">
        <v>-9.6946795494829505</v>
      </c>
      <c r="AT442" s="51">
        <v>-1404.8700661899011</v>
      </c>
      <c r="AU442" s="43">
        <v>-3.3626614814661338E-3</v>
      </c>
      <c r="AV442" s="44">
        <v>-68.772897464038621</v>
      </c>
      <c r="AW442" s="50">
        <v>-976.55366542926174</v>
      </c>
    </row>
    <row r="443" spans="5:49" ht="18" customHeight="1">
      <c r="E443" s="42">
        <f t="shared" si="111"/>
        <v>43.500000000000348</v>
      </c>
      <c r="F443" s="43">
        <f t="shared" si="112"/>
        <v>0.2354152585525473</v>
      </c>
      <c r="G443" s="44">
        <f t="shared" si="113"/>
        <v>-9.6710864512773469</v>
      </c>
      <c r="H443" s="51">
        <f t="shared" si="114"/>
        <v>-1405.8383553124081</v>
      </c>
      <c r="I443" s="43">
        <f t="shared" si="115"/>
        <v>-1.931372707471013E-4</v>
      </c>
      <c r="J443" s="44">
        <f t="shared" si="116"/>
        <v>-68.784212577601139</v>
      </c>
      <c r="K443" s="51">
        <f t="shared" si="117"/>
        <v>-654.41752536808053</v>
      </c>
      <c r="L443" s="51"/>
      <c r="M443" s="16">
        <v>43.499999999999666</v>
      </c>
      <c r="N443" s="43">
        <v>0.23541526031305549</v>
      </c>
      <c r="O443" s="44">
        <v>-9.6710864915780128</v>
      </c>
      <c r="P443" s="51">
        <v>-1405.8383536321526</v>
      </c>
      <c r="Q443" s="43">
        <v>-1.931372808385845E-4</v>
      </c>
      <c r="R443" s="44">
        <v>-68.784212577565114</v>
      </c>
      <c r="S443" s="51">
        <v>-654.41752519876093</v>
      </c>
      <c r="T443" s="4"/>
      <c r="U443" s="16">
        <f t="shared" si="104"/>
        <v>-6.8212102632969618E-13</v>
      </c>
      <c r="V443" s="17">
        <f t="shared" si="105"/>
        <v>1.7605081836791214E-9</v>
      </c>
      <c r="W443" s="18">
        <f t="shared" si="106"/>
        <v>-4.0300665915538048E-8</v>
      </c>
      <c r="X443" s="19">
        <f t="shared" si="107"/>
        <v>1.6802555364847649E-6</v>
      </c>
      <c r="Y443" s="17">
        <f t="shared" si="108"/>
        <v>-1.0091483204632823E-11</v>
      </c>
      <c r="Z443" s="18">
        <f t="shared" si="109"/>
        <v>3.6024516703037079E-11</v>
      </c>
      <c r="AA443" s="19">
        <f t="shared" si="110"/>
        <v>1.6931960544752656E-7</v>
      </c>
      <c r="AF443" s="16">
        <v>43.499999999999666</v>
      </c>
      <c r="AG443" s="43">
        <v>0</v>
      </c>
      <c r="AH443" s="44">
        <v>-200</v>
      </c>
      <c r="AI443" s="51">
        <v>-8700</v>
      </c>
      <c r="AJ443" s="43">
        <v>-9.8066499999999994</v>
      </c>
      <c r="AK443" s="44">
        <v>73.410724999991231</v>
      </c>
      <c r="AL443" s="51">
        <v>12471.683268749788</v>
      </c>
      <c r="AQ443" s="16">
        <v>43.499999999999666</v>
      </c>
      <c r="AR443" s="43">
        <v>0.23541526031305549</v>
      </c>
      <c r="AS443" s="44">
        <v>-9.6710864915780128</v>
      </c>
      <c r="AT443" s="51">
        <v>-1405.8383536321526</v>
      </c>
      <c r="AU443" s="43">
        <v>-3.269782740654037E-3</v>
      </c>
      <c r="AV443" s="44">
        <v>-68.773229064573087</v>
      </c>
      <c r="AW443" s="50">
        <v>-983.43097183309646</v>
      </c>
    </row>
    <row r="444" spans="5:49" ht="18" customHeight="1">
      <c r="E444" s="42">
        <f t="shared" si="111"/>
        <v>43.60000000000035</v>
      </c>
      <c r="F444" s="43">
        <f t="shared" si="112"/>
        <v>0.23439020734336757</v>
      </c>
      <c r="G444" s="44">
        <f t="shared" si="113"/>
        <v>-9.6475962336509689</v>
      </c>
      <c r="H444" s="51">
        <f t="shared" si="114"/>
        <v>-1406.8042885924456</v>
      </c>
      <c r="I444" s="43">
        <f t="shared" si="115"/>
        <v>-1.8780186445965796E-4</v>
      </c>
      <c r="J444" s="44">
        <f t="shared" si="116"/>
        <v>-68.784231623312394</v>
      </c>
      <c r="K444" s="51">
        <f t="shared" si="117"/>
        <v>-661.29594758257247</v>
      </c>
      <c r="L444" s="51"/>
      <c r="M444" s="16">
        <v>43.59999999999966</v>
      </c>
      <c r="N444" s="43">
        <v>0.23439020909244146</v>
      </c>
      <c r="O444" s="44">
        <v>-9.6475962737761911</v>
      </c>
      <c r="P444" s="51">
        <v>-1406.8042869162098</v>
      </c>
      <c r="Q444" s="43">
        <v>-1.8780187430600392E-4</v>
      </c>
      <c r="R444" s="44">
        <v>-68.78423162327725</v>
      </c>
      <c r="S444" s="51">
        <v>-661.29594741324956</v>
      </c>
      <c r="T444" s="4"/>
      <c r="U444" s="16">
        <f t="shared" si="104"/>
        <v>-6.8922645368729718E-13</v>
      </c>
      <c r="V444" s="17">
        <f t="shared" si="105"/>
        <v>1.7490738857262045E-9</v>
      </c>
      <c r="W444" s="18">
        <f t="shared" si="106"/>
        <v>-4.0125222255937842E-8</v>
      </c>
      <c r="X444" s="19">
        <f t="shared" si="107"/>
        <v>1.676235797276604E-6</v>
      </c>
      <c r="Y444" s="17">
        <f t="shared" si="108"/>
        <v>-9.8463459607955883E-12</v>
      </c>
      <c r="Z444" s="18">
        <f t="shared" si="109"/>
        <v>3.5143443710694555E-11</v>
      </c>
      <c r="AA444" s="19">
        <f t="shared" si="110"/>
        <v>1.6932290236582048E-7</v>
      </c>
      <c r="AF444" s="16">
        <v>43.59999999999966</v>
      </c>
      <c r="AG444" s="43">
        <v>0</v>
      </c>
      <c r="AH444" s="44">
        <v>-200</v>
      </c>
      <c r="AI444" s="51">
        <v>-8720</v>
      </c>
      <c r="AJ444" s="43">
        <v>-9.8066499999999994</v>
      </c>
      <c r="AK444" s="44">
        <v>72.430059999991244</v>
      </c>
      <c r="AL444" s="51">
        <v>12478.975307999788</v>
      </c>
      <c r="AQ444" s="16">
        <v>43.59999999999966</v>
      </c>
      <c r="AR444" s="43">
        <v>0.23439020909244146</v>
      </c>
      <c r="AS444" s="44">
        <v>-9.6475962737761911</v>
      </c>
      <c r="AT444" s="51">
        <v>-1406.8042869162098</v>
      </c>
      <c r="AU444" s="43">
        <v>-3.1794689508757301E-3</v>
      </c>
      <c r="AV444" s="44">
        <v>-68.773551506079457</v>
      </c>
      <c r="AW444" s="50">
        <v>-990.30831093689562</v>
      </c>
    </row>
    <row r="445" spans="5:49" ht="18" customHeight="1">
      <c r="E445" s="42">
        <f t="shared" si="111"/>
        <v>43.700000000000351</v>
      </c>
      <c r="F445" s="43">
        <f t="shared" si="112"/>
        <v>0.23337180743625163</v>
      </c>
      <c r="G445" s="44">
        <f t="shared" si="113"/>
        <v>-9.6242081880992973</v>
      </c>
      <c r="H445" s="51">
        <f t="shared" si="114"/>
        <v>-1407.7678779648677</v>
      </c>
      <c r="I445" s="43">
        <f t="shared" si="115"/>
        <v>-1.8261384709994388E-4</v>
      </c>
      <c r="J445" s="44">
        <f t="shared" si="116"/>
        <v>-68.784250142886876</v>
      </c>
      <c r="K445" s="51">
        <f t="shared" si="117"/>
        <v>-668.17437167520541</v>
      </c>
      <c r="L445" s="51"/>
      <c r="M445" s="16">
        <v>43.699999999999655</v>
      </c>
      <c r="N445" s="43">
        <v>0.23337180917399067</v>
      </c>
      <c r="O445" s="44">
        <v>-9.6242082280502306</v>
      </c>
      <c r="P445" s="51">
        <v>-1407.7678762926334</v>
      </c>
      <c r="Q445" s="43">
        <v>-1.8261385669937624E-4</v>
      </c>
      <c r="R445" s="44">
        <v>-68.784250142852599</v>
      </c>
      <c r="S445" s="51">
        <v>-668.17437150587966</v>
      </c>
      <c r="T445" s="4"/>
      <c r="U445" s="16">
        <f t="shared" si="104"/>
        <v>-6.9633188104489818E-13</v>
      </c>
      <c r="V445" s="17">
        <f t="shared" si="105"/>
        <v>1.7377390360007183E-9</v>
      </c>
      <c r="W445" s="18">
        <f t="shared" si="106"/>
        <v>-3.9950933228283247E-8</v>
      </c>
      <c r="X445" s="19">
        <f t="shared" si="107"/>
        <v>1.6722342479624785E-6</v>
      </c>
      <c r="Y445" s="17">
        <f t="shared" si="108"/>
        <v>-9.5994323601189535E-12</v>
      </c>
      <c r="Z445" s="18">
        <f t="shared" si="109"/>
        <v>3.4276581573067233E-11</v>
      </c>
      <c r="AA445" s="19">
        <f t="shared" si="110"/>
        <v>1.6932574453676352E-7</v>
      </c>
      <c r="AF445" s="16">
        <v>43.699999999999655</v>
      </c>
      <c r="AG445" s="43">
        <v>0</v>
      </c>
      <c r="AH445" s="44">
        <v>-200</v>
      </c>
      <c r="AI445" s="51">
        <v>-8740</v>
      </c>
      <c r="AJ445" s="43">
        <v>-9.8066499999999994</v>
      </c>
      <c r="AK445" s="44">
        <v>71.449394999991256</v>
      </c>
      <c r="AL445" s="51">
        <v>12486.169280749789</v>
      </c>
      <c r="AQ445" s="16">
        <v>43.699999999999655</v>
      </c>
      <c r="AR445" s="43">
        <v>0.23337180917399067</v>
      </c>
      <c r="AS445" s="44">
        <v>-9.6242082280502306</v>
      </c>
      <c r="AT445" s="51">
        <v>-1407.7678762926334</v>
      </c>
      <c r="AU445" s="43">
        <v>-3.0916493007779877E-3</v>
      </c>
      <c r="AV445" s="44">
        <v>-68.773865041495753</v>
      </c>
      <c r="AW445" s="50">
        <v>-997.18568183746231</v>
      </c>
    </row>
    <row r="446" spans="5:49" ht="18" customHeight="1">
      <c r="E446" s="42">
        <f t="shared" si="111"/>
        <v>43.800000000000352</v>
      </c>
      <c r="F446" s="43">
        <f t="shared" si="112"/>
        <v>0.23236000141167096</v>
      </c>
      <c r="G446" s="44">
        <f t="shared" si="113"/>
        <v>-9.6009216523683136</v>
      </c>
      <c r="H446" s="51">
        <f t="shared" si="114"/>
        <v>-1408.7291336137203</v>
      </c>
      <c r="I446" s="43">
        <f t="shared" si="115"/>
        <v>-1.7756914717104166E-4</v>
      </c>
      <c r="J446" s="44">
        <f t="shared" si="116"/>
        <v>-68.784268150858935</v>
      </c>
      <c r="K446" s="51">
        <f t="shared" si="117"/>
        <v>-675.05279759409677</v>
      </c>
      <c r="L446" s="51"/>
      <c r="M446" s="16">
        <v>43.799999999999649</v>
      </c>
      <c r="N446" s="43">
        <v>0.23236000313817251</v>
      </c>
      <c r="O446" s="44">
        <v>-9.6009216921460752</v>
      </c>
      <c r="P446" s="51">
        <v>-1408.7291319454705</v>
      </c>
      <c r="Q446" s="43">
        <v>-1.7756915653599492E-4</v>
      </c>
      <c r="R446" s="44">
        <v>-68.784268150825511</v>
      </c>
      <c r="S446" s="51">
        <v>-675.05279742476785</v>
      </c>
      <c r="T446" s="4"/>
      <c r="U446" s="16">
        <f t="shared" si="104"/>
        <v>-7.0343730840249918E-13</v>
      </c>
      <c r="V446" s="17">
        <f t="shared" si="105"/>
        <v>1.7265015528344918E-9</v>
      </c>
      <c r="W446" s="18">
        <f t="shared" si="106"/>
        <v>-3.9777761529080635E-8</v>
      </c>
      <c r="X446" s="19">
        <f t="shared" si="107"/>
        <v>1.6682497516740113E-6</v>
      </c>
      <c r="Y446" s="17">
        <f t="shared" si="108"/>
        <v>-9.3649532573181204E-12</v>
      </c>
      <c r="Z446" s="18">
        <f t="shared" si="109"/>
        <v>3.3423930290155113E-11</v>
      </c>
      <c r="AA446" s="19">
        <f t="shared" si="110"/>
        <v>1.6932892776821973E-7</v>
      </c>
      <c r="AF446" s="16">
        <v>43.799999999999649</v>
      </c>
      <c r="AG446" s="43">
        <v>0</v>
      </c>
      <c r="AH446" s="44">
        <v>-200</v>
      </c>
      <c r="AI446" s="51">
        <v>-8760</v>
      </c>
      <c r="AJ446" s="43">
        <v>-9.8066499999999994</v>
      </c>
      <c r="AK446" s="44">
        <v>70.468729999991268</v>
      </c>
      <c r="AL446" s="51">
        <v>12493.265186999788</v>
      </c>
      <c r="AQ446" s="16">
        <v>43.799999999999649</v>
      </c>
      <c r="AR446" s="43">
        <v>0.23236000313817251</v>
      </c>
      <c r="AS446" s="44">
        <v>-9.6009216921460752</v>
      </c>
      <c r="AT446" s="51">
        <v>-1408.7291319454705</v>
      </c>
      <c r="AU446" s="43">
        <v>-3.0062549326856924E-3</v>
      </c>
      <c r="AV446" s="44">
        <v>-68.774169916776998</v>
      </c>
      <c r="AW446" s="50">
        <v>-1004.0630836565427</v>
      </c>
    </row>
    <row r="447" spans="5:49" ht="18" customHeight="1">
      <c r="E447" s="42">
        <f t="shared" si="111"/>
        <v>43.900000000000354</v>
      </c>
      <c r="F447" s="43">
        <f t="shared" si="112"/>
        <v>0.23135473246837926</v>
      </c>
      <c r="G447" s="44">
        <f t="shared" si="113"/>
        <v>-9.5777359699149311</v>
      </c>
      <c r="H447" s="51">
        <f t="shared" si="114"/>
        <v>-1409.6880656571111</v>
      </c>
      <c r="I447" s="43">
        <f t="shared" si="115"/>
        <v>-1.7266380564073813E-4</v>
      </c>
      <c r="J447" s="44">
        <f t="shared" si="116"/>
        <v>-68.784285661361466</v>
      </c>
      <c r="K447" s="51">
        <f t="shared" si="117"/>
        <v>-681.93122528879576</v>
      </c>
      <c r="L447" s="51"/>
      <c r="M447" s="16">
        <v>43.899999999999643</v>
      </c>
      <c r="N447" s="43">
        <v>0.23135473418374</v>
      </c>
      <c r="O447" s="44">
        <v>-9.5777360095206419</v>
      </c>
      <c r="P447" s="51">
        <v>-1409.6880639928286</v>
      </c>
      <c r="Q447" s="43">
        <v>-1.7266381476588322E-4</v>
      </c>
      <c r="R447" s="44">
        <v>-68.78428566132888</v>
      </c>
      <c r="S447" s="51">
        <v>-681.93122511946353</v>
      </c>
      <c r="T447" s="4"/>
      <c r="U447" s="16">
        <f t="shared" si="104"/>
        <v>-7.1054273576010019E-13</v>
      </c>
      <c r="V447" s="17">
        <f t="shared" si="105"/>
        <v>1.7153607423381345E-9</v>
      </c>
      <c r="W447" s="18">
        <f t="shared" si="106"/>
        <v>-3.9605710711043685E-8</v>
      </c>
      <c r="X447" s="19">
        <f t="shared" si="107"/>
        <v>1.6642825357848778E-6</v>
      </c>
      <c r="Y447" s="17">
        <f t="shared" si="108"/>
        <v>-9.1251450839990866E-12</v>
      </c>
      <c r="Z447" s="18">
        <f t="shared" si="109"/>
        <v>3.2585489861958195E-11</v>
      </c>
      <c r="AA447" s="19">
        <f t="shared" si="110"/>
        <v>1.6933222468651365E-7</v>
      </c>
      <c r="AF447" s="16">
        <v>43.899999999999643</v>
      </c>
      <c r="AG447" s="43">
        <v>0</v>
      </c>
      <c r="AH447" s="44">
        <v>-200</v>
      </c>
      <c r="AI447" s="51">
        <v>-8780</v>
      </c>
      <c r="AJ447" s="43">
        <v>-9.8066499999999994</v>
      </c>
      <c r="AK447" s="44">
        <v>69.488064999991281</v>
      </c>
      <c r="AL447" s="51">
        <v>12500.263026749788</v>
      </c>
      <c r="AQ447" s="16">
        <v>43.899999999999643</v>
      </c>
      <c r="AR447" s="43">
        <v>0.23135473418374</v>
      </c>
      <c r="AS447" s="44">
        <v>-9.5777360095206419</v>
      </c>
      <c r="AT447" s="51">
        <v>-1409.6880639928286</v>
      </c>
      <c r="AU447" s="43">
        <v>-2.923218888764012E-3</v>
      </c>
      <c r="AV447" s="44">
        <v>-68.774466371087883</v>
      </c>
      <c r="AW447" s="50">
        <v>-1010.9405155401372</v>
      </c>
    </row>
    <row r="448" spans="5:49" ht="18" customHeight="1">
      <c r="E448" s="42">
        <f t="shared" si="111"/>
        <v>44.000000000000355</v>
      </c>
      <c r="F448" s="43">
        <f t="shared" si="112"/>
        <v>0.23035594441544283</v>
      </c>
      <c r="G448" s="44">
        <f t="shared" si="113"/>
        <v>-9.5546504898456295</v>
      </c>
      <c r="H448" s="51">
        <f t="shared" si="114"/>
        <v>-1410.6446841477764</v>
      </c>
      <c r="I448" s="43">
        <f t="shared" si="115"/>
        <v>-1.6789397284000529E-4</v>
      </c>
      <c r="J448" s="44">
        <f t="shared" si="116"/>
        <v>-68.784302688136904</v>
      </c>
      <c r="K448" s="51">
        <f t="shared" si="117"/>
        <v>-688.8096547102457</v>
      </c>
      <c r="L448" s="51"/>
      <c r="M448" s="16">
        <v>43.999999999999638</v>
      </c>
      <c r="N448" s="43">
        <v>0.23035594611975813</v>
      </c>
      <c r="O448" s="44">
        <v>-9.5546505292803925</v>
      </c>
      <c r="P448" s="51">
        <v>-1410.6446824874442</v>
      </c>
      <c r="Q448" s="43">
        <v>-1.6789398174132941E-4</v>
      </c>
      <c r="R448" s="44">
        <v>-68.784302688105129</v>
      </c>
      <c r="S448" s="51">
        <v>-688.8096545409104</v>
      </c>
      <c r="T448" s="4"/>
      <c r="U448" s="16">
        <f t="shared" si="104"/>
        <v>-7.1764816311770119E-13</v>
      </c>
      <c r="V448" s="17">
        <f t="shared" si="105"/>
        <v>1.7043152999995925E-9</v>
      </c>
      <c r="W448" s="18">
        <f t="shared" si="106"/>
        <v>-3.9434763010604001E-8</v>
      </c>
      <c r="X448" s="19">
        <f t="shared" si="107"/>
        <v>1.6603321455477271E-6</v>
      </c>
      <c r="Y448" s="17">
        <f t="shared" si="108"/>
        <v>-8.9013241222346551E-12</v>
      </c>
      <c r="Z448" s="18">
        <f t="shared" si="109"/>
        <v>3.177547114319168E-11</v>
      </c>
      <c r="AA448" s="19">
        <f t="shared" si="110"/>
        <v>1.6933529423113214E-7</v>
      </c>
      <c r="AF448" s="16">
        <v>43.999999999999638</v>
      </c>
      <c r="AG448" s="43">
        <v>0</v>
      </c>
      <c r="AH448" s="44">
        <v>-200</v>
      </c>
      <c r="AI448" s="51">
        <v>-8800</v>
      </c>
      <c r="AJ448" s="43">
        <v>-9.8066499999999994</v>
      </c>
      <c r="AK448" s="44">
        <v>68.507399999991293</v>
      </c>
      <c r="AL448" s="51">
        <v>12507.162799999789</v>
      </c>
      <c r="AQ448" s="16">
        <v>43.999999999999638</v>
      </c>
      <c r="AR448" s="43">
        <v>0.23035594611975813</v>
      </c>
      <c r="AS448" s="44">
        <v>-9.5546505292803925</v>
      </c>
      <c r="AT448" s="51">
        <v>-1410.6446824874442</v>
      </c>
      <c r="AU448" s="43">
        <v>-2.8424760586567288E-3</v>
      </c>
      <c r="AV448" s="44">
        <v>-68.774754636990139</v>
      </c>
      <c r="AW448" s="50">
        <v>-1017.8179766578313</v>
      </c>
    </row>
    <row r="449" spans="5:49" ht="18" customHeight="1">
      <c r="E449" s="42">
        <f t="shared" si="111"/>
        <v>44.100000000000357</v>
      </c>
      <c r="F449" s="43">
        <f t="shared" si="112"/>
        <v>0.22936358166438661</v>
      </c>
      <c r="G449" s="44">
        <f t="shared" si="113"/>
        <v>-9.531664566855774</v>
      </c>
      <c r="H449" s="51">
        <f t="shared" si="114"/>
        <v>-1411.5989990736434</v>
      </c>
      <c r="I449" s="43">
        <f t="shared" si="115"/>
        <v>-1.6325590543786461E-4</v>
      </c>
      <c r="J449" s="44">
        <f t="shared" si="116"/>
        <v>-68.784319244548101</v>
      </c>
      <c r="K449" s="51">
        <f t="shared" si="117"/>
        <v>-695.68808581074518</v>
      </c>
      <c r="L449" s="51"/>
      <c r="M449" s="16">
        <v>44.099999999999632</v>
      </c>
      <c r="N449" s="43">
        <v>0.22936358335775148</v>
      </c>
      <c r="O449" s="44">
        <v>-9.531664606120696</v>
      </c>
      <c r="P449" s="51">
        <v>-1411.5989974172444</v>
      </c>
      <c r="Q449" s="43">
        <v>-1.6325591411536777E-4</v>
      </c>
      <c r="R449" s="44">
        <v>-68.784319244517121</v>
      </c>
      <c r="S449" s="51">
        <v>-695.68808564140681</v>
      </c>
      <c r="T449" s="4"/>
      <c r="U449" s="16">
        <f t="shared" si="104"/>
        <v>-7.2475359047530219E-13</v>
      </c>
      <c r="V449" s="17">
        <f t="shared" si="105"/>
        <v>1.6933648649963828E-9</v>
      </c>
      <c r="W449" s="18">
        <f t="shared" si="106"/>
        <v>-3.9264921980475265E-8</v>
      </c>
      <c r="X449" s="19">
        <f t="shared" si="107"/>
        <v>1.6563990357099101E-6</v>
      </c>
      <c r="Y449" s="17">
        <f t="shared" si="108"/>
        <v>-8.6775031604702235E-12</v>
      </c>
      <c r="Z449" s="18">
        <f t="shared" si="109"/>
        <v>3.0979663279140368E-11</v>
      </c>
      <c r="AA449" s="19">
        <f t="shared" si="110"/>
        <v>1.6933836377575062E-7</v>
      </c>
      <c r="AF449" s="16">
        <v>44.099999999999632</v>
      </c>
      <c r="AG449" s="43">
        <v>0</v>
      </c>
      <c r="AH449" s="44">
        <v>-200</v>
      </c>
      <c r="AI449" s="51">
        <v>-8820</v>
      </c>
      <c r="AJ449" s="43">
        <v>-9.8066499999999994</v>
      </c>
      <c r="AK449" s="44">
        <v>67.526734999991305</v>
      </c>
      <c r="AL449" s="51">
        <v>12513.964506749788</v>
      </c>
      <c r="AQ449" s="16">
        <v>44.099999999999632</v>
      </c>
      <c r="AR449" s="43">
        <v>0.22936358335775148</v>
      </c>
      <c r="AS449" s="44">
        <v>-9.531664606120696</v>
      </c>
      <c r="AT449" s="51">
        <v>-1411.5989974172444</v>
      </c>
      <c r="AU449" s="43">
        <v>-2.7639631285847344E-3</v>
      </c>
      <c r="AV449" s="44">
        <v>-68.775034940624678</v>
      </c>
      <c r="AW449" s="50">
        <v>-1024.695466202144</v>
      </c>
    </row>
    <row r="450" spans="5:49" ht="18" customHeight="1">
      <c r="E450" s="42">
        <f t="shared" si="111"/>
        <v>44.200000000000358</v>
      </c>
      <c r="F450" s="43">
        <f t="shared" si="112"/>
        <v>0.22837758922146154</v>
      </c>
      <c r="G450" s="44">
        <f t="shared" si="113"/>
        <v>-9.5087775611697989</v>
      </c>
      <c r="H450" s="51">
        <f t="shared" si="114"/>
        <v>-1412.5510203583851</v>
      </c>
      <c r="I450" s="43">
        <f t="shared" si="115"/>
        <v>-1.587459635175037E-4</v>
      </c>
      <c r="J450" s="44">
        <f t="shared" si="116"/>
        <v>-68.784335343588722</v>
      </c>
      <c r="K450" s="51">
        <f t="shared" si="117"/>
        <v>-702.56651854390998</v>
      </c>
      <c r="L450" s="51"/>
      <c r="M450" s="16">
        <v>44.199999999999626</v>
      </c>
      <c r="N450" s="43">
        <v>0.22837759090396931</v>
      </c>
      <c r="O450" s="44">
        <v>-9.5087776002659634</v>
      </c>
      <c r="P450" s="51">
        <v>-1412.5510187059024</v>
      </c>
      <c r="Q450" s="43">
        <v>-1.5874597197829132E-4</v>
      </c>
      <c r="R450" s="44">
        <v>-68.784335343558524</v>
      </c>
      <c r="S450" s="51">
        <v>-702.56651837456911</v>
      </c>
      <c r="T450" s="4"/>
      <c r="U450" s="16">
        <f t="shared" si="104"/>
        <v>-7.3185901783290319E-13</v>
      </c>
      <c r="V450" s="17">
        <f t="shared" si="105"/>
        <v>1.6825077719939685E-9</v>
      </c>
      <c r="W450" s="18">
        <f t="shared" si="106"/>
        <v>-3.9096164528018562E-8</v>
      </c>
      <c r="X450" s="19">
        <f t="shared" si="107"/>
        <v>1.6524827515240759E-6</v>
      </c>
      <c r="Y450" s="17">
        <f t="shared" si="108"/>
        <v>-8.460787626063393E-12</v>
      </c>
      <c r="Z450" s="18">
        <f t="shared" si="109"/>
        <v>3.0198066269804258E-11</v>
      </c>
      <c r="AA450" s="19">
        <f t="shared" si="110"/>
        <v>1.693408648861805E-7</v>
      </c>
      <c r="AF450" s="16">
        <v>44.199999999999626</v>
      </c>
      <c r="AG450" s="43">
        <v>0</v>
      </c>
      <c r="AH450" s="44">
        <v>-200</v>
      </c>
      <c r="AI450" s="51">
        <v>-8840</v>
      </c>
      <c r="AJ450" s="43">
        <v>-9.8066499999999994</v>
      </c>
      <c r="AK450" s="44">
        <v>66.546069999991317</v>
      </c>
      <c r="AL450" s="51">
        <v>12520.668146999787</v>
      </c>
      <c r="AQ450" s="16">
        <v>44.199999999999626</v>
      </c>
      <c r="AR450" s="43">
        <v>0.22837759090396931</v>
      </c>
      <c r="AS450" s="44">
        <v>-9.5087776002659634</v>
      </c>
      <c r="AT450" s="51">
        <v>-1412.5510187059024</v>
      </c>
      <c r="AU450" s="43">
        <v>-2.6876185318176482E-3</v>
      </c>
      <c r="AV450" s="44">
        <v>-68.775307501888847</v>
      </c>
      <c r="AW450" s="50">
        <v>-1031.5729833878945</v>
      </c>
    </row>
    <row r="451" spans="5:49" ht="18" customHeight="1">
      <c r="E451" s="42">
        <f t="shared" si="111"/>
        <v>44.30000000000036</v>
      </c>
      <c r="F451" s="43">
        <f t="shared" si="112"/>
        <v>0.22739791268002349</v>
      </c>
      <c r="G451" s="44">
        <f t="shared" si="113"/>
        <v>-9.4859888384820774</v>
      </c>
      <c r="H451" s="51">
        <f t="shared" si="114"/>
        <v>-1413.5007578619711</v>
      </c>
      <c r="I451" s="43">
        <f t="shared" si="115"/>
        <v>-1.5436060769147275E-4</v>
      </c>
      <c r="J451" s="44">
        <f t="shared" si="116"/>
        <v>-68.784350997893554</v>
      </c>
      <c r="K451" s="51">
        <f t="shared" si="117"/>
        <v>-709.44495286463894</v>
      </c>
      <c r="L451" s="51"/>
      <c r="M451" s="16">
        <v>44.299999999999621</v>
      </c>
      <c r="N451" s="43">
        <v>0.22739791435176687</v>
      </c>
      <c r="O451" s="44">
        <v>-9.4859888774105681</v>
      </c>
      <c r="P451" s="51">
        <v>-1413.5007562133883</v>
      </c>
      <c r="Q451" s="43">
        <v>-1.5436061594087391E-4</v>
      </c>
      <c r="R451" s="44">
        <v>-68.784350997864109</v>
      </c>
      <c r="S451" s="51">
        <v>-709.444952695295</v>
      </c>
      <c r="T451" s="4"/>
      <c r="U451" s="16">
        <f t="shared" si="104"/>
        <v>-7.3896444519050419E-13</v>
      </c>
      <c r="V451" s="17">
        <f t="shared" si="105"/>
        <v>1.6717433826141104E-9</v>
      </c>
      <c r="W451" s="18">
        <f t="shared" si="106"/>
        <v>-3.8928490653233894E-8</v>
      </c>
      <c r="X451" s="19">
        <f t="shared" si="107"/>
        <v>1.6485828382428735E-6</v>
      </c>
      <c r="Y451" s="17">
        <f t="shared" si="108"/>
        <v>-8.2494011621747632E-12</v>
      </c>
      <c r="Z451" s="18">
        <f t="shared" si="109"/>
        <v>2.9444890969898552E-11</v>
      </c>
      <c r="AA451" s="19">
        <f t="shared" si="110"/>
        <v>1.6934393443079898E-7</v>
      </c>
      <c r="AF451" s="16">
        <v>44.299999999999621</v>
      </c>
      <c r="AG451" s="43">
        <v>0</v>
      </c>
      <c r="AH451" s="44">
        <v>-200</v>
      </c>
      <c r="AI451" s="51">
        <v>-8860</v>
      </c>
      <c r="AJ451" s="43">
        <v>-9.8066499999999994</v>
      </c>
      <c r="AK451" s="44">
        <v>65.56540499999133</v>
      </c>
      <c r="AL451" s="51">
        <v>12527.273720749788</v>
      </c>
      <c r="AQ451" s="16">
        <v>44.299999999999621</v>
      </c>
      <c r="AR451" s="43">
        <v>0.22739791435176687</v>
      </c>
      <c r="AS451" s="44">
        <v>-9.4859888774105681</v>
      </c>
      <c r="AT451" s="51">
        <v>-1413.5007562133883</v>
      </c>
      <c r="AU451" s="43">
        <v>-2.6133824005398765E-3</v>
      </c>
      <c r="AV451" s="44">
        <v>-68.7755725346086</v>
      </c>
      <c r="AW451" s="50">
        <v>-1038.4505274515868</v>
      </c>
    </row>
    <row r="452" spans="5:49" ht="18" customHeight="1">
      <c r="E452" s="42">
        <f t="shared" si="111"/>
        <v>44.400000000000361</v>
      </c>
      <c r="F452" s="43">
        <f t="shared" si="112"/>
        <v>0.22642449821302926</v>
      </c>
      <c r="G452" s="44">
        <f t="shared" si="113"/>
        <v>-9.4632977698986149</v>
      </c>
      <c r="H452" s="51">
        <f t="shared" si="114"/>
        <v>-1414.4482213812123</v>
      </c>
      <c r="I452" s="43">
        <f t="shared" si="115"/>
        <v>-1.5009639635366057E-4</v>
      </c>
      <c r="J452" s="44">
        <f t="shared" si="116"/>
        <v>-68.784366219748307</v>
      </c>
      <c r="K452" s="51">
        <f t="shared" si="117"/>
        <v>-716.32338872907462</v>
      </c>
      <c r="L452" s="51"/>
      <c r="M452" s="16">
        <v>44.399999999999615</v>
      </c>
      <c r="N452" s="43">
        <v>0.22642449987409988</v>
      </c>
      <c r="O452" s="44">
        <v>-9.4632978086605029</v>
      </c>
      <c r="P452" s="51">
        <v>-1414.4482197365121</v>
      </c>
      <c r="Q452" s="43">
        <v>-1.5009640439522798E-4</v>
      </c>
      <c r="R452" s="44">
        <v>-68.784366219719601</v>
      </c>
      <c r="S452" s="51">
        <v>-716.32338855972796</v>
      </c>
      <c r="T452" s="4"/>
      <c r="U452" s="16">
        <f t="shared" si="104"/>
        <v>-7.460698725481052E-13</v>
      </c>
      <c r="V452" s="17">
        <f t="shared" si="105"/>
        <v>1.6610706143893594E-9</v>
      </c>
      <c r="W452" s="18">
        <f t="shared" si="106"/>
        <v>-3.8761887921623384E-8</v>
      </c>
      <c r="X452" s="19">
        <f t="shared" si="107"/>
        <v>1.6447002053610049E-6</v>
      </c>
      <c r="Y452" s="17">
        <f t="shared" si="108"/>
        <v>-8.0415674119649339E-12</v>
      </c>
      <c r="Z452" s="18">
        <f t="shared" si="109"/>
        <v>2.8705926524708048E-11</v>
      </c>
      <c r="AA452" s="19">
        <f t="shared" si="110"/>
        <v>1.693466629149043E-7</v>
      </c>
      <c r="AF452" s="16">
        <v>44.399999999999615</v>
      </c>
      <c r="AG452" s="43">
        <v>0</v>
      </c>
      <c r="AH452" s="44">
        <v>-200</v>
      </c>
      <c r="AI452" s="51">
        <v>-8880</v>
      </c>
      <c r="AJ452" s="43">
        <v>-9.8066499999999994</v>
      </c>
      <c r="AK452" s="44">
        <v>64.584739999991342</v>
      </c>
      <c r="AL452" s="51">
        <v>12533.781227999787</v>
      </c>
      <c r="AQ452" s="16">
        <v>44.399999999999615</v>
      </c>
      <c r="AR452" s="43">
        <v>0.22642449987409988</v>
      </c>
      <c r="AS452" s="44">
        <v>-9.4632978086605029</v>
      </c>
      <c r="AT452" s="51">
        <v>-1414.4482197365121</v>
      </c>
      <c r="AU452" s="43">
        <v>-2.5411965189992003E-3</v>
      </c>
      <c r="AV452" s="44">
        <v>-68.775830246706107</v>
      </c>
      <c r="AW452" s="50">
        <v>-1045.3280976508115</v>
      </c>
    </row>
    <row r="453" spans="5:49" ht="18" customHeight="1">
      <c r="E453" s="42">
        <f t="shared" si="111"/>
        <v>44.500000000000362</v>
      </c>
      <c r="F453" s="43">
        <f t="shared" si="112"/>
        <v>0.22545729256564234</v>
      </c>
      <c r="G453" s="44">
        <f t="shared" si="113"/>
        <v>-9.4407037318794487</v>
      </c>
      <c r="H453" s="51">
        <f t="shared" si="114"/>
        <v>-1415.3934206502972</v>
      </c>
      <c r="I453" s="43">
        <f t="shared" si="115"/>
        <v>-1.4594998296857398E-4</v>
      </c>
      <c r="J453" s="44">
        <f t="shared" si="116"/>
        <v>-68.784381021099307</v>
      </c>
      <c r="K453" s="51">
        <f t="shared" si="117"/>
        <v>-723.20182609457243</v>
      </c>
      <c r="L453" s="51"/>
      <c r="M453" s="16">
        <v>44.499999999999609</v>
      </c>
      <c r="N453" s="43">
        <v>0.22545729421613075</v>
      </c>
      <c r="O453" s="44">
        <v>-9.4407037704757943</v>
      </c>
      <c r="P453" s="51">
        <v>-1415.3934190094633</v>
      </c>
      <c r="Q453" s="43">
        <v>-1.4594999080586035E-4</v>
      </c>
      <c r="R453" s="44">
        <v>-68.78438102107134</v>
      </c>
      <c r="S453" s="51">
        <v>-723.20182592522315</v>
      </c>
      <c r="T453" s="4"/>
      <c r="U453" s="16">
        <f t="shared" si="104"/>
        <v>-7.531752999057062E-13</v>
      </c>
      <c r="V453" s="17">
        <f t="shared" si="105"/>
        <v>1.6504884126078423E-9</v>
      </c>
      <c r="W453" s="18">
        <f t="shared" si="106"/>
        <v>-3.8596345675045995E-8</v>
      </c>
      <c r="X453" s="19">
        <f t="shared" si="107"/>
        <v>1.6408339433837682E-6</v>
      </c>
      <c r="Y453" s="17">
        <f t="shared" si="108"/>
        <v>-7.8372863754339051E-12</v>
      </c>
      <c r="Z453" s="18">
        <f t="shared" si="109"/>
        <v>2.7966962079517543E-11</v>
      </c>
      <c r="AA453" s="19">
        <f t="shared" si="110"/>
        <v>1.693492777121719E-7</v>
      </c>
      <c r="AF453" s="16">
        <v>44.499999999999609</v>
      </c>
      <c r="AG453" s="43">
        <v>0</v>
      </c>
      <c r="AH453" s="44">
        <v>-200</v>
      </c>
      <c r="AI453" s="51">
        <v>-8900</v>
      </c>
      <c r="AJ453" s="43">
        <v>-9.8066499999999994</v>
      </c>
      <c r="AK453" s="44">
        <v>63.604074999991347</v>
      </c>
      <c r="AL453" s="51">
        <v>12540.190668749787</v>
      </c>
      <c r="AQ453" s="16">
        <v>44.499999999999609</v>
      </c>
      <c r="AR453" s="43">
        <v>0.22545729421613075</v>
      </c>
      <c r="AS453" s="44">
        <v>-9.4407037704757943</v>
      </c>
      <c r="AT453" s="51">
        <v>-1415.3934190094633</v>
      </c>
      <c r="AU453" s="43">
        <v>-2.47100427797875E-3</v>
      </c>
      <c r="AV453" s="44">
        <v>-68.776080840362681</v>
      </c>
      <c r="AW453" s="50">
        <v>-1052.2056932636622</v>
      </c>
    </row>
    <row r="454" spans="5:49" ht="18" customHeight="1">
      <c r="E454" s="42">
        <f t="shared" si="111"/>
        <v>44.600000000000364</v>
      </c>
      <c r="F454" s="43">
        <f t="shared" si="112"/>
        <v>0.22449624304794841</v>
      </c>
      <c r="G454" s="44">
        <f t="shared" si="113"/>
        <v>-9.4182061061817794</v>
      </c>
      <c r="H454" s="51">
        <f t="shared" si="114"/>
        <v>-1416.3363653413267</v>
      </c>
      <c r="I454" s="43">
        <f t="shared" si="115"/>
        <v>-1.4191811342989524E-4</v>
      </c>
      <c r="J454" s="44">
        <f t="shared" si="116"/>
        <v>-68.784395413562933</v>
      </c>
      <c r="K454" s="51">
        <f t="shared" si="117"/>
        <v>-730.08026491966518</v>
      </c>
      <c r="L454" s="51"/>
      <c r="M454" s="16">
        <v>44.599999999999604</v>
      </c>
      <c r="N454" s="43">
        <v>0.22449624468794468</v>
      </c>
      <c r="O454" s="44">
        <v>-9.4182061446136451</v>
      </c>
      <c r="P454" s="51">
        <v>-1416.3363637043421</v>
      </c>
      <c r="Q454" s="43">
        <v>-1.4191812107355872E-4</v>
      </c>
      <c r="R454" s="44">
        <v>-68.784395413535648</v>
      </c>
      <c r="S454" s="51">
        <v>-730.08026475031363</v>
      </c>
      <c r="T454" s="4"/>
      <c r="U454" s="16">
        <f t="shared" si="104"/>
        <v>-7.602807272633072E-13</v>
      </c>
      <c r="V454" s="17">
        <f t="shared" si="105"/>
        <v>1.6399962776691979E-9</v>
      </c>
      <c r="W454" s="18">
        <f t="shared" si="106"/>
        <v>-3.8431865689858569E-8</v>
      </c>
      <c r="X454" s="19">
        <f t="shared" si="107"/>
        <v>1.6369845070585143E-6</v>
      </c>
      <c r="Y454" s="17">
        <f t="shared" si="108"/>
        <v>-7.6436634799392777E-12</v>
      </c>
      <c r="Z454" s="18">
        <f t="shared" si="109"/>
        <v>2.7284841053187847E-11</v>
      </c>
      <c r="AA454" s="19">
        <f t="shared" si="110"/>
        <v>1.6935155144892633E-7</v>
      </c>
      <c r="AF454" s="16">
        <v>44.599999999999604</v>
      </c>
      <c r="AG454" s="43">
        <v>0</v>
      </c>
      <c r="AH454" s="44">
        <v>-200</v>
      </c>
      <c r="AI454" s="51">
        <v>-8920</v>
      </c>
      <c r="AJ454" s="43">
        <v>-9.8066499999999994</v>
      </c>
      <c r="AK454" s="44">
        <v>62.623409999991345</v>
      </c>
      <c r="AL454" s="51">
        <v>12546.502042999788</v>
      </c>
      <c r="AQ454" s="16">
        <v>44.599999999999604</v>
      </c>
      <c r="AR454" s="43">
        <v>0.22449624468794468</v>
      </c>
      <c r="AS454" s="44">
        <v>-9.4182061446136451</v>
      </c>
      <c r="AT454" s="51">
        <v>-1416.3363637043421</v>
      </c>
      <c r="AU454" s="43">
        <v>-2.4027506304964419E-3</v>
      </c>
      <c r="AV454" s="44">
        <v>-68.776324512177212</v>
      </c>
      <c r="AW454" s="50">
        <v>-1059.0833135881712</v>
      </c>
    </row>
    <row r="455" spans="5:49" ht="18" customHeight="1">
      <c r="E455" s="42">
        <f t="shared" si="111"/>
        <v>44.700000000000365</v>
      </c>
      <c r="F455" s="43">
        <f t="shared" si="112"/>
        <v>0.22354129752778129</v>
      </c>
      <c r="G455" s="44">
        <f t="shared" si="113"/>
        <v>-9.3958042798038814</v>
      </c>
      <c r="H455" s="51">
        <f t="shared" si="114"/>
        <v>-1417.2770650648386</v>
      </c>
      <c r="I455" s="43">
        <f t="shared" si="115"/>
        <v>-1.3799762354693712E-4</v>
      </c>
      <c r="J455" s="44">
        <f t="shared" si="116"/>
        <v>-68.784409408434556</v>
      </c>
      <c r="K455" s="51">
        <f t="shared" si="117"/>
        <v>-736.95870516403227</v>
      </c>
      <c r="L455" s="51"/>
      <c r="M455" s="16">
        <v>44.699999999999598</v>
      </c>
      <c r="N455" s="43">
        <v>0.22354129915737381</v>
      </c>
      <c r="O455" s="44">
        <v>-9.3958043180723028</v>
      </c>
      <c r="P455" s="51">
        <v>-1417.2770634316876</v>
      </c>
      <c r="Q455" s="43">
        <v>-1.3799763099342499E-4</v>
      </c>
      <c r="R455" s="44">
        <v>-68.784409408407967</v>
      </c>
      <c r="S455" s="51">
        <v>-736.9587049946781</v>
      </c>
      <c r="T455" s="4"/>
      <c r="U455" s="16">
        <f t="shared" si="104"/>
        <v>-7.673861546209082E-13</v>
      </c>
      <c r="V455" s="17">
        <f t="shared" si="105"/>
        <v>1.6295925164833136E-9</v>
      </c>
      <c r="W455" s="18">
        <f t="shared" si="106"/>
        <v>-3.8268421320708512E-8</v>
      </c>
      <c r="X455" s="19">
        <f t="shared" si="107"/>
        <v>1.6331509868905414E-6</v>
      </c>
      <c r="Y455" s="17">
        <f t="shared" si="108"/>
        <v>-7.4464878707658499E-12</v>
      </c>
      <c r="Z455" s="18">
        <f t="shared" si="109"/>
        <v>2.6588509172142949E-11</v>
      </c>
      <c r="AA455" s="19">
        <f t="shared" si="110"/>
        <v>1.6935416624619393E-7</v>
      </c>
      <c r="AF455" s="16">
        <v>44.699999999999598</v>
      </c>
      <c r="AG455" s="43">
        <v>0</v>
      </c>
      <c r="AH455" s="44">
        <v>-200</v>
      </c>
      <c r="AI455" s="51">
        <v>-8940</v>
      </c>
      <c r="AJ455" s="43">
        <v>-9.8066499999999994</v>
      </c>
      <c r="AK455" s="44">
        <v>61.642744999991343</v>
      </c>
      <c r="AL455" s="51">
        <v>12552.715350749786</v>
      </c>
      <c r="AQ455" s="16">
        <v>44.699999999999598</v>
      </c>
      <c r="AR455" s="43">
        <v>0.22354129915737381</v>
      </c>
      <c r="AS455" s="44">
        <v>-9.3958043180723028</v>
      </c>
      <c r="AT455" s="51">
        <v>-1417.2770634316876</v>
      </c>
      <c r="AU455" s="43">
        <v>-2.3363820487549702E-3</v>
      </c>
      <c r="AV455" s="44">
        <v>-68.776561453320141</v>
      </c>
      <c r="AW455" s="50">
        <v>-1065.9609579417568</v>
      </c>
    </row>
    <row r="456" spans="5:49" ht="18" customHeight="1">
      <c r="E456" s="42">
        <f t="shared" si="111"/>
        <v>44.800000000000367</v>
      </c>
      <c r="F456" s="43">
        <f t="shared" si="112"/>
        <v>0.22259240442365072</v>
      </c>
      <c r="G456" s="44">
        <f t="shared" si="113"/>
        <v>-9.3734976449296283</v>
      </c>
      <c r="H456" s="51">
        <f t="shared" si="114"/>
        <v>-1418.2155293703318</v>
      </c>
      <c r="I456" s="43">
        <f t="shared" si="115"/>
        <v>-1.3418543650267623E-4</v>
      </c>
      <c r="J456" s="44">
        <f t="shared" si="116"/>
        <v>-68.784423016697644</v>
      </c>
      <c r="K456" s="51">
        <f t="shared" si="117"/>
        <v>-743.83714678846582</v>
      </c>
      <c r="L456" s="51"/>
      <c r="M456" s="16">
        <v>44.799999999999592</v>
      </c>
      <c r="N456" s="43">
        <v>0.22259240604292727</v>
      </c>
      <c r="O456" s="44">
        <v>-9.3734976830356409</v>
      </c>
      <c r="P456" s="51">
        <v>-1418.2155277409979</v>
      </c>
      <c r="Q456" s="43">
        <v>-1.3418544376619934E-4</v>
      </c>
      <c r="R456" s="44">
        <v>-68.78442301667171</v>
      </c>
      <c r="S456" s="51">
        <v>-743.83714661910926</v>
      </c>
      <c r="T456" s="4"/>
      <c r="U456" s="16">
        <f t="shared" ref="U456:U508" si="118">M456-E456</f>
        <v>-7.744915819785092E-13</v>
      </c>
      <c r="V456" s="17">
        <f t="shared" ref="V456:V508" si="119">N456-F456</f>
        <v>1.6192765461831016E-9</v>
      </c>
      <c r="W456" s="18">
        <f t="shared" ref="W456:W508" si="120">O456-G456</f>
        <v>-3.8106012567595826E-8</v>
      </c>
      <c r="X456" s="19">
        <f t="shared" ref="X456:X508" si="121">P456-H456</f>
        <v>1.6293338376272004E-6</v>
      </c>
      <c r="Y456" s="17">
        <f t="shared" ref="Y456:Y508" si="122">Q456-I456</f>
        <v>-7.2635231163076242E-12</v>
      </c>
      <c r="Z456" s="18">
        <f t="shared" ref="Z456:Z508" si="123">R456-J456</f>
        <v>2.5934809855243657E-11</v>
      </c>
      <c r="AA456" s="19">
        <f t="shared" ref="AA456:AA508" si="124">S456-K456</f>
        <v>1.6935655366978608E-7</v>
      </c>
      <c r="AF456" s="16">
        <v>44.799999999999592</v>
      </c>
      <c r="AG456" s="43">
        <v>0</v>
      </c>
      <c r="AH456" s="44">
        <v>-200</v>
      </c>
      <c r="AI456" s="51">
        <v>-8960</v>
      </c>
      <c r="AJ456" s="43">
        <v>-9.8066499999999994</v>
      </c>
      <c r="AK456" s="44">
        <v>60.662079999991342</v>
      </c>
      <c r="AL456" s="51">
        <v>12558.830591999786</v>
      </c>
      <c r="AQ456" s="16">
        <v>44.799999999999592</v>
      </c>
      <c r="AR456" s="43">
        <v>0.22259240604292727</v>
      </c>
      <c r="AS456" s="44">
        <v>-9.3734976830356409</v>
      </c>
      <c r="AT456" s="51">
        <v>-1418.2155277409979</v>
      </c>
      <c r="AU456" s="43">
        <v>-2.2718464822233386E-3</v>
      </c>
      <c r="AV456" s="44">
        <v>-68.77679184968342</v>
      </c>
      <c r="AW456" s="50">
        <v>-1072.83862566069</v>
      </c>
    </row>
    <row r="457" spans="5:49" ht="18" customHeight="1">
      <c r="E457" s="42">
        <f t="shared" ref="E457:E520" si="125">E456+$C$8</f>
        <v>44.900000000000368</v>
      </c>
      <c r="F457" s="43">
        <f t="shared" ref="F457:F520" si="126">-($C$12/$C$10)*$G457-SIGN($G457)*($C$13/$C$10)*$G457^2</f>
        <v>0.22164951269777824</v>
      </c>
      <c r="G457" s="44">
        <f t="shared" ref="G457:G520" si="127">$C$14*EXP(-($C$12/$C$10)*$E457)/(1+SIGN($C$14)*($C$13/$C$12)*$C$14*(1-EXP(-($C$12/$C$10)*$E457)))</f>
        <v>-9.3512855988738046</v>
      </c>
      <c r="H457" s="51">
        <f t="shared" ref="H457:H520" si="128">$C$15+SIGN($C$14)*($C$10/$C$13)*LN(1+SIGN($C$14)*($C$13/$C$12)*$C$14*(1-EXP(-($C$12/$C$10)*$E457)))</f>
        <v>-1419.1517677467796</v>
      </c>
      <c r="I457" s="43">
        <f t="shared" ref="I457:I520" si="129">-$C$11-($C$12/$C$10)*$J457-SIGN($J457)*($C$13/$C$10)*$J457^2</f>
        <v>-1.3047856050185658E-4</v>
      </c>
      <c r="J457" s="44">
        <f t="shared" ref="J457:J520" si="130">-($C$28*($C$29-$C$16)-$C$29*($C$28+$C$16)*EXP(-($C$31/$C$30)*$E457))/(($C$29-$C$16)+($C$28+$C$16)*EXP(-($C$31/$C$30)*$E457))</f>
        <v>-68.784436249032154</v>
      </c>
      <c r="K457" s="51">
        <f t="shared" ref="K457:K520" si="131">$C$17-$C$28*$E457-($C$10/$C$13)*LN((($C$29-$C$16)+($C$28+$C$16)*EXP(-($C$31/$C$30)*$E457))/($C$28+$C$29))</f>
        <v>-750.71558975484152</v>
      </c>
      <c r="L457" s="51"/>
      <c r="M457" s="16">
        <v>44.899999999999586</v>
      </c>
      <c r="N457" s="43">
        <v>0.22164951430682589</v>
      </c>
      <c r="O457" s="44">
        <v>-9.3512856368184387</v>
      </c>
      <c r="P457" s="51">
        <v>-1419.1517661212465</v>
      </c>
      <c r="Q457" s="43">
        <v>-1.3047856758774401E-4</v>
      </c>
      <c r="R457" s="44">
        <v>-68.784436249006859</v>
      </c>
      <c r="S457" s="51">
        <v>-750.71558958548246</v>
      </c>
      <c r="T457" s="4"/>
      <c r="U457" s="16">
        <f t="shared" si="118"/>
        <v>-7.815970093361102E-13</v>
      </c>
      <c r="V457" s="17">
        <f t="shared" si="119"/>
        <v>1.6090476451235958E-9</v>
      </c>
      <c r="W457" s="18">
        <f t="shared" si="120"/>
        <v>-3.7944634101449992E-8</v>
      </c>
      <c r="X457" s="19">
        <f t="shared" si="121"/>
        <v>1.6255330592684913E-6</v>
      </c>
      <c r="Y457" s="17">
        <f t="shared" si="122"/>
        <v>-7.0858874323675991E-12</v>
      </c>
      <c r="Z457" s="18">
        <f t="shared" si="123"/>
        <v>2.5295321393059567E-11</v>
      </c>
      <c r="AA457" s="19">
        <f t="shared" si="124"/>
        <v>1.6935905478021596E-7</v>
      </c>
      <c r="AF457" s="16">
        <v>44.899999999999586</v>
      </c>
      <c r="AG457" s="43">
        <v>0</v>
      </c>
      <c r="AH457" s="44">
        <v>-200</v>
      </c>
      <c r="AI457" s="51">
        <v>-8980</v>
      </c>
      <c r="AJ457" s="43">
        <v>-9.8066499999999994</v>
      </c>
      <c r="AK457" s="44">
        <v>59.68141499999134</v>
      </c>
      <c r="AL457" s="51">
        <v>12564.847766749786</v>
      </c>
      <c r="AQ457" s="16">
        <v>44.899999999999586</v>
      </c>
      <c r="AR457" s="43">
        <v>0.22164951430682589</v>
      </c>
      <c r="AS457" s="44">
        <v>-9.3512856368184387</v>
      </c>
      <c r="AT457" s="51">
        <v>-1419.1517661212465</v>
      </c>
      <c r="AU457" s="43">
        <v>-2.2090933169458538E-3</v>
      </c>
      <c r="AV457" s="44">
        <v>-68.777015882026035</v>
      </c>
      <c r="AW457" s="50">
        <v>-1079.7163160995731</v>
      </c>
    </row>
    <row r="458" spans="5:49" ht="18" customHeight="1">
      <c r="E458" s="42">
        <f t="shared" si="125"/>
        <v>45.000000000000369</v>
      </c>
      <c r="F458" s="43">
        <f t="shared" si="126"/>
        <v>0.22071257184923429</v>
      </c>
      <c r="G458" s="44">
        <f t="shared" si="127"/>
        <v>-9.3291675440280812</v>
      </c>
      <c r="H458" s="51">
        <f t="shared" si="128"/>
        <v>-1420.0857896231414</v>
      </c>
      <c r="I458" s="43">
        <f t="shared" si="129"/>
        <v>-1.2687408638356601E-4</v>
      </c>
      <c r="J458" s="44">
        <f t="shared" si="130"/>
        <v>-68.784449115823051</v>
      </c>
      <c r="K458" s="51">
        <f t="shared" si="131"/>
        <v>-757.5940340260878</v>
      </c>
      <c r="L458" s="51"/>
      <c r="M458" s="16">
        <v>44.999999999999581</v>
      </c>
      <c r="N458" s="43">
        <v>0.22071257344813891</v>
      </c>
      <c r="O458" s="44">
        <v>-9.3291675818123547</v>
      </c>
      <c r="P458" s="51">
        <v>-1420.085788001393</v>
      </c>
      <c r="Q458" s="43">
        <v>-1.2687409328826504E-4</v>
      </c>
      <c r="R458" s="44">
        <v>-68.784449115798395</v>
      </c>
      <c r="S458" s="51">
        <v>-757.59403385672658</v>
      </c>
      <c r="T458" s="4"/>
      <c r="U458" s="16">
        <f t="shared" si="118"/>
        <v>-7.8870243669371121E-13</v>
      </c>
      <c r="V458" s="17">
        <f t="shared" si="119"/>
        <v>1.5989046198150447E-9</v>
      </c>
      <c r="W458" s="18">
        <f t="shared" si="120"/>
        <v>-3.7784273487773135E-8</v>
      </c>
      <c r="X458" s="19">
        <f t="shared" si="121"/>
        <v>1.6217484244407387E-6</v>
      </c>
      <c r="Y458" s="17">
        <f t="shared" si="122"/>
        <v>-6.9046990347487736E-12</v>
      </c>
      <c r="Z458" s="18">
        <f t="shared" si="123"/>
        <v>2.4655832930875476E-11</v>
      </c>
      <c r="AA458" s="19">
        <f t="shared" si="124"/>
        <v>1.6936121483013267E-7</v>
      </c>
      <c r="AF458" s="16">
        <v>44.999999999999581</v>
      </c>
      <c r="AG458" s="43">
        <v>0</v>
      </c>
      <c r="AH458" s="44">
        <v>-200</v>
      </c>
      <c r="AI458" s="51">
        <v>-9000</v>
      </c>
      <c r="AJ458" s="43">
        <v>-9.8066499999999994</v>
      </c>
      <c r="AK458" s="44">
        <v>58.700749999991338</v>
      </c>
      <c r="AL458" s="51">
        <v>12570.766874999785</v>
      </c>
      <c r="AQ458" s="16">
        <v>44.999999999999581</v>
      </c>
      <c r="AR458" s="43">
        <v>0.22071257344813891</v>
      </c>
      <c r="AS458" s="44">
        <v>-9.3291675818123547</v>
      </c>
      <c r="AT458" s="51">
        <v>-1420.085788001393</v>
      </c>
      <c r="AU458" s="43">
        <v>-2.1480733359027226E-3</v>
      </c>
      <c r="AV458" s="44">
        <v>-68.777233726115782</v>
      </c>
      <c r="AW458" s="50">
        <v>-1086.5940286308332</v>
      </c>
    </row>
    <row r="459" spans="5:49" ht="18" customHeight="1">
      <c r="E459" s="42">
        <f t="shared" si="125"/>
        <v>45.100000000000371</v>
      </c>
      <c r="F459" s="43">
        <f t="shared" si="126"/>
        <v>0.21978153190717561</v>
      </c>
      <c r="G459" s="44">
        <f t="shared" si="127"/>
        <v>-9.3071428878076574</v>
      </c>
      <c r="H459" s="51">
        <f t="shared" si="128"/>
        <v>-1421.0176043688671</v>
      </c>
      <c r="I459" s="43">
        <f t="shared" si="129"/>
        <v>-1.2336918534572305E-4</v>
      </c>
      <c r="J459" s="44">
        <f t="shared" si="130"/>
        <v>-68.784461627168426</v>
      </c>
      <c r="K459" s="51">
        <f t="shared" si="131"/>
        <v>-764.47247956615831</v>
      </c>
      <c r="L459" s="51"/>
      <c r="M459" s="16">
        <v>45.099999999999575</v>
      </c>
      <c r="N459" s="43">
        <v>0.21978153349602217</v>
      </c>
      <c r="O459" s="44">
        <v>-9.3071429254325757</v>
      </c>
      <c r="P459" s="51">
        <v>-1421.0176027508876</v>
      </c>
      <c r="Q459" s="43">
        <v>-1.2336919207811547E-4</v>
      </c>
      <c r="R459" s="44">
        <v>-68.784461627144395</v>
      </c>
      <c r="S459" s="51">
        <v>-764.47247939679471</v>
      </c>
      <c r="T459" s="4"/>
      <c r="U459" s="16">
        <f t="shared" si="118"/>
        <v>-7.9580786405131221E-13</v>
      </c>
      <c r="V459" s="17">
        <f t="shared" si="119"/>
        <v>1.5888465543234531E-9</v>
      </c>
      <c r="W459" s="18">
        <f t="shared" si="120"/>
        <v>-3.7624918292067377E-8</v>
      </c>
      <c r="X459" s="19">
        <f t="shared" si="121"/>
        <v>1.6179794783965917E-6</v>
      </c>
      <c r="Y459" s="17">
        <f t="shared" si="122"/>
        <v>-6.7323924213269493E-12</v>
      </c>
      <c r="Z459" s="18">
        <f t="shared" si="123"/>
        <v>2.4030555323406588E-11</v>
      </c>
      <c r="AA459" s="19">
        <f t="shared" si="124"/>
        <v>1.6936360225372482E-7</v>
      </c>
      <c r="AF459" s="16">
        <v>45.099999999999575</v>
      </c>
      <c r="AG459" s="43">
        <v>0</v>
      </c>
      <c r="AH459" s="44">
        <v>-200</v>
      </c>
      <c r="AI459" s="51">
        <v>-9020</v>
      </c>
      <c r="AJ459" s="43">
        <v>-9.8066499999999994</v>
      </c>
      <c r="AK459" s="44">
        <v>57.720084999991336</v>
      </c>
      <c r="AL459" s="51">
        <v>12576.587916749784</v>
      </c>
      <c r="AQ459" s="16">
        <v>45.099999999999575</v>
      </c>
      <c r="AR459" s="43">
        <v>0.21978153349602217</v>
      </c>
      <c r="AS459" s="44">
        <v>-9.3071429254325757</v>
      </c>
      <c r="AT459" s="51">
        <v>-1421.0176027508876</v>
      </c>
      <c r="AU459" s="43">
        <v>-2.08873868049686E-3</v>
      </c>
      <c r="AV459" s="44">
        <v>-68.777445552866993</v>
      </c>
      <c r="AW459" s="50">
        <v>-1093.4717626442311</v>
      </c>
    </row>
    <row r="460" spans="5:49" ht="18" customHeight="1">
      <c r="E460" s="42">
        <f t="shared" si="125"/>
        <v>45.200000000000372</v>
      </c>
      <c r="F460" s="43">
        <f t="shared" si="126"/>
        <v>0.21885634342418248</v>
      </c>
      <c r="G460" s="44">
        <f t="shared" si="127"/>
        <v>-9.2852110425985881</v>
      </c>
      <c r="H460" s="51">
        <f t="shared" si="128"/>
        <v>-1421.9472212943977</v>
      </c>
      <c r="I460" s="43">
        <f t="shared" si="129"/>
        <v>-1.1996110672285454E-4</v>
      </c>
      <c r="J460" s="44">
        <f t="shared" si="130"/>
        <v>-68.784473792887439</v>
      </c>
      <c r="K460" s="51">
        <f t="shared" si="131"/>
        <v>-771.35092634000125</v>
      </c>
      <c r="L460" s="51"/>
      <c r="M460" s="16">
        <v>45.199999999999569</v>
      </c>
      <c r="N460" s="43">
        <v>0.21885634500305509</v>
      </c>
      <c r="O460" s="44">
        <v>-9.2852110800651513</v>
      </c>
      <c r="P460" s="51">
        <v>-1421.9472196801712</v>
      </c>
      <c r="Q460" s="43">
        <v>-1.1996111329004577E-4</v>
      </c>
      <c r="R460" s="44">
        <v>-68.784473792864006</v>
      </c>
      <c r="S460" s="51">
        <v>-771.35092617063538</v>
      </c>
      <c r="T460" s="4"/>
      <c r="U460" s="16">
        <f t="shared" si="118"/>
        <v>-8.0291329140891321E-13</v>
      </c>
      <c r="V460" s="17">
        <f t="shared" si="119"/>
        <v>1.5788726159815525E-9</v>
      </c>
      <c r="W460" s="18">
        <f t="shared" si="120"/>
        <v>-3.7466563185262203E-8</v>
      </c>
      <c r="X460" s="19">
        <f t="shared" si="121"/>
        <v>1.6142264485097257E-6</v>
      </c>
      <c r="Y460" s="17">
        <f t="shared" si="122"/>
        <v>-6.567191235262726E-12</v>
      </c>
      <c r="Z460" s="18">
        <f t="shared" si="123"/>
        <v>2.3433699425368104E-11</v>
      </c>
      <c r="AA460" s="19">
        <f t="shared" si="124"/>
        <v>1.6936587599047925E-7</v>
      </c>
      <c r="AF460" s="16">
        <v>45.199999999999569</v>
      </c>
      <c r="AG460" s="43">
        <v>0</v>
      </c>
      <c r="AH460" s="44">
        <v>-200</v>
      </c>
      <c r="AI460" s="51">
        <v>-9040</v>
      </c>
      <c r="AJ460" s="43">
        <v>-9.8066499999999994</v>
      </c>
      <c r="AK460" s="44">
        <v>56.739419999991334</v>
      </c>
      <c r="AL460" s="51">
        <v>12582.310891999785</v>
      </c>
      <c r="AQ460" s="16">
        <v>45.199999999999569</v>
      </c>
      <c r="AR460" s="43">
        <v>0.21885634500305509</v>
      </c>
      <c r="AS460" s="44">
        <v>-9.2852110800651513</v>
      </c>
      <c r="AT460" s="51">
        <v>-1421.9472196801712</v>
      </c>
      <c r="AU460" s="43">
        <v>-2.0310428130834168E-3</v>
      </c>
      <c r="AV460" s="44">
        <v>-68.777651528474507</v>
      </c>
      <c r="AW460" s="50">
        <v>-1100.3495175463813</v>
      </c>
    </row>
    <row r="461" spans="5:49" ht="18" customHeight="1">
      <c r="E461" s="42">
        <f t="shared" si="125"/>
        <v>45.300000000000374</v>
      </c>
      <c r="F461" s="43">
        <f t="shared" si="126"/>
        <v>0.21793695746969324</v>
      </c>
      <c r="G461" s="44">
        <f t="shared" si="127"/>
        <v>-9.2633714257057722</v>
      </c>
      <c r="H461" s="51">
        <f t="shared" si="128"/>
        <v>-1422.8746496516587</v>
      </c>
      <c r="I461" s="43">
        <f t="shared" si="129"/>
        <v>-1.1664717585091466E-4</v>
      </c>
      <c r="J461" s="44">
        <f t="shared" si="130"/>
        <v>-68.784485622527953</v>
      </c>
      <c r="K461" s="51">
        <f t="shared" si="131"/>
        <v>-778.22937431353387</v>
      </c>
      <c r="L461" s="51"/>
      <c r="M461" s="16">
        <v>45.299999999999564</v>
      </c>
      <c r="N461" s="43">
        <v>0.21793695903867544</v>
      </c>
      <c r="O461" s="44">
        <v>-9.2633714630149786</v>
      </c>
      <c r="P461" s="51">
        <v>-1422.8746480411694</v>
      </c>
      <c r="Q461" s="43">
        <v>-1.1664718224757564E-4</v>
      </c>
      <c r="R461" s="44">
        <v>-68.784485622505116</v>
      </c>
      <c r="S461" s="51">
        <v>-778.2293741441656</v>
      </c>
      <c r="T461" s="4"/>
      <c r="U461" s="16">
        <f t="shared" si="118"/>
        <v>-8.1001871876651421E-13</v>
      </c>
      <c r="V461" s="17">
        <f t="shared" si="119"/>
        <v>1.5689821941666793E-9</v>
      </c>
      <c r="W461" s="18">
        <f t="shared" si="120"/>
        <v>-3.7309206391000771E-8</v>
      </c>
      <c r="X461" s="19">
        <f t="shared" si="121"/>
        <v>1.6104893347801408E-6</v>
      </c>
      <c r="Y461" s="17">
        <f t="shared" si="122"/>
        <v>-6.3966609786803019E-12</v>
      </c>
      <c r="Z461" s="18">
        <f t="shared" si="123"/>
        <v>2.283684352732962E-11</v>
      </c>
      <c r="AA461" s="19">
        <f t="shared" si="124"/>
        <v>1.6936826341407141E-7</v>
      </c>
      <c r="AF461" s="16">
        <v>45.299999999999564</v>
      </c>
      <c r="AG461" s="43">
        <v>0</v>
      </c>
      <c r="AH461" s="44">
        <v>-200</v>
      </c>
      <c r="AI461" s="51">
        <v>-9060</v>
      </c>
      <c r="AJ461" s="43">
        <v>-9.8066499999999994</v>
      </c>
      <c r="AK461" s="44">
        <v>55.758754999991332</v>
      </c>
      <c r="AL461" s="51">
        <v>12587.935800749783</v>
      </c>
      <c r="AQ461" s="16">
        <v>45.299999999999564</v>
      </c>
      <c r="AR461" s="43">
        <v>0.21793695903867544</v>
      </c>
      <c r="AS461" s="44">
        <v>-9.2633714630149786</v>
      </c>
      <c r="AT461" s="51">
        <v>-1422.8746480411694</v>
      </c>
      <c r="AU461" s="43">
        <v>-1.9749404805580184E-3</v>
      </c>
      <c r="AV461" s="44">
        <v>-68.777851814543908</v>
      </c>
      <c r="AW461" s="50">
        <v>-1107.2272927602874</v>
      </c>
    </row>
    <row r="462" spans="5:49" ht="18" customHeight="1">
      <c r="E462" s="42">
        <f t="shared" si="125"/>
        <v>45.400000000000375</v>
      </c>
      <c r="F462" s="43">
        <f t="shared" si="126"/>
        <v>0.21702332562353521</v>
      </c>
      <c r="G462" s="44">
        <f t="shared" si="127"/>
        <v>-9.2416234593015965</v>
      </c>
      <c r="H462" s="51">
        <f t="shared" si="128"/>
        <v>-1423.7998986345497</v>
      </c>
      <c r="I462" s="43">
        <f t="shared" si="129"/>
        <v>-1.134247919356568E-4</v>
      </c>
      <c r="J462" s="44">
        <f t="shared" si="130"/>
        <v>-68.784497125374088</v>
      </c>
      <c r="K462" s="51">
        <f t="shared" si="131"/>
        <v>-785.10782345361395</v>
      </c>
      <c r="L462" s="51"/>
      <c r="M462" s="16">
        <v>45.399999999999558</v>
      </c>
      <c r="N462" s="43">
        <v>0.21702332718270936</v>
      </c>
      <c r="O462" s="44">
        <v>-9.2416234964544302</v>
      </c>
      <c r="P462" s="51">
        <v>-1423.7998970277824</v>
      </c>
      <c r="Q462" s="43">
        <v>-1.1342479817422202E-4</v>
      </c>
      <c r="R462" s="44">
        <v>-68.78449712535182</v>
      </c>
      <c r="S462" s="51">
        <v>-785.10782328424386</v>
      </c>
      <c r="T462" s="4"/>
      <c r="U462" s="16">
        <f t="shared" si="118"/>
        <v>-8.1712414612411521E-13</v>
      </c>
      <c r="V462" s="17">
        <f t="shared" si="119"/>
        <v>1.5591741509002333E-9</v>
      </c>
      <c r="W462" s="18">
        <f t="shared" si="120"/>
        <v>-3.7152833698428367E-8</v>
      </c>
      <c r="X462" s="19">
        <f t="shared" si="121"/>
        <v>1.6067672277131351E-6</v>
      </c>
      <c r="Y462" s="17">
        <f t="shared" si="122"/>
        <v>-6.2385652199736796E-12</v>
      </c>
      <c r="Z462" s="18">
        <f t="shared" si="123"/>
        <v>2.226840933872154E-11</v>
      </c>
      <c r="AA462" s="19">
        <f t="shared" si="124"/>
        <v>1.6937008240347495E-7</v>
      </c>
      <c r="AF462" s="16">
        <v>45.399999999999558</v>
      </c>
      <c r="AG462" s="43">
        <v>0</v>
      </c>
      <c r="AH462" s="44">
        <v>-200</v>
      </c>
      <c r="AI462" s="51">
        <v>-9080</v>
      </c>
      <c r="AJ462" s="43">
        <v>-9.8066499999999994</v>
      </c>
      <c r="AK462" s="44">
        <v>54.77808999999133</v>
      </c>
      <c r="AL462" s="51">
        <v>12593.462642999782</v>
      </c>
      <c r="AQ462" s="16">
        <v>45.399999999999558</v>
      </c>
      <c r="AR462" s="43">
        <v>0.21702332718270936</v>
      </c>
      <c r="AS462" s="44">
        <v>-9.2416234964544302</v>
      </c>
      <c r="AT462" s="51">
        <v>-1423.7998970277824</v>
      </c>
      <c r="AU462" s="43">
        <v>-1.9203876789219976E-3</v>
      </c>
      <c r="AV462" s="44">
        <v>-68.778046568218215</v>
      </c>
      <c r="AW462" s="50">
        <v>-1114.1050877248892</v>
      </c>
    </row>
    <row r="463" spans="5:49" ht="18" customHeight="1">
      <c r="E463" s="42">
        <f t="shared" si="125"/>
        <v>45.500000000000377</v>
      </c>
      <c r="F463" s="43">
        <f t="shared" si="126"/>
        <v>0.21611539996954893</v>
      </c>
      <c r="G463" s="44">
        <f t="shared" si="127"/>
        <v>-9.2199665703752114</v>
      </c>
      <c r="H463" s="51">
        <f t="shared" si="128"/>
        <v>-1424.7229773794297</v>
      </c>
      <c r="I463" s="43">
        <f t="shared" si="129"/>
        <v>-1.1029142603469211E-4</v>
      </c>
      <c r="J463" s="44">
        <f t="shared" si="130"/>
        <v>-68.784508310453518</v>
      </c>
      <c r="K463" s="51">
        <f t="shared" si="131"/>
        <v>-791.98627372801673</v>
      </c>
      <c r="L463" s="51"/>
      <c r="M463" s="16">
        <v>45.499999999999552</v>
      </c>
      <c r="N463" s="43">
        <v>0.21611540151899661</v>
      </c>
      <c r="O463" s="44">
        <v>-9.2199666073726476</v>
      </c>
      <c r="P463" s="51">
        <v>-1424.722975776368</v>
      </c>
      <c r="Q463" s="43">
        <v>-1.1029143211693793E-4</v>
      </c>
      <c r="R463" s="44">
        <v>-68.784508310431804</v>
      </c>
      <c r="S463" s="51">
        <v>-791.98627355864437</v>
      </c>
      <c r="T463" s="4"/>
      <c r="U463" s="16">
        <f t="shared" si="118"/>
        <v>-8.2422957348171622E-13</v>
      </c>
      <c r="V463" s="17">
        <f t="shared" si="119"/>
        <v>1.5494476812705216E-9</v>
      </c>
      <c r="W463" s="18">
        <f t="shared" si="120"/>
        <v>-3.6997436225760794E-8</v>
      </c>
      <c r="X463" s="19">
        <f t="shared" si="121"/>
        <v>1.6030617189244367E-6</v>
      </c>
      <c r="Y463" s="17">
        <f t="shared" si="122"/>
        <v>-6.0822458181064576E-12</v>
      </c>
      <c r="Z463" s="18">
        <f t="shared" si="123"/>
        <v>2.1714186004828662E-11</v>
      </c>
      <c r="AA463" s="19">
        <f t="shared" si="124"/>
        <v>1.6937235614022939E-7</v>
      </c>
      <c r="AF463" s="16">
        <v>45.499999999999552</v>
      </c>
      <c r="AG463" s="43">
        <v>0</v>
      </c>
      <c r="AH463" s="44">
        <v>-200</v>
      </c>
      <c r="AI463" s="51">
        <v>-9100</v>
      </c>
      <c r="AJ463" s="43">
        <v>-9.8066499999999994</v>
      </c>
      <c r="AK463" s="44">
        <v>53.797424999991328</v>
      </c>
      <c r="AL463" s="51">
        <v>12598.891418749783</v>
      </c>
      <c r="AQ463" s="16">
        <v>45.499999999999552</v>
      </c>
      <c r="AR463" s="43">
        <v>0.21611540151899661</v>
      </c>
      <c r="AS463" s="44">
        <v>-9.2199666073726476</v>
      </c>
      <c r="AT463" s="51">
        <v>-1424.722975776368</v>
      </c>
      <c r="AU463" s="43">
        <v>-1.8673416188210723E-3</v>
      </c>
      <c r="AV463" s="44">
        <v>-68.77823594230108</v>
      </c>
      <c r="AW463" s="50">
        <v>-1120.9829018946234</v>
      </c>
    </row>
    <row r="464" spans="5:49" ht="18" customHeight="1">
      <c r="E464" s="42">
        <f t="shared" si="125"/>
        <v>45.600000000000378</v>
      </c>
      <c r="F464" s="43">
        <f t="shared" si="126"/>
        <v>0.21521313308930573</v>
      </c>
      <c r="G464" s="44">
        <f t="shared" si="127"/>
        <v>-9.19840019068244</v>
      </c>
      <c r="H464" s="51">
        <f t="shared" si="128"/>
        <v>-1425.643894965594</v>
      </c>
      <c r="I464" s="43">
        <f t="shared" si="129"/>
        <v>-1.0724461905198268E-4</v>
      </c>
      <c r="J464" s="44">
        <f t="shared" si="130"/>
        <v>-68.784519186544529</v>
      </c>
      <c r="K464" s="51">
        <f t="shared" si="131"/>
        <v>-798.86472510540568</v>
      </c>
      <c r="L464" s="51"/>
      <c r="M464" s="16">
        <v>45.599999999999547</v>
      </c>
      <c r="N464" s="43">
        <v>0.21521313462910771</v>
      </c>
      <c r="O464" s="44">
        <v>-9.1984002275254486</v>
      </c>
      <c r="P464" s="51">
        <v>-1425.643893366223</v>
      </c>
      <c r="Q464" s="43">
        <v>-1.0724462498856724E-4</v>
      </c>
      <c r="R464" s="44">
        <v>-68.78451918652334</v>
      </c>
      <c r="S464" s="51">
        <v>-798.86472493603139</v>
      </c>
      <c r="T464" s="4"/>
      <c r="U464" s="16">
        <f t="shared" si="118"/>
        <v>-8.3133500083931722E-13</v>
      </c>
      <c r="V464" s="17">
        <f t="shared" si="119"/>
        <v>1.5398019803658514E-9</v>
      </c>
      <c r="W464" s="18">
        <f t="shared" si="120"/>
        <v>-3.6843008643927533E-8</v>
      </c>
      <c r="X464" s="19">
        <f t="shared" si="121"/>
        <v>1.5993709894246422E-6</v>
      </c>
      <c r="Y464" s="17">
        <f t="shared" si="122"/>
        <v>-5.9365845572756371E-12</v>
      </c>
      <c r="Z464" s="18">
        <f t="shared" si="123"/>
        <v>2.1188384380366188E-11</v>
      </c>
      <c r="AA464" s="19">
        <f t="shared" si="124"/>
        <v>1.6937428881647065E-7</v>
      </c>
      <c r="AF464" s="16">
        <v>45.599999999999547</v>
      </c>
      <c r="AG464" s="43">
        <v>0</v>
      </c>
      <c r="AH464" s="44">
        <v>-200</v>
      </c>
      <c r="AI464" s="51">
        <v>-9120</v>
      </c>
      <c r="AJ464" s="43">
        <v>-9.8066499999999994</v>
      </c>
      <c r="AK464" s="44">
        <v>52.816759999991326</v>
      </c>
      <c r="AL464" s="51">
        <v>12604.222127999781</v>
      </c>
      <c r="AQ464" s="16">
        <v>45.599999999999547</v>
      </c>
      <c r="AR464" s="43">
        <v>0.21521313462910771</v>
      </c>
      <c r="AS464" s="44">
        <v>-9.1984002275254486</v>
      </c>
      <c r="AT464" s="51">
        <v>-1425.643893366223</v>
      </c>
      <c r="AU464" s="43">
        <v>-1.815760692069901E-3</v>
      </c>
      <c r="AV464" s="44">
        <v>-68.77842008537651</v>
      </c>
      <c r="AW464" s="50">
        <v>-1127.8607347389941</v>
      </c>
    </row>
    <row r="465" spans="5:49" ht="18" customHeight="1">
      <c r="E465" s="42">
        <f t="shared" si="125"/>
        <v>45.700000000000379</v>
      </c>
      <c r="F465" s="43">
        <f t="shared" si="126"/>
        <v>0.21431647805591628</v>
      </c>
      <c r="G465" s="44">
        <f t="shared" si="127"/>
        <v>-9.176923756696322</v>
      </c>
      <c r="H465" s="51">
        <f t="shared" si="128"/>
        <v>-1426.5626604157512</v>
      </c>
      <c r="I465" s="43">
        <f t="shared" si="129"/>
        <v>-1.0428197984779786E-4</v>
      </c>
      <c r="J465" s="44">
        <f t="shared" si="130"/>
        <v>-68.784529762182856</v>
      </c>
      <c r="K465" s="51">
        <f t="shared" si="131"/>
        <v>-805.74317755531115</v>
      </c>
      <c r="L465" s="51"/>
      <c r="M465" s="16">
        <v>45.699999999999541</v>
      </c>
      <c r="N465" s="43">
        <v>0.21431647958615252</v>
      </c>
      <c r="O465" s="44">
        <v>-9.1769237933858641</v>
      </c>
      <c r="P465" s="51">
        <v>-1426.5626588200553</v>
      </c>
      <c r="Q465" s="43">
        <v>-1.0428198563161573E-4</v>
      </c>
      <c r="R465" s="44">
        <v>-68.784529762162208</v>
      </c>
      <c r="S465" s="51">
        <v>-805.7431773859347</v>
      </c>
      <c r="T465" s="4"/>
      <c r="U465" s="16">
        <f t="shared" si="118"/>
        <v>-8.3844042819691822E-13</v>
      </c>
      <c r="V465" s="17">
        <f t="shared" si="119"/>
        <v>1.5302362432745298E-9</v>
      </c>
      <c r="W465" s="18">
        <f t="shared" si="120"/>
        <v>-3.6689542071144388E-8</v>
      </c>
      <c r="X465" s="19">
        <f t="shared" si="121"/>
        <v>1.5956959487084532E-6</v>
      </c>
      <c r="Y465" s="17">
        <f t="shared" si="122"/>
        <v>-5.7838178690872155E-12</v>
      </c>
      <c r="Z465" s="18">
        <f t="shared" si="123"/>
        <v>2.0648371901188511E-11</v>
      </c>
      <c r="AA465" s="19">
        <f t="shared" si="124"/>
        <v>1.6937644886638736E-7</v>
      </c>
      <c r="AF465" s="16">
        <v>45.699999999999541</v>
      </c>
      <c r="AG465" s="43">
        <v>0</v>
      </c>
      <c r="AH465" s="44">
        <v>-200</v>
      </c>
      <c r="AI465" s="51">
        <v>-9140</v>
      </c>
      <c r="AJ465" s="43">
        <v>-9.8066499999999994</v>
      </c>
      <c r="AK465" s="44">
        <v>51.836094999991325</v>
      </c>
      <c r="AL465" s="51">
        <v>12609.45477074978</v>
      </c>
      <c r="AQ465" s="16">
        <v>45.699999999999541</v>
      </c>
      <c r="AR465" s="43">
        <v>0.21431647958615252</v>
      </c>
      <c r="AS465" s="44">
        <v>-9.1769237933858641</v>
      </c>
      <c r="AT465" s="51">
        <v>-1426.5626588200553</v>
      </c>
      <c r="AU465" s="43">
        <v>-1.7656044390399472E-3</v>
      </c>
      <c r="AV465" s="44">
        <v>-68.77859914192544</v>
      </c>
      <c r="AW465" s="50">
        <v>-1134.7385857421589</v>
      </c>
    </row>
    <row r="466" spans="5:49" ht="18" customHeight="1">
      <c r="E466" s="42">
        <f t="shared" si="125"/>
        <v>45.800000000000381</v>
      </c>
      <c r="F466" s="43">
        <f t="shared" si="126"/>
        <v>0.2134253884279298</v>
      </c>
      <c r="G466" s="44">
        <f t="shared" si="127"/>
        <v>-9.1555367095582767</v>
      </c>
      <c r="H466" s="51">
        <f t="shared" si="128"/>
        <v>-1427.4792826964897</v>
      </c>
      <c r="I466" s="43">
        <f t="shared" si="129"/>
        <v>-1.0140118331136705E-4</v>
      </c>
      <c r="J466" s="44">
        <f t="shared" si="130"/>
        <v>-68.784540045668493</v>
      </c>
      <c r="K466" s="51">
        <f t="shared" si="131"/>
        <v>-812.62163104810452</v>
      </c>
      <c r="L466" s="51"/>
      <c r="M466" s="16">
        <v>45.799999999999535</v>
      </c>
      <c r="N466" s="43">
        <v>0.21342538994867899</v>
      </c>
      <c r="O466" s="44">
        <v>-9.1555367460952972</v>
      </c>
      <c r="P466" s="51">
        <v>-1427.4792811044538</v>
      </c>
      <c r="Q466" s="43">
        <v>-1.0140118895307637E-4</v>
      </c>
      <c r="R466" s="44">
        <v>-68.784540045648356</v>
      </c>
      <c r="S466" s="51">
        <v>-812.62163087872614</v>
      </c>
      <c r="T466" s="4"/>
      <c r="U466" s="16">
        <f t="shared" si="118"/>
        <v>-8.4554585555451922E-13</v>
      </c>
      <c r="V466" s="17">
        <f t="shared" si="119"/>
        <v>1.5207491932400785E-9</v>
      </c>
      <c r="W466" s="18">
        <f t="shared" si="120"/>
        <v>-3.6537020520199803E-8</v>
      </c>
      <c r="X466" s="19">
        <f t="shared" si="121"/>
        <v>1.5920359146548435E-6</v>
      </c>
      <c r="Y466" s="17">
        <f t="shared" si="122"/>
        <v>-5.6417093219351955E-12</v>
      </c>
      <c r="Z466" s="18">
        <f t="shared" si="123"/>
        <v>2.0136781131441239E-11</v>
      </c>
      <c r="AA466" s="19">
        <f t="shared" si="124"/>
        <v>1.6937838154262863E-7</v>
      </c>
      <c r="AF466" s="16">
        <v>45.799999999999535</v>
      </c>
      <c r="AG466" s="43">
        <v>0</v>
      </c>
      <c r="AH466" s="44">
        <v>-200</v>
      </c>
      <c r="AI466" s="51">
        <v>-9160</v>
      </c>
      <c r="AJ466" s="43">
        <v>-9.8066499999999994</v>
      </c>
      <c r="AK466" s="44">
        <v>50.855429999991323</v>
      </c>
      <c r="AL466" s="51">
        <v>12614.589346999781</v>
      </c>
      <c r="AQ466" s="16">
        <v>45.799999999999535</v>
      </c>
      <c r="AR466" s="43">
        <v>0.21342538994867899</v>
      </c>
      <c r="AS466" s="44">
        <v>-9.1555367460952972</v>
      </c>
      <c r="AT466" s="51">
        <v>-1427.4792811044538</v>
      </c>
      <c r="AU466" s="43">
        <v>-1.7168335169852611E-3</v>
      </c>
      <c r="AV466" s="44">
        <v>-68.778773252438938</v>
      </c>
      <c r="AW466" s="50">
        <v>-1141.6164544025221</v>
      </c>
    </row>
    <row r="467" spans="5:49" ht="18" customHeight="1">
      <c r="E467" s="42">
        <f t="shared" si="125"/>
        <v>45.900000000000382</v>
      </c>
      <c r="F467" s="43">
        <f t="shared" si="126"/>
        <v>0.21253981824331827</v>
      </c>
      <c r="G467" s="44">
        <f t="shared" si="127"/>
        <v>-9.1342384950298179</v>
      </c>
      <c r="H467" s="51">
        <f t="shared" si="128"/>
        <v>-1428.3937707187449</v>
      </c>
      <c r="I467" s="43">
        <f t="shared" si="129"/>
        <v>-9.8599968564982987E-5</v>
      </c>
      <c r="J467" s="44">
        <f t="shared" si="130"/>
        <v>-68.784550045072166</v>
      </c>
      <c r="K467" s="51">
        <f t="shared" si="131"/>
        <v>-819.50008555497561</v>
      </c>
      <c r="L467" s="51"/>
      <c r="M467" s="16">
        <v>45.89999999999953</v>
      </c>
      <c r="N467" s="43">
        <v>0.21253981975465902</v>
      </c>
      <c r="O467" s="44">
        <v>-9.1342385314152672</v>
      </c>
      <c r="P467" s="51">
        <v>-1428.3937691303533</v>
      </c>
      <c r="Q467" s="43">
        <v>-9.8599974066360119E-5</v>
      </c>
      <c r="R467" s="44">
        <v>-68.784550045052526</v>
      </c>
      <c r="S467" s="51">
        <v>-819.50008538559575</v>
      </c>
      <c r="T467" s="4"/>
      <c r="U467" s="16">
        <f t="shared" si="118"/>
        <v>-8.5265128291212022E-13</v>
      </c>
      <c r="V467" s="17">
        <f t="shared" si="119"/>
        <v>1.5113407469957707E-9</v>
      </c>
      <c r="W467" s="18">
        <f t="shared" si="120"/>
        <v>-3.6385449320164298E-8</v>
      </c>
      <c r="X467" s="19">
        <f t="shared" si="121"/>
        <v>1.5883915693848394E-6</v>
      </c>
      <c r="Y467" s="17">
        <f t="shared" si="122"/>
        <v>-5.5013771316225757E-12</v>
      </c>
      <c r="Z467" s="18">
        <f t="shared" si="123"/>
        <v>1.9639401216409169E-11</v>
      </c>
      <c r="AA467" s="19">
        <f t="shared" si="124"/>
        <v>1.6937985947151901E-7</v>
      </c>
      <c r="AF467" s="16">
        <v>45.89999999999953</v>
      </c>
      <c r="AG467" s="43">
        <v>0</v>
      </c>
      <c r="AH467" s="44">
        <v>-200</v>
      </c>
      <c r="AI467" s="51">
        <v>-9180</v>
      </c>
      <c r="AJ467" s="43">
        <v>-9.8066499999999994</v>
      </c>
      <c r="AK467" s="44">
        <v>49.874764999991321</v>
      </c>
      <c r="AL467" s="51">
        <v>12619.625856749779</v>
      </c>
      <c r="AQ467" s="16">
        <v>45.89999999999953</v>
      </c>
      <c r="AR467" s="43">
        <v>0.21253981975465902</v>
      </c>
      <c r="AS467" s="44">
        <v>-9.1342385314152672</v>
      </c>
      <c r="AT467" s="51">
        <v>-1428.3937691303533</v>
      </c>
      <c r="AU467" s="43">
        <v>-1.6694096692528859E-3</v>
      </c>
      <c r="AV467" s="44">
        <v>-68.778942553528353</v>
      </c>
      <c r="AW467" s="50">
        <v>-1148.4943402323429</v>
      </c>
    </row>
    <row r="468" spans="5:49" ht="18" customHeight="1">
      <c r="E468" s="42">
        <f t="shared" si="125"/>
        <v>46.000000000000384</v>
      </c>
      <c r="F468" s="43">
        <f t="shared" si="126"/>
        <v>0.21165972201355265</v>
      </c>
      <c r="G468" s="44">
        <f t="shared" si="127"/>
        <v>-9.1130285634449706</v>
      </c>
      <c r="H468" s="51">
        <f t="shared" si="128"/>
        <v>-1429.3061333382554</v>
      </c>
      <c r="I468" s="43">
        <f t="shared" si="129"/>
        <v>-9.5876137192973943E-5</v>
      </c>
      <c r="J468" s="44">
        <f t="shared" si="130"/>
        <v>-68.784559768241593</v>
      </c>
      <c r="K468" s="51">
        <f t="shared" si="131"/>
        <v>-826.37854104791131</v>
      </c>
      <c r="L468" s="51"/>
      <c r="M468" s="16">
        <v>45.999999999999524</v>
      </c>
      <c r="N468" s="43">
        <v>0.21165972351556217</v>
      </c>
      <c r="O468" s="44">
        <v>-9.1130285996797813</v>
      </c>
      <c r="P468" s="51">
        <v>-1429.3061317534937</v>
      </c>
      <c r="Q468" s="43">
        <v>-9.5876142554018884E-5</v>
      </c>
      <c r="R468" s="44">
        <v>-68.784559768222451</v>
      </c>
      <c r="S468" s="51">
        <v>-826.37854087852952</v>
      </c>
      <c r="T468" s="4"/>
      <c r="U468" s="16">
        <f t="shared" si="118"/>
        <v>-8.5975671026972122E-13</v>
      </c>
      <c r="V468" s="17">
        <f t="shared" si="119"/>
        <v>1.5020095167628256E-9</v>
      </c>
      <c r="W468" s="18">
        <f t="shared" si="120"/>
        <v>-3.6234810707469478E-8</v>
      </c>
      <c r="X468" s="19">
        <f t="shared" si="121"/>
        <v>1.5847617760300636E-6</v>
      </c>
      <c r="Y468" s="17">
        <f t="shared" si="122"/>
        <v>-5.3610449413099559E-12</v>
      </c>
      <c r="Z468" s="18">
        <f t="shared" si="123"/>
        <v>1.9142021301377099E-11</v>
      </c>
      <c r="AA468" s="19">
        <f t="shared" si="124"/>
        <v>1.6938179214776028E-7</v>
      </c>
      <c r="AF468" s="16">
        <v>45.999999999999524</v>
      </c>
      <c r="AG468" s="43">
        <v>0</v>
      </c>
      <c r="AH468" s="44">
        <v>-200</v>
      </c>
      <c r="AI468" s="51">
        <v>-9200</v>
      </c>
      <c r="AJ468" s="43">
        <v>-9.8066499999999994</v>
      </c>
      <c r="AK468" s="44">
        <v>48.894099999991319</v>
      </c>
      <c r="AL468" s="51">
        <v>12624.564299999778</v>
      </c>
      <c r="AQ468" s="16">
        <v>45.999999999999524</v>
      </c>
      <c r="AR468" s="43">
        <v>0.21165972351556217</v>
      </c>
      <c r="AS468" s="44">
        <v>-9.1130285996797813</v>
      </c>
      <c r="AT468" s="51">
        <v>-1429.3061317534937</v>
      </c>
      <c r="AU468" s="43">
        <v>-1.6232956953103894E-3</v>
      </c>
      <c r="AV468" s="44">
        <v>-68.779107178032362</v>
      </c>
      <c r="AW468" s="50">
        <v>-1155.3722427573516</v>
      </c>
    </row>
    <row r="469" spans="5:49" ht="18" customHeight="1">
      <c r="E469" s="42">
        <f t="shared" si="125"/>
        <v>46.100000000000385</v>
      </c>
      <c r="F469" s="43">
        <f t="shared" si="126"/>
        <v>0.21078505471775877</v>
      </c>
      <c r="G469" s="44">
        <f t="shared" si="127"/>
        <v>-9.0919063696631568</v>
      </c>
      <c r="H469" s="51">
        <f t="shared" si="128"/>
        <v>-1430.2163793560223</v>
      </c>
      <c r="I469" s="43">
        <f t="shared" si="129"/>
        <v>-9.3227551502650385E-5</v>
      </c>
      <c r="J469" s="44">
        <f t="shared" si="130"/>
        <v>-68.784569222807733</v>
      </c>
      <c r="K469" s="51">
        <f t="shared" si="131"/>
        <v>-833.25699749967112</v>
      </c>
      <c r="L469" s="51"/>
      <c r="M469" s="16">
        <v>46.099999999999518</v>
      </c>
      <c r="N469" s="43">
        <v>0.21078505621051374</v>
      </c>
      <c r="O469" s="44">
        <v>-9.0919064057482597</v>
      </c>
      <c r="P469" s="51">
        <v>-1430.2163777748749</v>
      </c>
      <c r="Q469" s="43">
        <v>-9.3227556734021277E-5</v>
      </c>
      <c r="R469" s="44">
        <v>-68.784569222789059</v>
      </c>
      <c r="S469" s="51">
        <v>-833.25699733028739</v>
      </c>
      <c r="T469" s="4"/>
      <c r="U469" s="16">
        <f t="shared" si="118"/>
        <v>-8.6686213762732223E-13</v>
      </c>
      <c r="V469" s="17">
        <f t="shared" si="119"/>
        <v>1.4927549751853064E-9</v>
      </c>
      <c r="W469" s="18">
        <f t="shared" si="120"/>
        <v>-3.6085102905758504E-8</v>
      </c>
      <c r="X469" s="19">
        <f t="shared" si="121"/>
        <v>1.581147444085218E-6</v>
      </c>
      <c r="Y469" s="17">
        <f t="shared" si="122"/>
        <v>-5.2313708920337376E-12</v>
      </c>
      <c r="Z469" s="18">
        <f t="shared" si="123"/>
        <v>1.8673063095775433E-11</v>
      </c>
      <c r="AA469" s="19">
        <f t="shared" si="124"/>
        <v>1.6938372482400155E-7</v>
      </c>
      <c r="AF469" s="16">
        <v>46.099999999999518</v>
      </c>
      <c r="AG469" s="43">
        <v>0</v>
      </c>
      <c r="AH469" s="44">
        <v>-200</v>
      </c>
      <c r="AI469" s="51">
        <v>-9220</v>
      </c>
      <c r="AJ469" s="43">
        <v>-9.8066499999999994</v>
      </c>
      <c r="AK469" s="44">
        <v>47.913434999991317</v>
      </c>
      <c r="AL469" s="51">
        <v>12629.404676749778</v>
      </c>
      <c r="AQ469" s="16">
        <v>46.099999999999518</v>
      </c>
      <c r="AR469" s="43">
        <v>0.21078505621051374</v>
      </c>
      <c r="AS469" s="44">
        <v>-9.0919064057482597</v>
      </c>
      <c r="AT469" s="51">
        <v>-1430.2163777748749</v>
      </c>
      <c r="AU469" s="43">
        <v>-1.5784554216047297E-3</v>
      </c>
      <c r="AV469" s="44">
        <v>-68.779267255121255</v>
      </c>
      <c r="AW469" s="50">
        <v>-1162.250161516379</v>
      </c>
    </row>
    <row r="470" spans="5:49" ht="18" customHeight="1">
      <c r="E470" s="42">
        <f t="shared" si="125"/>
        <v>46.200000000000387</v>
      </c>
      <c r="F470" s="43">
        <f t="shared" si="126"/>
        <v>0.20991577179696141</v>
      </c>
      <c r="G470" s="44">
        <f t="shared" si="127"/>
        <v>-9.0708713730227597</v>
      </c>
      <c r="H470" s="51">
        <f t="shared" si="128"/>
        <v>-1431.1245175187546</v>
      </c>
      <c r="I470" s="43">
        <f t="shared" si="129"/>
        <v>-9.0652132859858625E-5</v>
      </c>
      <c r="J470" s="44">
        <f t="shared" si="130"/>
        <v>-68.78457841619074</v>
      </c>
      <c r="K470" s="51">
        <f t="shared" si="131"/>
        <v>-840.13545488376747</v>
      </c>
      <c r="L470" s="51"/>
      <c r="M470" s="16">
        <v>46.199999999999513</v>
      </c>
      <c r="N470" s="43">
        <v>0.2099157732805377</v>
      </c>
      <c r="O470" s="44">
        <v>-9.0708714089590732</v>
      </c>
      <c r="P470" s="51">
        <v>-1431.1245159412072</v>
      </c>
      <c r="Q470" s="43">
        <v>-9.0652137958002754E-5</v>
      </c>
      <c r="R470" s="44">
        <v>-68.784578416172536</v>
      </c>
      <c r="S470" s="51">
        <v>-840.13545471438181</v>
      </c>
      <c r="T470" s="4"/>
      <c r="U470" s="16">
        <f t="shared" si="118"/>
        <v>-8.7396756498492323E-13</v>
      </c>
      <c r="V470" s="17">
        <f t="shared" si="119"/>
        <v>1.4835762895959448E-9</v>
      </c>
      <c r="W470" s="18">
        <f t="shared" si="120"/>
        <v>-3.5936313480533499E-8</v>
      </c>
      <c r="X470" s="19">
        <f t="shared" si="121"/>
        <v>1.5775474366819253E-6</v>
      </c>
      <c r="Y470" s="17">
        <f t="shared" si="122"/>
        <v>-5.0981441290787188E-12</v>
      </c>
      <c r="Z470" s="18">
        <f t="shared" si="123"/>
        <v>1.8204104890173767E-11</v>
      </c>
      <c r="AA470" s="19">
        <f t="shared" si="124"/>
        <v>1.6938565750024281E-7</v>
      </c>
      <c r="AF470" s="16">
        <v>46.199999999999513</v>
      </c>
      <c r="AG470" s="43">
        <v>0</v>
      </c>
      <c r="AH470" s="44">
        <v>-200</v>
      </c>
      <c r="AI470" s="51">
        <v>-9240</v>
      </c>
      <c r="AJ470" s="43">
        <v>-9.8066499999999994</v>
      </c>
      <c r="AK470" s="44">
        <v>46.932769999991315</v>
      </c>
      <c r="AL470" s="51">
        <v>12634.14698699978</v>
      </c>
      <c r="AQ470" s="16">
        <v>46.199999999999513</v>
      </c>
      <c r="AR470" s="43">
        <v>0.2099157732805377</v>
      </c>
      <c r="AS470" s="44">
        <v>-9.0708714089590732</v>
      </c>
      <c r="AT470" s="51">
        <v>-1431.1245159412072</v>
      </c>
      <c r="AU470" s="43">
        <v>-1.534853673215153E-3</v>
      </c>
      <c r="AV470" s="44">
        <v>-68.779422910398111</v>
      </c>
      <c r="AW470" s="50">
        <v>-1169.1280960609922</v>
      </c>
    </row>
    <row r="471" spans="5:49" ht="18" customHeight="1">
      <c r="E471" s="42">
        <f t="shared" si="125"/>
        <v>46.300000000000388</v>
      </c>
      <c r="F471" s="43">
        <f t="shared" si="126"/>
        <v>0.20905182914840822</v>
      </c>
      <c r="G471" s="44">
        <f t="shared" si="127"/>
        <v>-9.0499230372951871</v>
      </c>
      <c r="H471" s="51">
        <f t="shared" si="128"/>
        <v>-1432.0305565193189</v>
      </c>
      <c r="I471" s="43">
        <f t="shared" si="129"/>
        <v>-8.8147860045850734E-5</v>
      </c>
      <c r="J471" s="44">
        <f t="shared" si="130"/>
        <v>-68.78458735560578</v>
      </c>
      <c r="K471" s="51">
        <f t="shared" si="131"/>
        <v>-847.01391317444381</v>
      </c>
      <c r="L471" s="51"/>
      <c r="M471" s="16">
        <v>46.299999999999507</v>
      </c>
      <c r="N471" s="43">
        <v>0.20905183062288119</v>
      </c>
      <c r="O471" s="44">
        <v>-9.0499230730836331</v>
      </c>
      <c r="P471" s="51">
        <v>-1432.0305549453562</v>
      </c>
      <c r="Q471" s="43">
        <v>-8.8147865017873528E-5</v>
      </c>
      <c r="R471" s="44">
        <v>-68.78458735558803</v>
      </c>
      <c r="S471" s="51">
        <v>-847.01391300505702</v>
      </c>
      <c r="T471" s="4"/>
      <c r="U471" s="16">
        <f t="shared" si="118"/>
        <v>-8.8107299234252423E-13</v>
      </c>
      <c r="V471" s="17">
        <f t="shared" si="119"/>
        <v>1.4744729603943796E-9</v>
      </c>
      <c r="W471" s="18">
        <f t="shared" si="120"/>
        <v>-3.5788445984508144E-8</v>
      </c>
      <c r="X471" s="19">
        <f t="shared" si="121"/>
        <v>1.5739626633148873E-6</v>
      </c>
      <c r="Y471" s="17">
        <f t="shared" si="122"/>
        <v>-4.9720227934813011E-12</v>
      </c>
      <c r="Z471" s="18">
        <f t="shared" si="123"/>
        <v>1.7749357539287303E-11</v>
      </c>
      <c r="AA471" s="19">
        <f t="shared" si="124"/>
        <v>1.6938679436862003E-7</v>
      </c>
      <c r="AF471" s="16">
        <v>46.299999999999507</v>
      </c>
      <c r="AG471" s="43">
        <v>0</v>
      </c>
      <c r="AH471" s="44">
        <v>-200</v>
      </c>
      <c r="AI471" s="51">
        <v>-9260</v>
      </c>
      <c r="AJ471" s="43">
        <v>-9.8066499999999994</v>
      </c>
      <c r="AK471" s="44">
        <v>45.952104999991313</v>
      </c>
      <c r="AL471" s="51">
        <v>12638.791230749779</v>
      </c>
      <c r="AQ471" s="16">
        <v>46.299999999999507</v>
      </c>
      <c r="AR471" s="43">
        <v>0.20905183062288119</v>
      </c>
      <c r="AS471" s="44">
        <v>-9.0499230730836331</v>
      </c>
      <c r="AT471" s="51">
        <v>-1432.0305549453562</v>
      </c>
      <c r="AU471" s="43">
        <v>-1.4924562463409785E-3</v>
      </c>
      <c r="AV471" s="44">
        <v>-68.779574265997283</v>
      </c>
      <c r="AW471" s="50">
        <v>-1176.0060459551455</v>
      </c>
    </row>
    <row r="472" spans="5:49" ht="18" customHeight="1">
      <c r="E472" s="42">
        <f t="shared" si="125"/>
        <v>46.400000000000389</v>
      </c>
      <c r="F472" s="43">
        <f t="shared" si="126"/>
        <v>0.20819318311997709</v>
      </c>
      <c r="G472" s="44">
        <f t="shared" si="127"/>
        <v>-9.0290608306395654</v>
      </c>
      <c r="H472" s="51">
        <f t="shared" si="128"/>
        <v>-1432.934504997178</v>
      </c>
      <c r="I472" s="43">
        <f t="shared" si="129"/>
        <v>-8.5712767678103319E-5</v>
      </c>
      <c r="J472" s="44">
        <f t="shared" si="130"/>
        <v>-68.784596048068707</v>
      </c>
      <c r="K472" s="51">
        <f t="shared" si="131"/>
        <v>-853.892372346657</v>
      </c>
      <c r="L472" s="51"/>
      <c r="M472" s="16">
        <v>46.399999999999501</v>
      </c>
      <c r="N472" s="43">
        <v>0.20819318458542072</v>
      </c>
      <c r="O472" s="44">
        <v>-9.029060866281041</v>
      </c>
      <c r="P472" s="51">
        <v>-1432.9345034267853</v>
      </c>
      <c r="Q472" s="43">
        <v>-8.571277252755749E-5</v>
      </c>
      <c r="R472" s="44">
        <v>-68.784596048051398</v>
      </c>
      <c r="S472" s="51">
        <v>-853.89237217726838</v>
      </c>
      <c r="T472" s="4"/>
      <c r="U472" s="16">
        <f t="shared" si="118"/>
        <v>-8.8817841970012523E-13</v>
      </c>
      <c r="V472" s="17">
        <f t="shared" si="119"/>
        <v>1.4654436275574056E-9</v>
      </c>
      <c r="W472" s="18">
        <f t="shared" si="120"/>
        <v>-3.5641475548686685E-8</v>
      </c>
      <c r="X472" s="19">
        <f t="shared" si="121"/>
        <v>1.5703926692367531E-6</v>
      </c>
      <c r="Y472" s="17">
        <f t="shared" si="122"/>
        <v>-4.8494541715626838E-12</v>
      </c>
      <c r="Z472" s="18">
        <f t="shared" si="123"/>
        <v>1.7308821043116041E-11</v>
      </c>
      <c r="AA472" s="19">
        <f t="shared" si="124"/>
        <v>1.6938861335802358E-7</v>
      </c>
      <c r="AF472" s="16">
        <v>46.399999999999501</v>
      </c>
      <c r="AG472" s="43">
        <v>0</v>
      </c>
      <c r="AH472" s="44">
        <v>-200</v>
      </c>
      <c r="AI472" s="51">
        <v>-9280</v>
      </c>
      <c r="AJ472" s="43">
        <v>-9.8066499999999994</v>
      </c>
      <c r="AK472" s="44">
        <v>44.971439999991311</v>
      </c>
      <c r="AL472" s="51">
        <v>12643.337407999779</v>
      </c>
      <c r="AQ472" s="16">
        <v>46.399999999999501</v>
      </c>
      <c r="AR472" s="43">
        <v>0.20819318458542072</v>
      </c>
      <c r="AS472" s="44">
        <v>-9.029060866281041</v>
      </c>
      <c r="AT472" s="51">
        <v>-1432.9345034267853</v>
      </c>
      <c r="AU472" s="43">
        <v>-1.4512298814732816E-3</v>
      </c>
      <c r="AV472" s="44">
        <v>-68.779721440680191</v>
      </c>
      <c r="AW472" s="50">
        <v>-1182.8840107748367</v>
      </c>
    </row>
    <row r="473" spans="5:49" ht="18" customHeight="1">
      <c r="E473" s="42">
        <f t="shared" si="125"/>
        <v>46.500000000000391</v>
      </c>
      <c r="F473" s="43">
        <f t="shared" si="126"/>
        <v>0.20733979050466067</v>
      </c>
      <c r="G473" s="44">
        <f t="shared" si="127"/>
        <v>-9.0082842255579134</v>
      </c>
      <c r="H473" s="51">
        <f t="shared" si="128"/>
        <v>-1433.836371538828</v>
      </c>
      <c r="I473" s="43">
        <f t="shared" si="129"/>
        <v>-8.3344944663110709E-5</v>
      </c>
      <c r="J473" s="44">
        <f t="shared" si="130"/>
        <v>-68.784604500401571</v>
      </c>
      <c r="K473" s="51">
        <f t="shared" si="131"/>
        <v>-860.77083237605393</v>
      </c>
      <c r="L473" s="51"/>
      <c r="M473" s="16">
        <v>46.499999999999496</v>
      </c>
      <c r="N473" s="43">
        <v>0.20733979196114846</v>
      </c>
      <c r="O473" s="44">
        <v>-9.0082842610533191</v>
      </c>
      <c r="P473" s="51">
        <v>-1433.836369971991</v>
      </c>
      <c r="Q473" s="43">
        <v>-8.3344949388219902E-5</v>
      </c>
      <c r="R473" s="44">
        <v>-68.784604500384702</v>
      </c>
      <c r="S473" s="51">
        <v>-860.7708322066635</v>
      </c>
      <c r="T473" s="4"/>
      <c r="U473" s="16">
        <f t="shared" si="118"/>
        <v>-8.9528384705772623E-13</v>
      </c>
      <c r="V473" s="17">
        <f t="shared" si="119"/>
        <v>1.4564877914846619E-9</v>
      </c>
      <c r="W473" s="18">
        <f t="shared" si="120"/>
        <v>-3.5495405725782803E-8</v>
      </c>
      <c r="X473" s="19">
        <f t="shared" si="121"/>
        <v>1.5668369997001719E-6</v>
      </c>
      <c r="Y473" s="17">
        <f t="shared" si="122"/>
        <v>-4.7251091928046662E-12</v>
      </c>
      <c r="Z473" s="18">
        <f t="shared" si="123"/>
        <v>1.6868284546944778E-11</v>
      </c>
      <c r="AA473" s="19">
        <f t="shared" si="124"/>
        <v>1.6939043234742712E-7</v>
      </c>
      <c r="AF473" s="16">
        <v>46.499999999999496</v>
      </c>
      <c r="AG473" s="43">
        <v>0</v>
      </c>
      <c r="AH473" s="44">
        <v>-200</v>
      </c>
      <c r="AI473" s="51">
        <v>-9300</v>
      </c>
      <c r="AJ473" s="43">
        <v>-9.8066499999999994</v>
      </c>
      <c r="AK473" s="44">
        <v>43.990774999991309</v>
      </c>
      <c r="AL473" s="51">
        <v>12647.785518749781</v>
      </c>
      <c r="AQ473" s="16">
        <v>46.499999999999496</v>
      </c>
      <c r="AR473" s="43">
        <v>0.20733979196114846</v>
      </c>
      <c r="AS473" s="44">
        <v>-9.0082842610533191</v>
      </c>
      <c r="AT473" s="51">
        <v>-1433.836369971991</v>
      </c>
      <c r="AU473" s="43">
        <v>-1.4111422373517257E-3</v>
      </c>
      <c r="AV473" s="44">
        <v>-68.779864549928433</v>
      </c>
      <c r="AW473" s="50">
        <v>-1189.7619901077758</v>
      </c>
    </row>
    <row r="474" spans="5:49" ht="18" customHeight="1">
      <c r="E474" s="42">
        <f t="shared" si="125"/>
        <v>46.600000000000392</v>
      </c>
      <c r="F474" s="43">
        <f t="shared" si="126"/>
        <v>0.20649160853513154</v>
      </c>
      <c r="G474" s="44">
        <f t="shared" si="127"/>
        <v>-8.9875926988509249</v>
      </c>
      <c r="H474" s="51">
        <f t="shared" si="128"/>
        <v>-1434.7361646782306</v>
      </c>
      <c r="I474" s="43">
        <f t="shared" si="129"/>
        <v>-8.1042532706021575E-5</v>
      </c>
      <c r="J474" s="44">
        <f t="shared" si="130"/>
        <v>-68.784612719237956</v>
      </c>
      <c r="K474" s="51">
        <f t="shared" si="131"/>
        <v>-867.64929323895467</v>
      </c>
      <c r="L474" s="51"/>
      <c r="M474" s="16">
        <v>46.59999999999949</v>
      </c>
      <c r="N474" s="43">
        <v>0.20649160998273655</v>
      </c>
      <c r="O474" s="44">
        <v>-8.9875927342011543</v>
      </c>
      <c r="P474" s="51">
        <v>-1434.7361631149345</v>
      </c>
      <c r="Q474" s="43">
        <v>-8.1042537310338503E-5</v>
      </c>
      <c r="R474" s="44">
        <v>-68.784612719221514</v>
      </c>
      <c r="S474" s="51">
        <v>-867.64929306956265</v>
      </c>
      <c r="T474" s="4"/>
      <c r="U474" s="16">
        <f t="shared" si="118"/>
        <v>-9.0238927441532724E-13</v>
      </c>
      <c r="V474" s="17">
        <f t="shared" si="119"/>
        <v>1.4476050080869385E-9</v>
      </c>
      <c r="W474" s="18">
        <f t="shared" si="120"/>
        <v>-3.5350229410369138E-8</v>
      </c>
      <c r="X474" s="19">
        <f t="shared" si="121"/>
        <v>1.5632961094524944E-6</v>
      </c>
      <c r="Y474" s="17">
        <f t="shared" si="122"/>
        <v>-4.6043169277254492E-12</v>
      </c>
      <c r="Z474" s="18">
        <f t="shared" si="123"/>
        <v>1.6441958905488718E-11</v>
      </c>
      <c r="AA474" s="19">
        <f t="shared" si="124"/>
        <v>1.6939202396315522E-7</v>
      </c>
      <c r="AF474" s="16">
        <v>46.59999999999949</v>
      </c>
      <c r="AG474" s="43">
        <v>0</v>
      </c>
      <c r="AH474" s="44">
        <v>-200</v>
      </c>
      <c r="AI474" s="51">
        <v>-9320</v>
      </c>
      <c r="AJ474" s="43">
        <v>-9.8066499999999994</v>
      </c>
      <c r="AK474" s="44">
        <v>43.010109999991307</v>
      </c>
      <c r="AL474" s="51">
        <v>12652.13556299978</v>
      </c>
      <c r="AQ474" s="16">
        <v>46.59999999999949</v>
      </c>
      <c r="AR474" s="43">
        <v>0.20649160998273655</v>
      </c>
      <c r="AS474" s="44">
        <v>-8.9875927342011543</v>
      </c>
      <c r="AT474" s="51">
        <v>-1434.7361631149345</v>
      </c>
      <c r="AU474" s="43">
        <v>-1.3721618656461487E-3</v>
      </c>
      <c r="AV474" s="44">
        <v>-68.780003706034293</v>
      </c>
      <c r="AW474" s="50">
        <v>-1196.6399835530599</v>
      </c>
    </row>
    <row r="475" spans="5:49" ht="18" customHeight="1">
      <c r="E475" s="42">
        <f t="shared" si="125"/>
        <v>46.700000000000394</v>
      </c>
      <c r="F475" s="43">
        <f t="shared" si="126"/>
        <v>0.20564859487838438</v>
      </c>
      <c r="G475" s="44">
        <f t="shared" si="127"/>
        <v>-8.9669857315742689</v>
      </c>
      <c r="H475" s="51">
        <f t="shared" si="128"/>
        <v>-1435.6338928972411</v>
      </c>
      <c r="I475" s="43">
        <f t="shared" si="129"/>
        <v>-7.8803724838039102E-5</v>
      </c>
      <c r="J475" s="44">
        <f t="shared" si="130"/>
        <v>-68.784620711028197</v>
      </c>
      <c r="K475" s="51">
        <f t="shared" si="131"/>
        <v>-874.52775491233342</v>
      </c>
      <c r="L475" s="51"/>
      <c r="M475" s="16">
        <v>46.699999999999484</v>
      </c>
      <c r="N475" s="43">
        <v>0.2056485963171788</v>
      </c>
      <c r="O475" s="44">
        <v>-8.9669857667802102</v>
      </c>
      <c r="P475" s="51">
        <v>-1435.6338913374714</v>
      </c>
      <c r="Q475" s="43">
        <v>-7.8803729328669192E-5</v>
      </c>
      <c r="R475" s="44">
        <v>-68.784620711012167</v>
      </c>
      <c r="S475" s="51">
        <v>-874.52775474294015</v>
      </c>
      <c r="T475" s="4"/>
      <c r="U475" s="16">
        <f t="shared" si="118"/>
        <v>-9.0949470177292824E-13</v>
      </c>
      <c r="V475" s="17">
        <f t="shared" si="119"/>
        <v>1.4387944169413913E-9</v>
      </c>
      <c r="W475" s="18">
        <f t="shared" si="120"/>
        <v>-3.5205941273375174E-8</v>
      </c>
      <c r="X475" s="19">
        <f t="shared" si="121"/>
        <v>1.5597697711200453E-6</v>
      </c>
      <c r="Y475" s="17">
        <f t="shared" si="122"/>
        <v>-4.4906300900038332E-12</v>
      </c>
      <c r="Z475" s="18">
        <f t="shared" si="123"/>
        <v>1.602984411874786E-11</v>
      </c>
      <c r="AA475" s="19">
        <f t="shared" si="124"/>
        <v>1.6939327451837016E-7</v>
      </c>
      <c r="AF475" s="16">
        <v>46.699999999999484</v>
      </c>
      <c r="AG475" s="43">
        <v>0</v>
      </c>
      <c r="AH475" s="44">
        <v>-200</v>
      </c>
      <c r="AI475" s="51">
        <v>-9340</v>
      </c>
      <c r="AJ475" s="43">
        <v>-9.8066499999999994</v>
      </c>
      <c r="AK475" s="44">
        <v>42.029444999991306</v>
      </c>
      <c r="AL475" s="51">
        <v>12656.38754074978</v>
      </c>
      <c r="AQ475" s="16">
        <v>46.699999999999484</v>
      </c>
      <c r="AR475" s="43">
        <v>0.2056485963171788</v>
      </c>
      <c r="AS475" s="44">
        <v>-8.9669857667802102</v>
      </c>
      <c r="AT475" s="51">
        <v>-1435.6338913374714</v>
      </c>
      <c r="AU475" s="43">
        <v>-1.334258186272308E-3</v>
      </c>
      <c r="AV475" s="44">
        <v>-68.780139018188905</v>
      </c>
      <c r="AW475" s="50">
        <v>-1203.5179907208594</v>
      </c>
    </row>
    <row r="476" spans="5:49" ht="18" customHeight="1">
      <c r="E476" s="42">
        <f t="shared" si="125"/>
        <v>46.800000000000395</v>
      </c>
      <c r="F476" s="43">
        <f t="shared" si="126"/>
        <v>0.20481070763045373</v>
      </c>
      <c r="G476" s="44">
        <f t="shared" si="127"/>
        <v>-8.9464628089954239</v>
      </c>
      <c r="H476" s="51">
        <f t="shared" si="128"/>
        <v>-1436.5295646260308</v>
      </c>
      <c r="I476" s="43">
        <f t="shared" si="129"/>
        <v>-7.6626764021980875E-5</v>
      </c>
      <c r="J476" s="44">
        <f t="shared" si="130"/>
        <v>-68.784628482044425</v>
      </c>
      <c r="K476" s="51">
        <f t="shared" si="131"/>
        <v>-881.40621737380138</v>
      </c>
      <c r="L476" s="51"/>
      <c r="M476" s="16">
        <v>46.799999999999478</v>
      </c>
      <c r="N476" s="43">
        <v>0.20481070906050866</v>
      </c>
      <c r="O476" s="44">
        <v>-8.9464628440579492</v>
      </c>
      <c r="P476" s="51">
        <v>-1436.5295630697731</v>
      </c>
      <c r="Q476" s="43">
        <v>-7.6626768398924128E-5</v>
      </c>
      <c r="R476" s="44">
        <v>-68.784628482028808</v>
      </c>
      <c r="S476" s="51">
        <v>-881.40621720440652</v>
      </c>
      <c r="T476" s="4"/>
      <c r="U476" s="16">
        <f t="shared" si="118"/>
        <v>-9.1660012913052924E-13</v>
      </c>
      <c r="V476" s="17">
        <f t="shared" si="119"/>
        <v>1.4300549355805714E-9</v>
      </c>
      <c r="W476" s="18">
        <f t="shared" si="120"/>
        <v>-3.5062525327589356E-8</v>
      </c>
      <c r="X476" s="19">
        <f t="shared" si="121"/>
        <v>1.5562577573291492E-6</v>
      </c>
      <c r="Y476" s="17">
        <f t="shared" si="122"/>
        <v>-4.3769432522822171E-12</v>
      </c>
      <c r="Z476" s="18">
        <f t="shared" si="123"/>
        <v>1.5617729332007002E-11</v>
      </c>
      <c r="AA476" s="19">
        <f t="shared" si="124"/>
        <v>1.6939486613409827E-7</v>
      </c>
      <c r="AF476" s="16">
        <v>46.799999999999478</v>
      </c>
      <c r="AG476" s="43">
        <v>0</v>
      </c>
      <c r="AH476" s="44">
        <v>-200</v>
      </c>
      <c r="AI476" s="51">
        <v>-9360</v>
      </c>
      <c r="AJ476" s="43">
        <v>-9.8066499999999994</v>
      </c>
      <c r="AK476" s="44">
        <v>41.048779999991304</v>
      </c>
      <c r="AL476" s="51">
        <v>12660.541451999781</v>
      </c>
      <c r="AQ476" s="16">
        <v>46.799999999999478</v>
      </c>
      <c r="AR476" s="43">
        <v>0.20481070906050866</v>
      </c>
      <c r="AS476" s="44">
        <v>-8.9464628440579492</v>
      </c>
      <c r="AT476" s="51">
        <v>-1436.5295630697731</v>
      </c>
      <c r="AU476" s="43">
        <v>-1.297401463475012E-3</v>
      </c>
      <c r="AV476" s="44">
        <v>-68.780270592567774</v>
      </c>
      <c r="AW476" s="50">
        <v>-1210.3960112321136</v>
      </c>
    </row>
    <row r="477" spans="5:49" ht="18" customHeight="1">
      <c r="E477" s="42">
        <f t="shared" si="125"/>
        <v>46.900000000000396</v>
      </c>
      <c r="F477" s="43">
        <f t="shared" si="126"/>
        <v>0.20397790531120585</v>
      </c>
      <c r="G477" s="44">
        <f t="shared" si="127"/>
        <v>-8.9260234205510223</v>
      </c>
      <c r="H477" s="51">
        <f t="shared" si="128"/>
        <v>-1437.4231882435067</v>
      </c>
      <c r="I477" s="43">
        <f t="shared" si="129"/>
        <v>-7.4509941732969764E-5</v>
      </c>
      <c r="J477" s="44">
        <f t="shared" si="130"/>
        <v>-68.784636038385557</v>
      </c>
      <c r="K477" s="51">
        <f t="shared" si="131"/>
        <v>-888.28468060158707</v>
      </c>
      <c r="L477" s="51"/>
      <c r="M477" s="16">
        <v>46.899999999999473</v>
      </c>
      <c r="N477" s="43">
        <v>0.20397790673259197</v>
      </c>
      <c r="O477" s="44">
        <v>-8.9260234554710021</v>
      </c>
      <c r="P477" s="51">
        <v>-1437.4231866907471</v>
      </c>
      <c r="Q477" s="43">
        <v>-7.4509945998002536E-5</v>
      </c>
      <c r="R477" s="44">
        <v>-68.784636038370337</v>
      </c>
      <c r="S477" s="51">
        <v>-888.28468043219061</v>
      </c>
      <c r="T477" s="4"/>
      <c r="U477" s="16">
        <f t="shared" si="118"/>
        <v>-9.2370555648813024E-13</v>
      </c>
      <c r="V477" s="17">
        <f t="shared" si="119"/>
        <v>1.4213861199152689E-9</v>
      </c>
      <c r="W477" s="18">
        <f t="shared" si="120"/>
        <v>-3.4919979796654843E-8</v>
      </c>
      <c r="X477" s="19">
        <f t="shared" si="121"/>
        <v>1.552759613332455E-6</v>
      </c>
      <c r="Y477" s="17">
        <f t="shared" si="122"/>
        <v>-4.2650327714000014E-12</v>
      </c>
      <c r="Z477" s="18">
        <f t="shared" si="123"/>
        <v>1.5219825399981346E-11</v>
      </c>
      <c r="AA477" s="19">
        <f t="shared" si="124"/>
        <v>1.6939645774982637E-7</v>
      </c>
      <c r="AF477" s="16">
        <v>46.899999999999473</v>
      </c>
      <c r="AG477" s="43">
        <v>0</v>
      </c>
      <c r="AH477" s="44">
        <v>-200</v>
      </c>
      <c r="AI477" s="51">
        <v>-9380</v>
      </c>
      <c r="AJ477" s="43">
        <v>-9.8066499999999994</v>
      </c>
      <c r="AK477" s="44">
        <v>40.068114999991302</v>
      </c>
      <c r="AL477" s="51">
        <v>12664.59729674978</v>
      </c>
      <c r="AQ477" s="16">
        <v>46.899999999999473</v>
      </c>
      <c r="AR477" s="43">
        <v>0.20397790673259197</v>
      </c>
      <c r="AS477" s="44">
        <v>-8.9260234554710021</v>
      </c>
      <c r="AT477" s="51">
        <v>-1437.4231866907471</v>
      </c>
      <c r="AU477" s="43">
        <v>-1.2615627825152131E-3</v>
      </c>
      <c r="AV477" s="44">
        <v>-68.780398532414068</v>
      </c>
      <c r="AW477" s="50">
        <v>-1217.2740447182302</v>
      </c>
    </row>
    <row r="478" spans="5:49" ht="18" customHeight="1">
      <c r="E478" s="42">
        <f t="shared" si="125"/>
        <v>47.000000000000398</v>
      </c>
      <c r="F478" s="43">
        <f t="shared" si="126"/>
        <v>0.20315014685920588</v>
      </c>
      <c r="G478" s="44">
        <f t="shared" si="127"/>
        <v>-8.9056670598047347</v>
      </c>
      <c r="H478" s="51">
        <f t="shared" si="128"/>
        <v>-1438.3147720777263</v>
      </c>
      <c r="I478" s="43">
        <f t="shared" si="129"/>
        <v>-7.2451596663469786E-5</v>
      </c>
      <c r="J478" s="44">
        <f t="shared" si="130"/>
        <v>-68.784643385981965</v>
      </c>
      <c r="K478" s="51">
        <f t="shared" si="131"/>
        <v>-895.16314457452086</v>
      </c>
      <c r="L478" s="51"/>
      <c r="M478" s="16">
        <v>46.999999999999467</v>
      </c>
      <c r="N478" s="43">
        <v>0.20315014827199324</v>
      </c>
      <c r="O478" s="44">
        <v>-8.9056670945830341</v>
      </c>
      <c r="P478" s="51">
        <v>-1438.3147705284503</v>
      </c>
      <c r="Q478" s="43">
        <v>-7.2451600823697504E-5</v>
      </c>
      <c r="R478" s="44">
        <v>-68.784643385967115</v>
      </c>
      <c r="S478" s="51">
        <v>-895.16314440512292</v>
      </c>
      <c r="T478" s="4"/>
      <c r="U478" s="16">
        <f t="shared" si="118"/>
        <v>-9.3081098384573124E-13</v>
      </c>
      <c r="V478" s="17">
        <f t="shared" si="119"/>
        <v>1.4127873593228202E-9</v>
      </c>
      <c r="W478" s="18">
        <f t="shared" si="120"/>
        <v>-3.4778299351501119E-8</v>
      </c>
      <c r="X478" s="19">
        <f t="shared" si="121"/>
        <v>1.5492760212509893E-6</v>
      </c>
      <c r="Y478" s="17">
        <f t="shared" si="122"/>
        <v>-4.1602277178753866E-12</v>
      </c>
      <c r="Z478" s="18">
        <f t="shared" si="123"/>
        <v>1.4850343177386094E-11</v>
      </c>
      <c r="AA478" s="19">
        <f t="shared" si="124"/>
        <v>1.6939793567871675E-7</v>
      </c>
      <c r="AF478" s="16">
        <v>46.999999999999467</v>
      </c>
      <c r="AG478" s="43">
        <v>0</v>
      </c>
      <c r="AH478" s="44">
        <v>-200</v>
      </c>
      <c r="AI478" s="51">
        <v>-9400</v>
      </c>
      <c r="AJ478" s="43">
        <v>-9.8066499999999994</v>
      </c>
      <c r="AK478" s="44">
        <v>39.0874499999913</v>
      </c>
      <c r="AL478" s="51">
        <v>12668.55507499978</v>
      </c>
      <c r="AQ478" s="16">
        <v>46.999999999999467</v>
      </c>
      <c r="AR478" s="43">
        <v>0.20315014827199324</v>
      </c>
      <c r="AS478" s="44">
        <v>-8.9056670945830341</v>
      </c>
      <c r="AT478" s="51">
        <v>-1438.3147705284503</v>
      </c>
      <c r="AU478" s="43">
        <v>-1.2267140270108001E-3</v>
      </c>
      <c r="AV478" s="44">
        <v>-68.780522938119589</v>
      </c>
      <c r="AW478" s="50">
        <v>-1224.1520908207995</v>
      </c>
    </row>
    <row r="479" spans="5:49" ht="18" customHeight="1">
      <c r="E479" s="42">
        <f t="shared" si="125"/>
        <v>47.100000000000399</v>
      </c>
      <c r="F479" s="43">
        <f t="shared" si="126"/>
        <v>0.20232739162665578</v>
      </c>
      <c r="G479" s="44">
        <f t="shared" si="127"/>
        <v>-8.8853932244056466</v>
      </c>
      <c r="H479" s="51">
        <f t="shared" si="128"/>
        <v>-1439.2043244063084</v>
      </c>
      <c r="I479" s="43">
        <f t="shared" si="129"/>
        <v>-7.0450113392794833E-5</v>
      </c>
      <c r="J479" s="44">
        <f t="shared" si="130"/>
        <v>-68.784650530600231</v>
      </c>
      <c r="K479" s="51">
        <f t="shared" si="131"/>
        <v>-902.04160927201769</v>
      </c>
      <c r="L479" s="51"/>
      <c r="M479" s="16">
        <v>47.099999999999461</v>
      </c>
      <c r="N479" s="43">
        <v>0.20232739303091374</v>
      </c>
      <c r="O479" s="44">
        <v>-8.885393259043127</v>
      </c>
      <c r="P479" s="51">
        <v>-1439.2043228605014</v>
      </c>
      <c r="Q479" s="43">
        <v>-7.0450117449993854E-5</v>
      </c>
      <c r="R479" s="44">
        <v>-68.784650530585751</v>
      </c>
      <c r="S479" s="51">
        <v>-902.04160910261862</v>
      </c>
      <c r="T479" s="4"/>
      <c r="U479" s="16">
        <f t="shared" si="118"/>
        <v>-9.3791641120333225E-13</v>
      </c>
      <c r="V479" s="17">
        <f t="shared" si="119"/>
        <v>1.404257959913835E-9</v>
      </c>
      <c r="W479" s="18">
        <f t="shared" si="120"/>
        <v>-3.4637480439414503E-8</v>
      </c>
      <c r="X479" s="19">
        <f t="shared" si="121"/>
        <v>1.5458069810847519E-6</v>
      </c>
      <c r="Y479" s="17">
        <f t="shared" si="122"/>
        <v>-4.0571990211901721E-12</v>
      </c>
      <c r="Z479" s="18">
        <f t="shared" si="123"/>
        <v>1.4480860954790842E-11</v>
      </c>
      <c r="AA479" s="19">
        <f t="shared" si="124"/>
        <v>1.6939907254709397E-7</v>
      </c>
      <c r="AF479" s="16">
        <v>47.099999999999461</v>
      </c>
      <c r="AG479" s="43">
        <v>0</v>
      </c>
      <c r="AH479" s="44">
        <v>-200</v>
      </c>
      <c r="AI479" s="51">
        <v>-9420</v>
      </c>
      <c r="AJ479" s="43">
        <v>-9.8066499999999994</v>
      </c>
      <c r="AK479" s="44">
        <v>38.106784999991298</v>
      </c>
      <c r="AL479" s="51">
        <v>12672.414786749781</v>
      </c>
      <c r="AQ479" s="16">
        <v>47.099999999999461</v>
      </c>
      <c r="AR479" s="43">
        <v>0.20232739303091374</v>
      </c>
      <c r="AS479" s="44">
        <v>-8.885393259043127</v>
      </c>
      <c r="AT479" s="51">
        <v>-1439.2043228605014</v>
      </c>
      <c r="AU479" s="43">
        <v>-1.1928278569044437E-3</v>
      </c>
      <c r="AV479" s="44">
        <v>-68.780643907303514</v>
      </c>
      <c r="AW479" s="50">
        <v>-1231.030149191311</v>
      </c>
    </row>
    <row r="480" spans="5:49" ht="18" customHeight="1">
      <c r="E480" s="42">
        <f t="shared" si="125"/>
        <v>47.200000000000401</v>
      </c>
      <c r="F480" s="43">
        <f t="shared" si="126"/>
        <v>0.20150959937440538</v>
      </c>
      <c r="G480" s="44">
        <f t="shared" si="127"/>
        <v>-8.8652014160471708</v>
      </c>
      <c r="H480" s="51">
        <f t="shared" si="128"/>
        <v>-1440.091853456838</v>
      </c>
      <c r="I480" s="43">
        <f t="shared" si="129"/>
        <v>-6.8503921125895317E-5</v>
      </c>
      <c r="J480" s="44">
        <f t="shared" si="130"/>
        <v>-68.784657477847617</v>
      </c>
      <c r="K480" s="51">
        <f t="shared" si="131"/>
        <v>-908.92007467406211</v>
      </c>
      <c r="L480" s="51"/>
      <c r="M480" s="16">
        <v>47.199999999999456</v>
      </c>
      <c r="N480" s="43">
        <v>0.20150960077020216</v>
      </c>
      <c r="O480" s="44">
        <v>-8.8652014505446743</v>
      </c>
      <c r="P480" s="51">
        <v>-1440.0918519144866</v>
      </c>
      <c r="Q480" s="43">
        <v>-6.8503925074736571E-5</v>
      </c>
      <c r="R480" s="44">
        <v>-68.78465747783352</v>
      </c>
      <c r="S480" s="51">
        <v>-908.92007450466156</v>
      </c>
      <c r="T480" s="4"/>
      <c r="U480" s="16">
        <f t="shared" si="118"/>
        <v>-9.4502183856093325E-13</v>
      </c>
      <c r="V480" s="17">
        <f t="shared" si="119"/>
        <v>1.3957967837097129E-9</v>
      </c>
      <c r="W480" s="18">
        <f t="shared" si="120"/>
        <v>-3.4497503520469763E-8</v>
      </c>
      <c r="X480" s="19">
        <f t="shared" si="121"/>
        <v>1.5423513559653657E-6</v>
      </c>
      <c r="Y480" s="17">
        <f t="shared" si="122"/>
        <v>-3.9488412539867568E-12</v>
      </c>
      <c r="Z480" s="18">
        <f t="shared" si="123"/>
        <v>1.4097167877480388E-11</v>
      </c>
      <c r="AA480" s="19">
        <f t="shared" si="124"/>
        <v>1.6940055047598435E-7</v>
      </c>
      <c r="AF480" s="16">
        <v>47.199999999999456</v>
      </c>
      <c r="AG480" s="43">
        <v>0</v>
      </c>
      <c r="AH480" s="44">
        <v>-200</v>
      </c>
      <c r="AI480" s="51">
        <v>-9440</v>
      </c>
      <c r="AJ480" s="43">
        <v>-9.8066499999999994</v>
      </c>
      <c r="AK480" s="44">
        <v>37.126119999991296</v>
      </c>
      <c r="AL480" s="51">
        <v>12676.17643199978</v>
      </c>
      <c r="AQ480" s="16">
        <v>47.199999999999456</v>
      </c>
      <c r="AR480" s="43">
        <v>0.20150960077020216</v>
      </c>
      <c r="AS480" s="44">
        <v>-8.8652014505446743</v>
      </c>
      <c r="AT480" s="51">
        <v>-1440.0918519144866</v>
      </c>
      <c r="AU480" s="43">
        <v>-1.1598776870442862E-3</v>
      </c>
      <c r="AV480" s="44">
        <v>-68.780761534888924</v>
      </c>
      <c r="AW480" s="50">
        <v>-1237.908219490881</v>
      </c>
    </row>
    <row r="481" spans="5:49" ht="18" customHeight="1">
      <c r="E481" s="42">
        <f t="shared" si="125"/>
        <v>47.300000000000402</v>
      </c>
      <c r="F481" s="43">
        <f t="shared" si="126"/>
        <v>0.20069673026703047</v>
      </c>
      <c r="G481" s="44">
        <f t="shared" si="127"/>
        <v>-8.8450911404263817</v>
      </c>
      <c r="H481" s="51">
        <f t="shared" si="128"/>
        <v>-1440.9773674072712</v>
      </c>
      <c r="I481" s="43">
        <f t="shared" si="129"/>
        <v>-6.6611492446355669E-5</v>
      </c>
      <c r="J481" s="44">
        <f t="shared" si="130"/>
        <v>-68.784664233176528</v>
      </c>
      <c r="K481" s="51">
        <f t="shared" si="131"/>
        <v>-915.79854076119045</v>
      </c>
      <c r="L481" s="51"/>
      <c r="M481" s="16">
        <v>47.29999999999945</v>
      </c>
      <c r="N481" s="43">
        <v>0.20069673165443391</v>
      </c>
      <c r="O481" s="44">
        <v>-8.8450911747847503</v>
      </c>
      <c r="P481" s="51">
        <v>-1440.9773658683614</v>
      </c>
      <c r="Q481" s="43">
        <v>-6.6611496301050011E-5</v>
      </c>
      <c r="R481" s="44">
        <v>-68.784664233162772</v>
      </c>
      <c r="S481" s="51">
        <v>-915.79854059178854</v>
      </c>
      <c r="T481" s="4"/>
      <c r="U481" s="16">
        <f t="shared" si="118"/>
        <v>-9.5212726591853425E-13</v>
      </c>
      <c r="V481" s="17">
        <f t="shared" si="119"/>
        <v>1.3874034421323955E-9</v>
      </c>
      <c r="W481" s="18">
        <f t="shared" si="120"/>
        <v>-3.4358368594666899E-8</v>
      </c>
      <c r="X481" s="19">
        <f t="shared" si="121"/>
        <v>1.5389098280138569E-6</v>
      </c>
      <c r="Y481" s="17">
        <f t="shared" si="122"/>
        <v>-3.8546943414985435E-12</v>
      </c>
      <c r="Z481" s="18">
        <f t="shared" si="123"/>
        <v>1.375610736431554E-11</v>
      </c>
      <c r="AA481" s="19">
        <f t="shared" si="124"/>
        <v>1.6940191471803701E-7</v>
      </c>
      <c r="AF481" s="16">
        <v>47.29999999999945</v>
      </c>
      <c r="AG481" s="43">
        <v>0</v>
      </c>
      <c r="AH481" s="44">
        <v>-200</v>
      </c>
      <c r="AI481" s="51">
        <v>-9460</v>
      </c>
      <c r="AJ481" s="43">
        <v>-9.8066499999999994</v>
      </c>
      <c r="AK481" s="44">
        <v>36.145454999991294</v>
      </c>
      <c r="AL481" s="51">
        <v>12679.84001074978</v>
      </c>
      <c r="AQ481" s="16">
        <v>47.29999999999945</v>
      </c>
      <c r="AR481" s="43">
        <v>0.20069673165443391</v>
      </c>
      <c r="AS481" s="44">
        <v>-8.8450911747847503</v>
      </c>
      <c r="AT481" s="51">
        <v>-1440.9773658683614</v>
      </c>
      <c r="AU481" s="43">
        <v>-1.1278376663472756E-3</v>
      </c>
      <c r="AV481" s="44">
        <v>-68.780875913177226</v>
      </c>
      <c r="AW481" s="50">
        <v>-1244.7863013899862</v>
      </c>
    </row>
    <row r="482" spans="5:49" ht="18" customHeight="1">
      <c r="E482" s="42">
        <f t="shared" si="125"/>
        <v>47.400000000000404</v>
      </c>
      <c r="F482" s="43">
        <f t="shared" si="126"/>
        <v>0.19988874486798325</v>
      </c>
      <c r="G482" s="44">
        <f t="shared" si="127"/>
        <v>-8.825061907203926</v>
      </c>
      <c r="H482" s="51">
        <f t="shared" si="128"/>
        <v>-1441.8608743863322</v>
      </c>
      <c r="I482" s="43">
        <f t="shared" si="129"/>
        <v>-6.4771342159986034E-5</v>
      </c>
      <c r="J482" s="44">
        <f t="shared" si="130"/>
        <v>-68.78467080188868</v>
      </c>
      <c r="K482" s="51">
        <f t="shared" si="131"/>
        <v>-922.6770075144774</v>
      </c>
      <c r="L482" s="51"/>
      <c r="M482" s="16">
        <v>47.399999999999444</v>
      </c>
      <c r="N482" s="43">
        <v>0.19988874624706049</v>
      </c>
      <c r="O482" s="44">
        <v>-8.8250619414239946</v>
      </c>
      <c r="P482" s="51">
        <v>-1441.86087285085</v>
      </c>
      <c r="Q482" s="43">
        <v>-6.4771345915204392E-5</v>
      </c>
      <c r="R482" s="44">
        <v>-68.784670801875279</v>
      </c>
      <c r="S482" s="51">
        <v>-922.677007345074</v>
      </c>
      <c r="T482" s="4"/>
      <c r="U482" s="16">
        <f t="shared" si="118"/>
        <v>-9.5923269327613525E-13</v>
      </c>
      <c r="V482" s="17">
        <f t="shared" si="119"/>
        <v>1.3790772412924923E-9</v>
      </c>
      <c r="W482" s="18">
        <f t="shared" si="120"/>
        <v>-3.4220068556578553E-8</v>
      </c>
      <c r="X482" s="19">
        <f t="shared" si="121"/>
        <v>1.5354821698565502E-6</v>
      </c>
      <c r="Y482" s="17">
        <f t="shared" si="122"/>
        <v>-3.7552183584921295E-12</v>
      </c>
      <c r="Z482" s="18">
        <f t="shared" si="123"/>
        <v>1.340083599643549E-11</v>
      </c>
      <c r="AA482" s="19">
        <f t="shared" si="124"/>
        <v>1.6940339264692739E-7</v>
      </c>
      <c r="AF482" s="16">
        <v>47.399999999999444</v>
      </c>
      <c r="AG482" s="43">
        <v>0</v>
      </c>
      <c r="AH482" s="44">
        <v>-200</v>
      </c>
      <c r="AI482" s="51">
        <v>-9480</v>
      </c>
      <c r="AJ482" s="43">
        <v>-9.8066499999999994</v>
      </c>
      <c r="AK482" s="44">
        <v>35.164789999991292</v>
      </c>
      <c r="AL482" s="51">
        <v>12683.405522999781</v>
      </c>
      <c r="AQ482" s="16">
        <v>47.399999999999444</v>
      </c>
      <c r="AR482" s="43">
        <v>0.19988874624706049</v>
      </c>
      <c r="AS482" s="44">
        <v>-8.8250619414239946</v>
      </c>
      <c r="AT482" s="51">
        <v>-1441.86087285085</v>
      </c>
      <c r="AU482" s="43">
        <v>-1.0966826575291577E-3</v>
      </c>
      <c r="AV482" s="44">
        <v>-68.780987131920639</v>
      </c>
      <c r="AW482" s="50">
        <v>-1251.6643945682054</v>
      </c>
    </row>
    <row r="483" spans="5:49" ht="18" customHeight="1">
      <c r="E483" s="42">
        <f t="shared" si="125"/>
        <v>47.500000000000405</v>
      </c>
      <c r="F483" s="43">
        <f t="shared" si="126"/>
        <v>0.1990856041348083</v>
      </c>
      <c r="G483" s="44">
        <f t="shared" si="127"/>
        <v>-8.805113229964352</v>
      </c>
      <c r="H483" s="51">
        <f t="shared" si="128"/>
        <v>-1442.7423824739071</v>
      </c>
      <c r="I483" s="43">
        <f t="shared" si="129"/>
        <v>-6.2982026081570552E-5</v>
      </c>
      <c r="J483" s="44">
        <f t="shared" si="130"/>
        <v>-68.784677189139373</v>
      </c>
      <c r="K483" s="51">
        <f t="shared" si="131"/>
        <v>-929.55547491552011</v>
      </c>
      <c r="L483" s="51"/>
      <c r="M483" s="16">
        <v>47.499999999999439</v>
      </c>
      <c r="N483" s="43">
        <v>0.1990856055056261</v>
      </c>
      <c r="O483" s="44">
        <v>-8.8051132640469572</v>
      </c>
      <c r="P483" s="51">
        <v>-1442.742380941839</v>
      </c>
      <c r="Q483" s="43">
        <v>-6.2982029737312928E-5</v>
      </c>
      <c r="R483" s="44">
        <v>-68.784677189126327</v>
      </c>
      <c r="S483" s="51">
        <v>-929.55547474611524</v>
      </c>
      <c r="T483" s="4"/>
      <c r="U483" s="16">
        <f t="shared" si="118"/>
        <v>-9.6633812063373625E-13</v>
      </c>
      <c r="V483" s="17">
        <f t="shared" si="119"/>
        <v>1.3708177926119447E-9</v>
      </c>
      <c r="W483" s="18">
        <f t="shared" si="120"/>
        <v>-3.4082605182561565E-8</v>
      </c>
      <c r="X483" s="19">
        <f t="shared" si="121"/>
        <v>1.53206815411977E-6</v>
      </c>
      <c r="Y483" s="17">
        <f t="shared" si="122"/>
        <v>-3.6557423754857155E-12</v>
      </c>
      <c r="Z483" s="18">
        <f t="shared" si="123"/>
        <v>1.3045564628555439E-11</v>
      </c>
      <c r="AA483" s="19">
        <f t="shared" si="124"/>
        <v>1.6940487057581777E-7</v>
      </c>
      <c r="AF483" s="16">
        <v>47.499999999999439</v>
      </c>
      <c r="AG483" s="43">
        <v>0</v>
      </c>
      <c r="AH483" s="44">
        <v>-200</v>
      </c>
      <c r="AI483" s="51">
        <v>-9500</v>
      </c>
      <c r="AJ483" s="43">
        <v>-9.8066499999999994</v>
      </c>
      <c r="AK483" s="44">
        <v>34.18412499999129</v>
      </c>
      <c r="AL483" s="51">
        <v>12686.87296874978</v>
      </c>
      <c r="AQ483" s="16">
        <v>47.499999999999439</v>
      </c>
      <c r="AR483" s="43">
        <v>0.1990856055056261</v>
      </c>
      <c r="AS483" s="44">
        <v>-8.8051132640469572</v>
      </c>
      <c r="AT483" s="51">
        <v>-1442.742380941839</v>
      </c>
      <c r="AU483" s="43">
        <v>-1.0663882174313244E-3</v>
      </c>
      <c r="AV483" s="44">
        <v>-68.781095278392471</v>
      </c>
      <c r="AW483" s="50">
        <v>-1258.5424987139684</v>
      </c>
    </row>
    <row r="484" spans="5:49" ht="18" customHeight="1">
      <c r="E484" s="42">
        <f t="shared" si="125"/>
        <v>47.600000000000406</v>
      </c>
      <c r="F484" s="43">
        <f t="shared" si="126"/>
        <v>0.19828726941442731</v>
      </c>
      <c r="G484" s="44">
        <f t="shared" si="127"/>
        <v>-8.785244626176965</v>
      </c>
      <c r="H484" s="51">
        <f t="shared" si="128"/>
        <v>-1443.621899701436</v>
      </c>
      <c r="I484" s="43">
        <f t="shared" si="129"/>
        <v>-6.1242139908657123E-5</v>
      </c>
      <c r="J484" s="44">
        <f t="shared" si="130"/>
        <v>-68.784683399941528</v>
      </c>
      <c r="K484" s="51">
        <f t="shared" si="131"/>
        <v>-936.43394294642371</v>
      </c>
      <c r="L484" s="51"/>
      <c r="M484" s="16">
        <v>47.599999999999433</v>
      </c>
      <c r="N484" s="43">
        <v>0.19828727077705111</v>
      </c>
      <c r="O484" s="44">
        <v>-8.7852446601229186</v>
      </c>
      <c r="P484" s="51">
        <v>-1443.6218981727679</v>
      </c>
      <c r="Q484" s="43">
        <v>-6.1242143475581656E-5</v>
      </c>
      <c r="R484" s="44">
        <v>-68.784683399928795</v>
      </c>
      <c r="S484" s="51">
        <v>-936.43394277701793</v>
      </c>
      <c r="T484" s="4"/>
      <c r="U484" s="16">
        <f t="shared" si="118"/>
        <v>-9.7344354799133725E-13</v>
      </c>
      <c r="V484" s="17">
        <f t="shared" si="119"/>
        <v>1.3626237915786987E-9</v>
      </c>
      <c r="W484" s="18">
        <f t="shared" si="120"/>
        <v>-3.3945953603620183E-8</v>
      </c>
      <c r="X484" s="19">
        <f t="shared" si="121"/>
        <v>1.528668008177192E-6</v>
      </c>
      <c r="Y484" s="17">
        <f t="shared" si="122"/>
        <v>-3.5669245335157029E-12</v>
      </c>
      <c r="Z484" s="18">
        <f t="shared" si="123"/>
        <v>1.2732925824820995E-11</v>
      </c>
      <c r="AA484" s="19">
        <f t="shared" si="124"/>
        <v>1.6940578007051954E-7</v>
      </c>
      <c r="AF484" s="16">
        <v>47.599999999999433</v>
      </c>
      <c r="AG484" s="43">
        <v>0</v>
      </c>
      <c r="AH484" s="44">
        <v>-200</v>
      </c>
      <c r="AI484" s="51">
        <v>-9520</v>
      </c>
      <c r="AJ484" s="43">
        <v>-9.8066499999999994</v>
      </c>
      <c r="AK484" s="44">
        <v>33.203459999991288</v>
      </c>
      <c r="AL484" s="51">
        <v>12690.24234799978</v>
      </c>
      <c r="AQ484" s="16">
        <v>47.599999999999433</v>
      </c>
      <c r="AR484" s="43">
        <v>0.19828727077705111</v>
      </c>
      <c r="AS484" s="44">
        <v>-8.7852446601229186</v>
      </c>
      <c r="AT484" s="51">
        <v>-1443.6218981727679</v>
      </c>
      <c r="AU484" s="43">
        <v>-1.0369305778255011E-3</v>
      </c>
      <c r="AV484" s="44">
        <v>-68.781200437455638</v>
      </c>
      <c r="AW484" s="50">
        <v>-1265.4206135243105</v>
      </c>
    </row>
    <row r="485" spans="5:49" ht="18" customHeight="1">
      <c r="E485" s="42">
        <f t="shared" si="125"/>
        <v>47.700000000000408</v>
      </c>
      <c r="F485" s="43">
        <f t="shared" si="126"/>
        <v>0.19749370243848646</v>
      </c>
      <c r="G485" s="44">
        <f t="shared" si="127"/>
        <v>-8.7654556171570768</v>
      </c>
      <c r="H485" s="51">
        <f t="shared" si="128"/>
        <v>-1444.4994340522974</v>
      </c>
      <c r="I485" s="43">
        <f t="shared" si="129"/>
        <v>-5.9550318169954153E-5</v>
      </c>
      <c r="J485" s="44">
        <f t="shared" si="130"/>
        <v>-68.784689439169469</v>
      </c>
      <c r="K485" s="51">
        <f t="shared" si="131"/>
        <v>-943.31241158978935</v>
      </c>
      <c r="L485" s="51"/>
      <c r="M485" s="16">
        <v>47.699999999999427</v>
      </c>
      <c r="N485" s="43">
        <v>0.19749370379298165</v>
      </c>
      <c r="O485" s="44">
        <v>-8.7654556509671995</v>
      </c>
      <c r="P485" s="51">
        <v>-1444.4994325270159</v>
      </c>
      <c r="Q485" s="43">
        <v>-5.9550321644508131E-5</v>
      </c>
      <c r="R485" s="44">
        <v>-68.784689439157063</v>
      </c>
      <c r="S485" s="51">
        <v>-943.3124114203822</v>
      </c>
      <c r="T485" s="4"/>
      <c r="U485" s="16">
        <f t="shared" si="118"/>
        <v>-9.8054897534893826E-13</v>
      </c>
      <c r="V485" s="17">
        <f t="shared" si="119"/>
        <v>1.3544951826816032E-9</v>
      </c>
      <c r="W485" s="18">
        <f t="shared" si="120"/>
        <v>-3.3810122701538603E-8</v>
      </c>
      <c r="X485" s="19">
        <f t="shared" si="121"/>
        <v>1.5252815046551405E-6</v>
      </c>
      <c r="Y485" s="17">
        <f t="shared" si="122"/>
        <v>-3.4745539778668899E-12</v>
      </c>
      <c r="Z485" s="18">
        <f t="shared" si="123"/>
        <v>1.2406076166371349E-11</v>
      </c>
      <c r="AA485" s="19">
        <f t="shared" si="124"/>
        <v>1.694071443125722E-7</v>
      </c>
      <c r="AF485" s="16">
        <v>47.699999999999427</v>
      </c>
      <c r="AG485" s="43">
        <v>0</v>
      </c>
      <c r="AH485" s="44">
        <v>-200</v>
      </c>
      <c r="AI485" s="51">
        <v>-9540</v>
      </c>
      <c r="AJ485" s="43">
        <v>-9.8066499999999994</v>
      </c>
      <c r="AK485" s="44">
        <v>32.222794999991287</v>
      </c>
      <c r="AL485" s="51">
        <v>12693.513660749781</v>
      </c>
      <c r="AQ485" s="16">
        <v>47.699999999999427</v>
      </c>
      <c r="AR485" s="43">
        <v>0.19749370379298165</v>
      </c>
      <c r="AS485" s="44">
        <v>-8.7654556509671995</v>
      </c>
      <c r="AT485" s="51">
        <v>-1444.4994325270159</v>
      </c>
      <c r="AU485" s="43">
        <v>-1.008286626818844E-3</v>
      </c>
      <c r="AV485" s="44">
        <v>-68.781302691629193</v>
      </c>
      <c r="AW485" s="50">
        <v>-1272.2987387046364</v>
      </c>
    </row>
    <row r="486" spans="5:49" ht="18" customHeight="1">
      <c r="E486" s="42">
        <f t="shared" si="125"/>
        <v>47.800000000000409</v>
      </c>
      <c r="F486" s="43">
        <f t="shared" si="126"/>
        <v>0.1967048653187724</v>
      </c>
      <c r="G486" s="44">
        <f t="shared" si="127"/>
        <v>-8.7457457280278099</v>
      </c>
      <c r="H486" s="51">
        <f t="shared" si="128"/>
        <v>-1445.3749934621926</v>
      </c>
      <c r="I486" s="43">
        <f t="shared" si="129"/>
        <v>-5.7905233068922257E-5</v>
      </c>
      <c r="J486" s="44">
        <f t="shared" si="130"/>
        <v>-68.784695311562999</v>
      </c>
      <c r="K486" s="51">
        <f t="shared" si="131"/>
        <v>-950.19088082869712</v>
      </c>
      <c r="L486" s="51"/>
      <c r="M486" s="16">
        <v>47.799999999999422</v>
      </c>
      <c r="N486" s="43">
        <v>0.1967048666652034</v>
      </c>
      <c r="O486" s="44">
        <v>-8.74574576170291</v>
      </c>
      <c r="P486" s="51">
        <v>-1445.3749919402844</v>
      </c>
      <c r="Q486" s="43">
        <v>-5.790523646176382E-5</v>
      </c>
      <c r="R486" s="44">
        <v>-68.784695311550891</v>
      </c>
      <c r="S486" s="51">
        <v>-950.19088065928861</v>
      </c>
      <c r="T486" s="4"/>
      <c r="U486" s="16">
        <f t="shared" si="118"/>
        <v>-9.8765440270653926E-13</v>
      </c>
      <c r="V486" s="17">
        <f t="shared" si="119"/>
        <v>1.3464309944755115E-9</v>
      </c>
      <c r="W486" s="18">
        <f t="shared" si="120"/>
        <v>-3.3675100041818951E-8</v>
      </c>
      <c r="X486" s="19">
        <f t="shared" si="121"/>
        <v>1.5219081888062647E-6</v>
      </c>
      <c r="Y486" s="17">
        <f t="shared" si="122"/>
        <v>-3.3928415632544784E-12</v>
      </c>
      <c r="Z486" s="18">
        <f t="shared" si="123"/>
        <v>1.2107648217352107E-11</v>
      </c>
      <c r="AA486" s="19">
        <f t="shared" si="124"/>
        <v>1.6940850855462486E-7</v>
      </c>
      <c r="AF486" s="16">
        <v>47.799999999999422</v>
      </c>
      <c r="AG486" s="43">
        <v>0</v>
      </c>
      <c r="AH486" s="44">
        <v>-200</v>
      </c>
      <c r="AI486" s="51">
        <v>-9560</v>
      </c>
      <c r="AJ486" s="43">
        <v>-9.8066499999999994</v>
      </c>
      <c r="AK486" s="44">
        <v>31.242129999991285</v>
      </c>
      <c r="AL486" s="51">
        <v>12696.686906999779</v>
      </c>
      <c r="AQ486" s="16">
        <v>47.799999999999422</v>
      </c>
      <c r="AR486" s="43">
        <v>0.1967048666652034</v>
      </c>
      <c r="AS486" s="44">
        <v>-8.74574576170291</v>
      </c>
      <c r="AT486" s="51">
        <v>-1445.3749919402844</v>
      </c>
      <c r="AU486" s="43">
        <v>-9.8043389070845421E-4</v>
      </c>
      <c r="AV486" s="44">
        <v>-68.781402121153093</v>
      </c>
      <c r="AW486" s="50">
        <v>-1279.1768739684876</v>
      </c>
    </row>
    <row r="487" spans="5:49" ht="18" customHeight="1">
      <c r="E487" s="42">
        <f t="shared" si="125"/>
        <v>47.900000000000411</v>
      </c>
      <c r="F487" s="43">
        <f t="shared" si="126"/>
        <v>0.19592072054268853</v>
      </c>
      <c r="G487" s="44">
        <f t="shared" si="127"/>
        <v>-8.7261144876822794</v>
      </c>
      <c r="H487" s="51">
        <f t="shared" si="128"/>
        <v>-1446.2485858195248</v>
      </c>
      <c r="I487" s="43">
        <f t="shared" si="129"/>
        <v>-5.6305593528094278E-5</v>
      </c>
      <c r="J487" s="44">
        <f t="shared" si="130"/>
        <v>-68.78470102173091</v>
      </c>
      <c r="K487" s="51">
        <f t="shared" si="131"/>
        <v>-957.06935064669506</v>
      </c>
      <c r="L487" s="51"/>
      <c r="M487" s="16">
        <v>47.899999999999416</v>
      </c>
      <c r="N487" s="43">
        <v>0.19592072188111925</v>
      </c>
      <c r="O487" s="44">
        <v>-8.7261145212231614</v>
      </c>
      <c r="P487" s="51">
        <v>-1446.2485843009761</v>
      </c>
      <c r="Q487" s="43">
        <v>-5.6305596833894356E-5</v>
      </c>
      <c r="R487" s="44">
        <v>-68.784701021719101</v>
      </c>
      <c r="S487" s="51">
        <v>-957.0693504772853</v>
      </c>
      <c r="T487" s="4"/>
      <c r="U487" s="16">
        <f t="shared" si="118"/>
        <v>-9.9475983006414026E-13</v>
      </c>
      <c r="V487" s="17">
        <f t="shared" si="119"/>
        <v>1.3384307273600626E-9</v>
      </c>
      <c r="W487" s="18">
        <f t="shared" si="120"/>
        <v>-3.3540882071747546E-8</v>
      </c>
      <c r="X487" s="19">
        <f t="shared" si="121"/>
        <v>1.5185487427515909E-6</v>
      </c>
      <c r="Y487" s="17">
        <f t="shared" si="122"/>
        <v>-3.3058000781238661E-12</v>
      </c>
      <c r="Z487" s="18">
        <f t="shared" si="123"/>
        <v>1.1809220268332865E-11</v>
      </c>
      <c r="AA487" s="19">
        <f t="shared" si="124"/>
        <v>1.694097591098398E-7</v>
      </c>
      <c r="AF487" s="16">
        <v>47.899999999999416</v>
      </c>
      <c r="AG487" s="43">
        <v>0</v>
      </c>
      <c r="AH487" s="44">
        <v>-200</v>
      </c>
      <c r="AI487" s="51">
        <v>-9580</v>
      </c>
      <c r="AJ487" s="43">
        <v>-9.8066499999999994</v>
      </c>
      <c r="AK487" s="44">
        <v>30.261464999991283</v>
      </c>
      <c r="AL487" s="51">
        <v>12699.762086749779</v>
      </c>
      <c r="AQ487" s="16">
        <v>47.899999999999416</v>
      </c>
      <c r="AR487" s="43">
        <v>0.19592072188111925</v>
      </c>
      <c r="AS487" s="44">
        <v>-8.7261145212231614</v>
      </c>
      <c r="AT487" s="51">
        <v>-1446.2485843009761</v>
      </c>
      <c r="AU487" s="43">
        <v>-9.5335051639366952E-4</v>
      </c>
      <c r="AV487" s="44">
        <v>-68.78149880405104</v>
      </c>
      <c r="AW487" s="50">
        <v>-1286.0550190373187</v>
      </c>
    </row>
    <row r="488" spans="5:49" ht="18" customHeight="1">
      <c r="E488" s="42">
        <f t="shared" si="125"/>
        <v>48.000000000000412</v>
      </c>
      <c r="F488" s="43">
        <f t="shared" si="126"/>
        <v>0.19514123096879604</v>
      </c>
      <c r="G488" s="44">
        <f t="shared" si="127"/>
        <v>-8.7065614287462729</v>
      </c>
      <c r="H488" s="51">
        <f t="shared" si="128"/>
        <v>-1447.1202189657722</v>
      </c>
      <c r="I488" s="43">
        <f t="shared" si="129"/>
        <v>-5.4750144112603039E-5</v>
      </c>
      <c r="J488" s="44">
        <f t="shared" si="130"/>
        <v>-68.784706574154669</v>
      </c>
      <c r="K488" s="51">
        <f t="shared" si="131"/>
        <v>-963.94782102778515</v>
      </c>
      <c r="L488" s="51"/>
      <c r="M488" s="16">
        <v>47.99999999999941</v>
      </c>
      <c r="N488" s="43">
        <v>0.19514123229928976</v>
      </c>
      <c r="O488" s="44">
        <v>-8.7065614621537328</v>
      </c>
      <c r="P488" s="51">
        <v>-1447.1202174505695</v>
      </c>
      <c r="Q488" s="43">
        <v>-5.4750147336690702E-5</v>
      </c>
      <c r="R488" s="44">
        <v>-68.784706574143158</v>
      </c>
      <c r="S488" s="51">
        <v>-963.94782085837471</v>
      </c>
      <c r="T488" s="4"/>
      <c r="U488" s="16">
        <f t="shared" si="118"/>
        <v>-1.0018652574217413E-12</v>
      </c>
      <c r="V488" s="17">
        <f t="shared" si="119"/>
        <v>1.3304937152014418E-9</v>
      </c>
      <c r="W488" s="18">
        <f t="shared" si="120"/>
        <v>-3.3407459909540194E-8</v>
      </c>
      <c r="X488" s="19">
        <f t="shared" si="121"/>
        <v>1.5152027117437683E-6</v>
      </c>
      <c r="Y488" s="17">
        <f t="shared" si="122"/>
        <v>-3.2240876635114546E-12</v>
      </c>
      <c r="Z488" s="18">
        <f t="shared" si="123"/>
        <v>1.1510792319313623E-11</v>
      </c>
      <c r="AA488" s="19">
        <f t="shared" si="124"/>
        <v>1.6941044123086613E-7</v>
      </c>
      <c r="AF488" s="16">
        <v>47.99999999999941</v>
      </c>
      <c r="AG488" s="43">
        <v>0</v>
      </c>
      <c r="AH488" s="44">
        <v>-200</v>
      </c>
      <c r="AI488" s="51">
        <v>-9600</v>
      </c>
      <c r="AJ488" s="43">
        <v>-9.8066499999999994</v>
      </c>
      <c r="AK488" s="44">
        <v>29.280799999991281</v>
      </c>
      <c r="AL488" s="51">
        <v>12702.73919999978</v>
      </c>
      <c r="AQ488" s="16">
        <v>47.99999999999941</v>
      </c>
      <c r="AR488" s="43">
        <v>0.19514123229928976</v>
      </c>
      <c r="AS488" s="44">
        <v>-8.7065614621537328</v>
      </c>
      <c r="AT488" s="51">
        <v>-1447.1202174505695</v>
      </c>
      <c r="AU488" s="43">
        <v>-9.2701525422889119E-4</v>
      </c>
      <c r="AV488" s="44">
        <v>-68.78159281619179</v>
      </c>
      <c r="AW488" s="50">
        <v>-1292.9331736402783</v>
      </c>
    </row>
    <row r="489" spans="5:49" ht="18" customHeight="1">
      <c r="E489" s="42">
        <f t="shared" si="125"/>
        <v>48.100000000000414</v>
      </c>
      <c r="F489" s="43">
        <f t="shared" si="126"/>
        <v>0.19436635982241526</v>
      </c>
      <c r="G489" s="44">
        <f t="shared" si="127"/>
        <v>-8.6870860875413385</v>
      </c>
      <c r="H489" s="51">
        <f t="shared" si="128"/>
        <v>-1447.9899006958613</v>
      </c>
      <c r="I489" s="43">
        <f t="shared" si="129"/>
        <v>-5.3237664076277724E-5</v>
      </c>
      <c r="J489" s="44">
        <f t="shared" si="130"/>
        <v>-68.784711973191989</v>
      </c>
      <c r="K489" s="51">
        <f t="shared" si="131"/>
        <v>-970.82629195641312</v>
      </c>
      <c r="L489" s="51"/>
      <c r="M489" s="16">
        <v>48.099999999999405</v>
      </c>
      <c r="N489" s="43">
        <v>0.19436636114503475</v>
      </c>
      <c r="O489" s="44">
        <v>-8.6870861208161703</v>
      </c>
      <c r="P489" s="51">
        <v>-1447.9898991839914</v>
      </c>
      <c r="Q489" s="43">
        <v>-5.3237667218652973E-5</v>
      </c>
      <c r="R489" s="44">
        <v>-68.784711973180777</v>
      </c>
      <c r="S489" s="51">
        <v>-970.82629178700131</v>
      </c>
      <c r="T489" s="4"/>
      <c r="U489" s="16">
        <f t="shared" si="118"/>
        <v>-1.0089706847793423E-12</v>
      </c>
      <c r="V489" s="17">
        <f t="shared" si="119"/>
        <v>1.3226194861548635E-9</v>
      </c>
      <c r="W489" s="18">
        <f t="shared" si="120"/>
        <v>-3.3274831778840053E-8</v>
      </c>
      <c r="X489" s="19">
        <f t="shared" si="121"/>
        <v>1.5118698684091214E-6</v>
      </c>
      <c r="Y489" s="17">
        <f t="shared" si="122"/>
        <v>-3.1423752488990431E-12</v>
      </c>
      <c r="Z489" s="18">
        <f t="shared" si="123"/>
        <v>1.1212364370294381E-11</v>
      </c>
      <c r="AA489" s="19">
        <f t="shared" si="124"/>
        <v>1.6941180547291879E-7</v>
      </c>
      <c r="AF489" s="16">
        <v>48.099999999999405</v>
      </c>
      <c r="AG489" s="43">
        <v>0</v>
      </c>
      <c r="AH489" s="44">
        <v>-200</v>
      </c>
      <c r="AI489" s="51">
        <v>-9620</v>
      </c>
      <c r="AJ489" s="43">
        <v>-9.8066499999999994</v>
      </c>
      <c r="AK489" s="44">
        <v>28.300134999991279</v>
      </c>
      <c r="AL489" s="51">
        <v>12705.618246749778</v>
      </c>
      <c r="AQ489" s="16">
        <v>48.099999999999405</v>
      </c>
      <c r="AR489" s="43">
        <v>0.19436636114503475</v>
      </c>
      <c r="AS489" s="44">
        <v>-8.6870861208161703</v>
      </c>
      <c r="AT489" s="51">
        <v>-1447.9898991839914</v>
      </c>
      <c r="AU489" s="43">
        <v>-9.0140744136313344E-4</v>
      </c>
      <c r="AV489" s="44">
        <v>-68.781684231348592</v>
      </c>
      <c r="AW489" s="50">
        <v>-1299.8113375139965</v>
      </c>
    </row>
    <row r="490" spans="5:49" ht="18" customHeight="1">
      <c r="E490" s="42">
        <f t="shared" si="125"/>
        <v>48.200000000000415</v>
      </c>
      <c r="F490" s="43">
        <f t="shared" si="126"/>
        <v>0.19359607069128887</v>
      </c>
      <c r="G490" s="44">
        <f t="shared" si="127"/>
        <v>-8.6676880040483439</v>
      </c>
      <c r="H490" s="51">
        <f t="shared" si="128"/>
        <v>-1448.8576387585335</v>
      </c>
      <c r="I490" s="43">
        <f t="shared" si="129"/>
        <v>-5.1766966386423974E-5</v>
      </c>
      <c r="J490" s="44">
        <f t="shared" si="130"/>
        <v>-68.784717223080193</v>
      </c>
      <c r="K490" s="51">
        <f t="shared" si="131"/>
        <v>-977.70476341745257</v>
      </c>
      <c r="L490" s="51"/>
      <c r="M490" s="16">
        <v>48.199999999999399</v>
      </c>
      <c r="N490" s="43">
        <v>0.19359607200609599</v>
      </c>
      <c r="O490" s="44">
        <v>-8.6676880371913292</v>
      </c>
      <c r="P490" s="51">
        <v>-1448.8576372499836</v>
      </c>
      <c r="Q490" s="43">
        <v>-5.1766969454192235E-5</v>
      </c>
      <c r="R490" s="44">
        <v>-68.784717223069251</v>
      </c>
      <c r="S490" s="51">
        <v>-977.7047632480394</v>
      </c>
      <c r="T490" s="4"/>
      <c r="U490" s="16">
        <f t="shared" si="118"/>
        <v>-1.0160761121369433E-12</v>
      </c>
      <c r="V490" s="17">
        <f t="shared" si="119"/>
        <v>1.3148071242863324E-9</v>
      </c>
      <c r="W490" s="18">
        <f t="shared" si="120"/>
        <v>-3.3142985245149248E-8</v>
      </c>
      <c r="X490" s="19">
        <f t="shared" si="121"/>
        <v>1.5085499853739748E-6</v>
      </c>
      <c r="Y490" s="17">
        <f t="shared" si="122"/>
        <v>-3.0677682616442326E-12</v>
      </c>
      <c r="Z490" s="18">
        <f t="shared" si="123"/>
        <v>1.0942358130705543E-11</v>
      </c>
      <c r="AA490" s="19">
        <f t="shared" si="124"/>
        <v>1.6941316971497145E-7</v>
      </c>
      <c r="AF490" s="16">
        <v>48.199999999999399</v>
      </c>
      <c r="AG490" s="43">
        <v>0</v>
      </c>
      <c r="AH490" s="44">
        <v>-200</v>
      </c>
      <c r="AI490" s="51">
        <v>-9640</v>
      </c>
      <c r="AJ490" s="43">
        <v>-9.8066499999999994</v>
      </c>
      <c r="AK490" s="44">
        <v>27.319469999991277</v>
      </c>
      <c r="AL490" s="51">
        <v>12708.399226999778</v>
      </c>
      <c r="AQ490" s="16">
        <v>48.199999999999399</v>
      </c>
      <c r="AR490" s="43">
        <v>0.19359607200609599</v>
      </c>
      <c r="AS490" s="44">
        <v>-8.6676880371913292</v>
      </c>
      <c r="AT490" s="51">
        <v>-1448.8576372499836</v>
      </c>
      <c r="AU490" s="43">
        <v>-8.7650698555208351E-4</v>
      </c>
      <c r="AV490" s="44">
        <v>-68.781773121257061</v>
      </c>
      <c r="AW490" s="50">
        <v>-1306.6895104023786</v>
      </c>
    </row>
    <row r="491" spans="5:49" ht="18" customHeight="1">
      <c r="E491" s="42">
        <f t="shared" si="125"/>
        <v>48.300000000000416</v>
      </c>
      <c r="F491" s="43">
        <f t="shared" si="126"/>
        <v>0.19283032752130394</v>
      </c>
      <c r="G491" s="44">
        <f t="shared" si="127"/>
        <v>-8.6483667218714402</v>
      </c>
      <c r="H491" s="51">
        <f t="shared" si="128"/>
        <v>-1449.7234408567106</v>
      </c>
      <c r="I491" s="43">
        <f t="shared" si="129"/>
        <v>-5.0336896823210964E-5</v>
      </c>
      <c r="J491" s="44">
        <f t="shared" si="130"/>
        <v>-68.784722327939505</v>
      </c>
      <c r="K491" s="51">
        <f t="shared" si="131"/>
        <v>-984.58323539619551</v>
      </c>
      <c r="L491" s="51"/>
      <c r="M491" s="16">
        <v>48.299999999999393</v>
      </c>
      <c r="N491" s="43">
        <v>0.19283032882835993</v>
      </c>
      <c r="O491" s="44">
        <v>-8.6483667548833516</v>
      </c>
      <c r="P491" s="51">
        <v>-1449.7234393514671</v>
      </c>
      <c r="Q491" s="43">
        <v>-5.0336899809266811E-5</v>
      </c>
      <c r="R491" s="44">
        <v>-68.784722327928847</v>
      </c>
      <c r="S491" s="51">
        <v>-984.58323522678097</v>
      </c>
      <c r="T491" s="4"/>
      <c r="U491" s="16">
        <f t="shared" si="118"/>
        <v>-1.0231815394945443E-12</v>
      </c>
      <c r="V491" s="17">
        <f t="shared" si="119"/>
        <v>1.3070559912176094E-9</v>
      </c>
      <c r="W491" s="18">
        <f t="shared" si="120"/>
        <v>-3.3011911426683582E-8</v>
      </c>
      <c r="X491" s="19">
        <f t="shared" si="121"/>
        <v>1.5052435173856793E-6</v>
      </c>
      <c r="Y491" s="17">
        <f t="shared" si="122"/>
        <v>-2.986055847031821E-12</v>
      </c>
      <c r="Z491" s="18">
        <f t="shared" si="123"/>
        <v>1.0658141036401503E-11</v>
      </c>
      <c r="AA491" s="19">
        <f t="shared" si="124"/>
        <v>1.694145339570241E-7</v>
      </c>
      <c r="AF491" s="16">
        <v>48.299999999999393</v>
      </c>
      <c r="AG491" s="43">
        <v>0</v>
      </c>
      <c r="AH491" s="44">
        <v>-200</v>
      </c>
      <c r="AI491" s="51">
        <v>-9660</v>
      </c>
      <c r="AJ491" s="43">
        <v>-9.8066499999999994</v>
      </c>
      <c r="AK491" s="44">
        <v>26.338804999991275</v>
      </c>
      <c r="AL491" s="51">
        <v>12711.082140749779</v>
      </c>
      <c r="AQ491" s="16">
        <v>48.299999999999393</v>
      </c>
      <c r="AR491" s="43">
        <v>0.19283032882835993</v>
      </c>
      <c r="AS491" s="44">
        <v>-8.6483667548833516</v>
      </c>
      <c r="AT491" s="51">
        <v>-1449.7234393514671</v>
      </c>
      <c r="AU491" s="43">
        <v>-8.5229434940359283E-4</v>
      </c>
      <c r="AV491" s="44">
        <v>-68.781859555671502</v>
      </c>
      <c r="AW491" s="50">
        <v>-1313.5676920564035</v>
      </c>
    </row>
    <row r="492" spans="5:49" ht="18" customHeight="1">
      <c r="E492" s="42">
        <f t="shared" si="125"/>
        <v>48.400000000000418</v>
      </c>
      <c r="F492" s="43">
        <f t="shared" si="126"/>
        <v>0.19206909461227242</v>
      </c>
      <c r="G492" s="44">
        <f t="shared" si="127"/>
        <v>-8.6291217882024416</v>
      </c>
      <c r="H492" s="51">
        <f t="shared" si="128"/>
        <v>-1450.5873146478541</v>
      </c>
      <c r="I492" s="43">
        <f t="shared" si="129"/>
        <v>-4.8946333020438715E-5</v>
      </c>
      <c r="J492" s="44">
        <f t="shared" si="130"/>
        <v>-68.784727291776392</v>
      </c>
      <c r="K492" s="51">
        <f t="shared" si="131"/>
        <v>-991.46170787833967</v>
      </c>
      <c r="L492" s="51"/>
      <c r="M492" s="16">
        <v>48.399999999999388</v>
      </c>
      <c r="N492" s="43">
        <v>0.19206909591163845</v>
      </c>
      <c r="O492" s="44">
        <v>-8.629121821084059</v>
      </c>
      <c r="P492" s="51">
        <v>-1450.5873131459041</v>
      </c>
      <c r="Q492" s="43">
        <v>-4.8946335935440288E-5</v>
      </c>
      <c r="R492" s="44">
        <v>-68.784727291765989</v>
      </c>
      <c r="S492" s="51">
        <v>-991.46170770892456</v>
      </c>
      <c r="T492" s="4"/>
      <c r="U492" s="16">
        <f t="shared" si="118"/>
        <v>-1.0302869668521453E-12</v>
      </c>
      <c r="V492" s="17">
        <f t="shared" si="119"/>
        <v>1.2993660314375433E-9</v>
      </c>
      <c r="W492" s="18">
        <f t="shared" si="120"/>
        <v>-3.2881617428870413E-8</v>
      </c>
      <c r="X492" s="19">
        <f t="shared" si="121"/>
        <v>1.5019500096968841E-6</v>
      </c>
      <c r="Y492" s="17">
        <f t="shared" si="122"/>
        <v>-2.915001573455811E-12</v>
      </c>
      <c r="Z492" s="18">
        <f t="shared" si="123"/>
        <v>1.0402345651527867E-11</v>
      </c>
      <c r="AA492" s="19">
        <f t="shared" si="124"/>
        <v>1.6941510239121271E-7</v>
      </c>
      <c r="AF492" s="16">
        <v>48.399999999999388</v>
      </c>
      <c r="AG492" s="43">
        <v>0</v>
      </c>
      <c r="AH492" s="44">
        <v>-200</v>
      </c>
      <c r="AI492" s="51">
        <v>-9680</v>
      </c>
      <c r="AJ492" s="43">
        <v>-9.8066499999999994</v>
      </c>
      <c r="AK492" s="44">
        <v>25.358139999991273</v>
      </c>
      <c r="AL492" s="51">
        <v>12713.666987999777</v>
      </c>
      <c r="AQ492" s="16">
        <v>48.399999999999388</v>
      </c>
      <c r="AR492" s="43">
        <v>0.19206909591163845</v>
      </c>
      <c r="AS492" s="44">
        <v>-8.629121821084059</v>
      </c>
      <c r="AT492" s="51">
        <v>-1450.5873131459041</v>
      </c>
      <c r="AU492" s="43">
        <v>-8.2875053506192842E-4</v>
      </c>
      <c r="AV492" s="44">
        <v>-68.781943602419517</v>
      </c>
      <c r="AW492" s="50">
        <v>-1320.4458822339293</v>
      </c>
    </row>
    <row r="493" spans="5:49" ht="18" customHeight="1">
      <c r="E493" s="42">
        <f t="shared" si="125"/>
        <v>48.500000000000419</v>
      </c>
      <c r="F493" s="43">
        <f t="shared" si="126"/>
        <v>0.19131233661377162</v>
      </c>
      <c r="G493" s="44">
        <f t="shared" si="127"/>
        <v>-8.609952753785679</v>
      </c>
      <c r="H493" s="51">
        <f t="shared" si="128"/>
        <v>-1451.4492677443222</v>
      </c>
      <c r="I493" s="43">
        <f t="shared" si="129"/>
        <v>-4.7594183653743016E-5</v>
      </c>
      <c r="J493" s="44">
        <f t="shared" si="130"/>
        <v>-68.784732118486559</v>
      </c>
      <c r="K493" s="51">
        <f t="shared" si="131"/>
        <v>-998.34018084997979</v>
      </c>
      <c r="L493" s="51"/>
      <c r="M493" s="16">
        <v>48.499999999999382</v>
      </c>
      <c r="N493" s="43">
        <v>0.19131233790550772</v>
      </c>
      <c r="O493" s="44">
        <v>-8.6099527865377663</v>
      </c>
      <c r="P493" s="51">
        <v>-1451.4492662456532</v>
      </c>
      <c r="Q493" s="43">
        <v>-4.7594186488808532E-5</v>
      </c>
      <c r="R493" s="44">
        <v>-68.784732118476441</v>
      </c>
      <c r="S493" s="51">
        <v>-998.34018068056355</v>
      </c>
      <c r="T493" s="4"/>
      <c r="U493" s="16">
        <f t="shared" si="118"/>
        <v>-1.0373923942097463E-12</v>
      </c>
      <c r="V493" s="17">
        <f t="shared" si="119"/>
        <v>1.2917361069675337E-9</v>
      </c>
      <c r="W493" s="18">
        <f t="shared" si="120"/>
        <v>-3.2752087264498186E-8</v>
      </c>
      <c r="X493" s="19">
        <f t="shared" si="121"/>
        <v>1.4986690075602382E-6</v>
      </c>
      <c r="Y493" s="17">
        <f t="shared" si="122"/>
        <v>-2.8350655156827997E-12</v>
      </c>
      <c r="Z493" s="18">
        <f t="shared" si="123"/>
        <v>1.0118128557223827E-11</v>
      </c>
      <c r="AA493" s="19">
        <f t="shared" si="124"/>
        <v>1.6941623925958993E-7</v>
      </c>
      <c r="AF493" s="16">
        <v>48.499999999999382</v>
      </c>
      <c r="AG493" s="43">
        <v>0</v>
      </c>
      <c r="AH493" s="44">
        <v>-200</v>
      </c>
      <c r="AI493" s="51">
        <v>-9700</v>
      </c>
      <c r="AJ493" s="43">
        <v>-9.8066499999999994</v>
      </c>
      <c r="AK493" s="44">
        <v>24.377474999991271</v>
      </c>
      <c r="AL493" s="51">
        <v>12716.153768749777</v>
      </c>
      <c r="AQ493" s="16">
        <v>48.499999999999382</v>
      </c>
      <c r="AR493" s="43">
        <v>0.19131233790550772</v>
      </c>
      <c r="AS493" s="44">
        <v>-8.6099527865377663</v>
      </c>
      <c r="AT493" s="51">
        <v>-1451.4492662456532</v>
      </c>
      <c r="AU493" s="43">
        <v>-8.0585706930591527E-4</v>
      </c>
      <c r="AV493" s="44">
        <v>-68.782025327455344</v>
      </c>
      <c r="AW493" s="50">
        <v>-1327.3240806995022</v>
      </c>
    </row>
    <row r="494" spans="5:49" ht="18" customHeight="1">
      <c r="E494" s="42">
        <f t="shared" si="125"/>
        <v>48.600000000000421</v>
      </c>
      <c r="F494" s="43">
        <f t="shared" si="126"/>
        <v>0.19056001852103913</v>
      </c>
      <c r="G494" s="44">
        <f t="shared" si="127"/>
        <v>-8.5908591728832064</v>
      </c>
      <c r="H494" s="51">
        <f t="shared" si="128"/>
        <v>-1452.3093077137246</v>
      </c>
      <c r="I494" s="43">
        <f t="shared" si="129"/>
        <v>-4.6279387511560799E-5</v>
      </c>
      <c r="J494" s="44">
        <f t="shared" si="130"/>
        <v>-68.784736811858181</v>
      </c>
      <c r="K494" s="51">
        <f t="shared" si="131"/>
        <v>-1005.2186542975929</v>
      </c>
      <c r="L494" s="51"/>
      <c r="M494" s="16">
        <v>48.599999999999376</v>
      </c>
      <c r="N494" s="43">
        <v>0.19056001980520487</v>
      </c>
      <c r="O494" s="44">
        <v>-8.5908592055065203</v>
      </c>
      <c r="P494" s="51">
        <v>-1452.3093062183229</v>
      </c>
      <c r="Q494" s="43">
        <v>-4.6279390275572041E-5</v>
      </c>
      <c r="R494" s="44">
        <v>-68.784736811848319</v>
      </c>
      <c r="S494" s="51">
        <v>-1005.2186541281754</v>
      </c>
      <c r="T494" s="4"/>
      <c r="U494" s="16">
        <f t="shared" si="118"/>
        <v>-1.0444978215673473E-12</v>
      </c>
      <c r="V494" s="17">
        <f t="shared" si="119"/>
        <v>1.2841657459627953E-9</v>
      </c>
      <c r="W494" s="18">
        <f t="shared" si="120"/>
        <v>-3.2623313828139544E-8</v>
      </c>
      <c r="X494" s="19">
        <f t="shared" si="121"/>
        <v>1.495401647844119E-6</v>
      </c>
      <c r="Y494" s="17">
        <f t="shared" si="122"/>
        <v>-2.7640112421067897E-12</v>
      </c>
      <c r="Z494" s="18">
        <f t="shared" si="123"/>
        <v>9.8623331723501906E-12</v>
      </c>
      <c r="AA494" s="19">
        <f t="shared" si="124"/>
        <v>1.6941748981480487E-7</v>
      </c>
      <c r="AF494" s="16">
        <v>48.599999999999376</v>
      </c>
      <c r="AG494" s="43">
        <v>0</v>
      </c>
      <c r="AH494" s="44">
        <v>-200</v>
      </c>
      <c r="AI494" s="51">
        <v>-9720</v>
      </c>
      <c r="AJ494" s="43">
        <v>-9.8066499999999994</v>
      </c>
      <c r="AK494" s="44">
        <v>23.39680999999127</v>
      </c>
      <c r="AL494" s="51">
        <v>12718.542482999777</v>
      </c>
      <c r="AQ494" s="16">
        <v>48.599999999999376</v>
      </c>
      <c r="AR494" s="43">
        <v>0.19056001980520487</v>
      </c>
      <c r="AS494" s="44">
        <v>-8.5908592055065203</v>
      </c>
      <c r="AT494" s="51">
        <v>-1452.3093062183229</v>
      </c>
      <c r="AU494" s="43">
        <v>-7.8359598906985184E-4</v>
      </c>
      <c r="AV494" s="44">
        <v>-68.78210479491149</v>
      </c>
      <c r="AW494" s="50">
        <v>-1334.2022872241728</v>
      </c>
    </row>
    <row r="495" spans="5:49" ht="18" customHeight="1">
      <c r="E495" s="42">
        <f t="shared" si="125"/>
        <v>48.700000000000422</v>
      </c>
      <c r="F495" s="43">
        <f t="shared" si="126"/>
        <v>0.18981210567092455</v>
      </c>
      <c r="G495" s="44">
        <f t="shared" si="127"/>
        <v>-8.5718406032404264</v>
      </c>
      <c r="H495" s="51">
        <f t="shared" si="128"/>
        <v>-1453.1674420792706</v>
      </c>
      <c r="I495" s="43">
        <f t="shared" si="129"/>
        <v>-4.5000912718862196E-5</v>
      </c>
      <c r="J495" s="44">
        <f t="shared" si="130"/>
        <v>-68.78474137557474</v>
      </c>
      <c r="K495" s="51">
        <f t="shared" si="131"/>
        <v>-1012.0971282080302</v>
      </c>
      <c r="L495" s="51"/>
      <c r="M495" s="16">
        <v>48.69999999999937</v>
      </c>
      <c r="N495" s="43">
        <v>0.18981210694757905</v>
      </c>
      <c r="O495" s="44">
        <v>-8.5718406357357235</v>
      </c>
      <c r="P495" s="51">
        <v>-1453.1674405871238</v>
      </c>
      <c r="Q495" s="43">
        <v>-4.5000915410042808E-5</v>
      </c>
      <c r="R495" s="44">
        <v>-68.784741375565133</v>
      </c>
      <c r="S495" s="51">
        <v>-1012.0971280386117</v>
      </c>
      <c r="T495" s="4"/>
      <c r="U495" s="16">
        <f t="shared" si="118"/>
        <v>-1.0516032489249483E-12</v>
      </c>
      <c r="V495" s="17">
        <f t="shared" si="119"/>
        <v>1.2766545043341182E-9</v>
      </c>
      <c r="W495" s="18">
        <f t="shared" si="120"/>
        <v>-3.2495297119794486E-8</v>
      </c>
      <c r="X495" s="19">
        <f t="shared" si="121"/>
        <v>1.4921467936801491E-6</v>
      </c>
      <c r="Y495" s="17">
        <f t="shared" si="122"/>
        <v>-2.6911806116913795E-12</v>
      </c>
      <c r="Z495" s="18">
        <f t="shared" si="123"/>
        <v>9.6065377874765545E-12</v>
      </c>
      <c r="AA495" s="19">
        <f t="shared" si="124"/>
        <v>1.6941851299634436E-7</v>
      </c>
      <c r="AF495" s="16">
        <v>48.69999999999937</v>
      </c>
      <c r="AG495" s="43">
        <v>0</v>
      </c>
      <c r="AH495" s="44">
        <v>-200</v>
      </c>
      <c r="AI495" s="51">
        <v>-9740</v>
      </c>
      <c r="AJ495" s="43">
        <v>-9.8066499999999994</v>
      </c>
      <c r="AK495" s="44">
        <v>22.416144999991268</v>
      </c>
      <c r="AL495" s="51">
        <v>12720.833130749776</v>
      </c>
      <c r="AQ495" s="16">
        <v>48.69999999999937</v>
      </c>
      <c r="AR495" s="43">
        <v>0.18981210694757905</v>
      </c>
      <c r="AS495" s="44">
        <v>-8.5718406357357235</v>
      </c>
      <c r="AT495" s="51">
        <v>-1453.1674405871238</v>
      </c>
      <c r="AU495" s="43">
        <v>-7.6194982736588202E-4</v>
      </c>
      <c r="AV495" s="44">
        <v>-68.78218206714908</v>
      </c>
      <c r="AW495" s="50">
        <v>-1341.0805015853155</v>
      </c>
    </row>
    <row r="496" spans="5:49" ht="18" customHeight="1">
      <c r="E496" s="42">
        <f t="shared" si="125"/>
        <v>48.800000000000423</v>
      </c>
      <c r="F496" s="43">
        <f t="shared" si="126"/>
        <v>0.18906856373789771</v>
      </c>
      <c r="G496" s="44">
        <f t="shared" si="127"/>
        <v>-8.5528966060521547</v>
      </c>
      <c r="H496" s="51">
        <f t="shared" si="128"/>
        <v>-1454.0236783201171</v>
      </c>
      <c r="I496" s="43">
        <f t="shared" si="129"/>
        <v>-4.3757755896933759E-5</v>
      </c>
      <c r="J496" s="44">
        <f t="shared" si="130"/>
        <v>-68.784745813217967</v>
      </c>
      <c r="K496" s="51">
        <f t="shared" si="131"/>
        <v>-1018.9756025685056</v>
      </c>
      <c r="L496" s="51"/>
      <c r="M496" s="16">
        <v>48.799999999999365</v>
      </c>
      <c r="N496" s="43">
        <v>0.1890685650070994</v>
      </c>
      <c r="O496" s="44">
        <v>-8.5528966384201812</v>
      </c>
      <c r="P496" s="51">
        <v>-1454.0236768312127</v>
      </c>
      <c r="Q496" s="43">
        <v>-4.3757758520612811E-5</v>
      </c>
      <c r="R496" s="44">
        <v>-68.784745813208602</v>
      </c>
      <c r="S496" s="51">
        <v>-1018.9756023990865</v>
      </c>
      <c r="T496" s="4"/>
      <c r="U496" s="16">
        <f t="shared" si="118"/>
        <v>-1.0587086762825493E-12</v>
      </c>
      <c r="V496" s="17">
        <f t="shared" si="119"/>
        <v>1.269201688192112E-9</v>
      </c>
      <c r="W496" s="18">
        <f t="shared" si="120"/>
        <v>-3.2368026481321976E-8</v>
      </c>
      <c r="X496" s="19">
        <f t="shared" si="121"/>
        <v>1.4889044450683286E-6</v>
      </c>
      <c r="Y496" s="17">
        <f t="shared" si="122"/>
        <v>-2.6236790517941699E-12</v>
      </c>
      <c r="Z496" s="18">
        <f t="shared" si="123"/>
        <v>9.3649532573181204E-12</v>
      </c>
      <c r="AA496" s="19">
        <f t="shared" si="124"/>
        <v>1.6941908143053297E-7</v>
      </c>
      <c r="AF496" s="16">
        <v>48.799999999999365</v>
      </c>
      <c r="AG496" s="43">
        <v>0</v>
      </c>
      <c r="AH496" s="44">
        <v>-200</v>
      </c>
      <c r="AI496" s="51">
        <v>-9760</v>
      </c>
      <c r="AJ496" s="43">
        <v>-9.8066499999999994</v>
      </c>
      <c r="AK496" s="44">
        <v>21.435479999991266</v>
      </c>
      <c r="AL496" s="51">
        <v>12723.025711999775</v>
      </c>
      <c r="AQ496" s="16">
        <v>48.799999999999365</v>
      </c>
      <c r="AR496" s="43">
        <v>0.1890685650070994</v>
      </c>
      <c r="AS496" s="44">
        <v>-8.5528966384201812</v>
      </c>
      <c r="AT496" s="51">
        <v>-1454.0236768312127</v>
      </c>
      <c r="AU496" s="43">
        <v>-7.4090159958117852E-4</v>
      </c>
      <c r="AV496" s="44">
        <v>-68.782257204806768</v>
      </c>
      <c r="AW496" s="50">
        <v>-1347.9587235664546</v>
      </c>
    </row>
    <row r="497" spans="5:49" ht="18" customHeight="1">
      <c r="E497" s="42">
        <f t="shared" si="125"/>
        <v>48.900000000000425</v>
      </c>
      <c r="F497" s="43">
        <f t="shared" si="126"/>
        <v>0.18832935873010961</v>
      </c>
      <c r="G497" s="44">
        <f t="shared" si="127"/>
        <v>-8.5340267459290402</v>
      </c>
      <c r="H497" s="51">
        <f t="shared" si="128"/>
        <v>-1454.8780238717127</v>
      </c>
      <c r="I497" s="43">
        <f t="shared" si="129"/>
        <v>-4.2548941394215944E-5</v>
      </c>
      <c r="J497" s="44">
        <f t="shared" si="130"/>
        <v>-68.78475012827063</v>
      </c>
      <c r="K497" s="51">
        <f t="shared" si="131"/>
        <v>-1025.8540773665875</v>
      </c>
      <c r="L497" s="51"/>
      <c r="M497" s="16">
        <v>48.899999999999359</v>
      </c>
      <c r="N497" s="43">
        <v>0.18832935999191625</v>
      </c>
      <c r="O497" s="44">
        <v>-8.5340267781705368</v>
      </c>
      <c r="P497" s="51">
        <v>-1454.8780223860376</v>
      </c>
      <c r="Q497" s="43">
        <v>-4.2548943945064366E-5</v>
      </c>
      <c r="R497" s="44">
        <v>-68.784750128261521</v>
      </c>
      <c r="S497" s="51">
        <v>-1025.8540771971675</v>
      </c>
      <c r="T497" s="4"/>
      <c r="U497" s="16">
        <f t="shared" si="118"/>
        <v>-1.0658141036401503E-12</v>
      </c>
      <c r="V497" s="17">
        <f t="shared" si="119"/>
        <v>1.2618066314029619E-9</v>
      </c>
      <c r="W497" s="18">
        <f t="shared" si="120"/>
        <v>-3.2241496583651497E-8</v>
      </c>
      <c r="X497" s="19">
        <f t="shared" si="121"/>
        <v>1.4856750567560084E-6</v>
      </c>
      <c r="Y497" s="17">
        <f t="shared" si="122"/>
        <v>-2.5508484213787597E-12</v>
      </c>
      <c r="Z497" s="18">
        <f t="shared" si="123"/>
        <v>9.1091578724444844E-12</v>
      </c>
      <c r="AA497" s="19">
        <f t="shared" si="124"/>
        <v>1.6941999092523474E-7</v>
      </c>
      <c r="AF497" s="16">
        <v>48.899999999999359</v>
      </c>
      <c r="AG497" s="43">
        <v>0</v>
      </c>
      <c r="AH497" s="44">
        <v>-200</v>
      </c>
      <c r="AI497" s="51">
        <v>-9780</v>
      </c>
      <c r="AJ497" s="43">
        <v>-9.8066499999999994</v>
      </c>
      <c r="AK497" s="44">
        <v>20.454814999991264</v>
      </c>
      <c r="AL497" s="51">
        <v>12725.120226749776</v>
      </c>
      <c r="AQ497" s="16">
        <v>48.899999999999359</v>
      </c>
      <c r="AR497" s="43">
        <v>0.18832935999191625</v>
      </c>
      <c r="AS497" s="44">
        <v>-8.5340267781705368</v>
      </c>
      <c r="AT497" s="51">
        <v>-1454.8780223860376</v>
      </c>
      <c r="AU497" s="43">
        <v>-7.2043479016592471E-4</v>
      </c>
      <c r="AV497" s="44">
        <v>-68.782330266848305</v>
      </c>
      <c r="AW497" s="50">
        <v>-1354.8369529570944</v>
      </c>
    </row>
    <row r="498" spans="5:49" ht="18" customHeight="1">
      <c r="E498" s="42">
        <f t="shared" si="125"/>
        <v>49.000000000000426</v>
      </c>
      <c r="F498" s="43">
        <f t="shared" si="126"/>
        <v>0.18759445698550725</v>
      </c>
      <c r="G498" s="44">
        <f t="shared" si="127"/>
        <v>-8.5152305908643875</v>
      </c>
      <c r="H498" s="51">
        <f t="shared" si="128"/>
        <v>-1455.7304861261346</v>
      </c>
      <c r="I498" s="43">
        <f t="shared" si="129"/>
        <v>-4.1373520495824323E-5</v>
      </c>
      <c r="J498" s="44">
        <f t="shared" si="130"/>
        <v>-68.784754324119334</v>
      </c>
      <c r="K498" s="51">
        <f t="shared" si="131"/>
        <v>-1032.7325525901867</v>
      </c>
      <c r="L498" s="51"/>
      <c r="M498" s="16">
        <v>48.999999999999353</v>
      </c>
      <c r="N498" s="43">
        <v>0.18759445823997645</v>
      </c>
      <c r="O498" s="44">
        <v>-8.5152306229800949</v>
      </c>
      <c r="P498" s="51">
        <v>-1455.7304846436764</v>
      </c>
      <c r="Q498" s="43">
        <v>-4.1373522979171184E-5</v>
      </c>
      <c r="R498" s="44">
        <v>-68.784754324110466</v>
      </c>
      <c r="S498" s="51">
        <v>-1032.7325524207658</v>
      </c>
      <c r="T498" s="4"/>
      <c r="U498" s="16">
        <f t="shared" si="118"/>
        <v>-1.0729195309977513E-12</v>
      </c>
      <c r="V498" s="17">
        <f t="shared" si="119"/>
        <v>1.2544691951887899E-9</v>
      </c>
      <c r="W498" s="18">
        <f t="shared" si="120"/>
        <v>-3.2115707426783047E-8</v>
      </c>
      <c r="X498" s="19">
        <f t="shared" si="121"/>
        <v>1.4824581739958376E-6</v>
      </c>
      <c r="Y498" s="17">
        <f t="shared" si="122"/>
        <v>-2.4833468614815501E-12</v>
      </c>
      <c r="Z498" s="18">
        <f t="shared" si="123"/>
        <v>8.8675733422860503E-12</v>
      </c>
      <c r="AA498" s="19">
        <f t="shared" si="124"/>
        <v>1.6942090041993652E-7</v>
      </c>
      <c r="AF498" s="16">
        <v>48.999999999999353</v>
      </c>
      <c r="AG498" s="43">
        <v>0</v>
      </c>
      <c r="AH498" s="44">
        <v>-200</v>
      </c>
      <c r="AI498" s="51">
        <v>-9800</v>
      </c>
      <c r="AJ498" s="43">
        <v>-9.8066499999999994</v>
      </c>
      <c r="AK498" s="44">
        <v>19.474149999991262</v>
      </c>
      <c r="AL498" s="51">
        <v>12727.116674999774</v>
      </c>
      <c r="AQ498" s="16">
        <v>48.999999999999353</v>
      </c>
      <c r="AR498" s="43">
        <v>0.18759445823997645</v>
      </c>
      <c r="AS498" s="44">
        <v>-8.5152306229800949</v>
      </c>
      <c r="AT498" s="51">
        <v>-1455.7304846436764</v>
      </c>
      <c r="AU498" s="43">
        <v>-7.0053333966768605E-4</v>
      </c>
      <c r="AV498" s="44">
        <v>-68.782401310608833</v>
      </c>
      <c r="AW498" s="50">
        <v>-1361.7151895525528</v>
      </c>
    </row>
    <row r="499" spans="5:49" ht="18" customHeight="1">
      <c r="E499" s="42">
        <f t="shared" si="125"/>
        <v>49.100000000000428</v>
      </c>
      <c r="F499" s="43">
        <f t="shared" si="126"/>
        <v>0.18686382516800237</v>
      </c>
      <c r="G499" s="44">
        <f t="shared" si="127"/>
        <v>-8.4965077122013906</v>
      </c>
      <c r="H499" s="51">
        <f t="shared" si="128"/>
        <v>-1456.5810724324285</v>
      </c>
      <c r="I499" s="43">
        <f t="shared" si="129"/>
        <v>-4.0230570709454128E-5</v>
      </c>
      <c r="J499" s="44">
        <f t="shared" si="130"/>
        <v>-68.784758404057087</v>
      </c>
      <c r="K499" s="51">
        <f t="shared" si="131"/>
        <v>-1039.6110282275481</v>
      </c>
      <c r="L499" s="51"/>
      <c r="M499" s="16">
        <v>49.099999999999348</v>
      </c>
      <c r="N499" s="43">
        <v>0.18686382641519061</v>
      </c>
      <c r="O499" s="44">
        <v>-8.4965077441920354</v>
      </c>
      <c r="P499" s="51">
        <v>-1456.5810709531745</v>
      </c>
      <c r="Q499" s="43">
        <v>-4.0230573134181213E-5</v>
      </c>
      <c r="R499" s="44">
        <v>-68.784758404048432</v>
      </c>
      <c r="S499" s="51">
        <v>-1039.6110280581261</v>
      </c>
      <c r="T499" s="4"/>
      <c r="U499" s="16">
        <f t="shared" si="118"/>
        <v>-1.0800249583553523E-12</v>
      </c>
      <c r="V499" s="17">
        <f t="shared" si="119"/>
        <v>1.2471882415709956E-9</v>
      </c>
      <c r="W499" s="18">
        <f t="shared" si="120"/>
        <v>-3.1990644799861911E-8</v>
      </c>
      <c r="X499" s="19">
        <f t="shared" si="121"/>
        <v>1.4792540241614915E-6</v>
      </c>
      <c r="Y499" s="17">
        <f t="shared" si="122"/>
        <v>-2.4247270857813419E-12</v>
      </c>
      <c r="Z499" s="18">
        <f t="shared" si="123"/>
        <v>8.6544105215580203E-12</v>
      </c>
      <c r="AA499" s="19">
        <f t="shared" si="124"/>
        <v>1.6942203728831373E-7</v>
      </c>
      <c r="AF499" s="16">
        <v>49.099999999999348</v>
      </c>
      <c r="AG499" s="43">
        <v>0</v>
      </c>
      <c r="AH499" s="44">
        <v>-200</v>
      </c>
      <c r="AI499" s="51">
        <v>-9820</v>
      </c>
      <c r="AJ499" s="43">
        <v>-9.8066499999999994</v>
      </c>
      <c r="AK499" s="44">
        <v>18.49348499999126</v>
      </c>
      <c r="AL499" s="51">
        <v>12729.015056749773</v>
      </c>
      <c r="AQ499" s="16">
        <v>49.099999999999348</v>
      </c>
      <c r="AR499" s="43">
        <v>0.18686382641519061</v>
      </c>
      <c r="AS499" s="44">
        <v>-8.4965077441920354</v>
      </c>
      <c r="AT499" s="51">
        <v>-1456.5810709531745</v>
      </c>
      <c r="AU499" s="43">
        <v>-6.8118163216368544E-4</v>
      </c>
      <c r="AV499" s="44">
        <v>-68.782470391839794</v>
      </c>
      <c r="AW499" s="50">
        <v>-1368.5934331538026</v>
      </c>
    </row>
    <row r="500" spans="5:49" ht="18" customHeight="1">
      <c r="E500" s="42">
        <f t="shared" si="125"/>
        <v>49.200000000000429</v>
      </c>
      <c r="F500" s="43">
        <f t="shared" si="126"/>
        <v>0.18613743026368987</v>
      </c>
      <c r="G500" s="44">
        <f t="shared" si="127"/>
        <v>-8.4778576846007017</v>
      </c>
      <c r="H500" s="51">
        <f t="shared" si="128"/>
        <v>-1457.4297900969402</v>
      </c>
      <c r="I500" s="43">
        <f t="shared" si="129"/>
        <v>-3.911919503174488E-5</v>
      </c>
      <c r="J500" s="44">
        <f t="shared" si="130"/>
        <v>-68.784762371285908</v>
      </c>
      <c r="K500" s="51">
        <f t="shared" si="131"/>
        <v>-1046.4895042672417</v>
      </c>
      <c r="L500" s="51"/>
      <c r="M500" s="16">
        <v>49.199999999999342</v>
      </c>
      <c r="N500" s="43">
        <v>0.18613743150365344</v>
      </c>
      <c r="O500" s="44">
        <v>-8.4778577164670086</v>
      </c>
      <c r="P500" s="51">
        <v>-1457.4297886208778</v>
      </c>
      <c r="Q500" s="43">
        <v>-3.9119197387194049E-5</v>
      </c>
      <c r="R500" s="44">
        <v>-68.784762371277495</v>
      </c>
      <c r="S500" s="51">
        <v>-1046.4895040978186</v>
      </c>
      <c r="T500" s="4"/>
      <c r="U500" s="16">
        <f t="shared" si="118"/>
        <v>-1.0871303857129533E-12</v>
      </c>
      <c r="V500" s="17">
        <f t="shared" si="119"/>
        <v>1.2399635762605499E-9</v>
      </c>
      <c r="W500" s="18">
        <f t="shared" si="120"/>
        <v>-3.1866306926531252E-8</v>
      </c>
      <c r="X500" s="19">
        <f t="shared" si="121"/>
        <v>1.4760623798792949E-6</v>
      </c>
      <c r="Y500" s="17">
        <f t="shared" si="122"/>
        <v>-2.3554491690447321E-12</v>
      </c>
      <c r="Z500" s="18">
        <f t="shared" si="123"/>
        <v>8.4128259913995862E-12</v>
      </c>
      <c r="AA500" s="19">
        <f t="shared" si="124"/>
        <v>1.6942317415669095E-7</v>
      </c>
      <c r="AF500" s="16">
        <v>49.199999999999342</v>
      </c>
      <c r="AG500" s="43">
        <v>0</v>
      </c>
      <c r="AH500" s="44">
        <v>-200</v>
      </c>
      <c r="AI500" s="51">
        <v>-9840</v>
      </c>
      <c r="AJ500" s="43">
        <v>-9.8066499999999994</v>
      </c>
      <c r="AK500" s="44">
        <v>17.512819999991258</v>
      </c>
      <c r="AL500" s="51">
        <v>12730.815371999774</v>
      </c>
      <c r="AQ500" s="16">
        <v>49.199999999999342</v>
      </c>
      <c r="AR500" s="43">
        <v>0.18613743150365344</v>
      </c>
      <c r="AS500" s="44">
        <v>-8.4778577164670086</v>
      </c>
      <c r="AT500" s="51">
        <v>-1457.4297886208778</v>
      </c>
      <c r="AU500" s="43">
        <v>-6.6236448299861195E-4</v>
      </c>
      <c r="AV500" s="44">
        <v>-68.782537564752715</v>
      </c>
      <c r="AW500" s="50">
        <v>-1375.4716835673144</v>
      </c>
    </row>
    <row r="501" spans="5:49" ht="18" customHeight="1">
      <c r="E501" s="42">
        <f t="shared" si="125"/>
        <v>49.300000000000431</v>
      </c>
      <c r="F501" s="43">
        <f t="shared" si="126"/>
        <v>0.18541523957711906</v>
      </c>
      <c r="G501" s="44">
        <f t="shared" si="127"/>
        <v>-8.4592800860084125</v>
      </c>
      <c r="H501" s="51">
        <f t="shared" si="128"/>
        <v>-1458.2766463836454</v>
      </c>
      <c r="I501" s="43">
        <f t="shared" si="129"/>
        <v>-3.8038521205763232E-5</v>
      </c>
      <c r="J501" s="44">
        <f t="shared" si="130"/>
        <v>-68.784766228919452</v>
      </c>
      <c r="K501" s="51">
        <f t="shared" si="131"/>
        <v>-1053.3679806981522</v>
      </c>
      <c r="L501" s="51"/>
      <c r="M501" s="16">
        <v>49.299999999999336</v>
      </c>
      <c r="N501" s="43">
        <v>0.18541524080991367</v>
      </c>
      <c r="O501" s="44">
        <v>-8.459280117751101</v>
      </c>
      <c r="P501" s="51">
        <v>-1458.2766449107623</v>
      </c>
      <c r="Q501" s="43">
        <v>-3.8038523507921695E-5</v>
      </c>
      <c r="R501" s="44">
        <v>-68.784766228911238</v>
      </c>
      <c r="S501" s="51">
        <v>-1053.3679805287288</v>
      </c>
      <c r="T501" s="4"/>
      <c r="U501" s="16">
        <f t="shared" si="118"/>
        <v>-1.0942358130705543E-12</v>
      </c>
      <c r="V501" s="17">
        <f t="shared" si="119"/>
        <v>1.2327946163903647E-9</v>
      </c>
      <c r="W501" s="18">
        <f t="shared" si="120"/>
        <v>-3.1742688477720549E-8</v>
      </c>
      <c r="X501" s="19">
        <f t="shared" si="121"/>
        <v>1.4728830137755722E-6</v>
      </c>
      <c r="Y501" s="17">
        <f t="shared" si="122"/>
        <v>-2.3021584638627246E-12</v>
      </c>
      <c r="Z501" s="18">
        <f t="shared" si="123"/>
        <v>8.2138740253867581E-12</v>
      </c>
      <c r="AA501" s="19">
        <f t="shared" si="124"/>
        <v>1.6942340153036639E-7</v>
      </c>
      <c r="AF501" s="16">
        <v>49.299999999999336</v>
      </c>
      <c r="AG501" s="43">
        <v>0</v>
      </c>
      <c r="AH501" s="44">
        <v>-200</v>
      </c>
      <c r="AI501" s="51">
        <v>-9860</v>
      </c>
      <c r="AJ501" s="43">
        <v>-9.8066499999999994</v>
      </c>
      <c r="AK501" s="44">
        <v>16.532154999991256</v>
      </c>
      <c r="AL501" s="51">
        <v>12732.517620749772</v>
      </c>
      <c r="AQ501" s="16">
        <v>49.299999999999336</v>
      </c>
      <c r="AR501" s="43">
        <v>0.18541524080991367</v>
      </c>
      <c r="AS501" s="44">
        <v>-8.459280117751101</v>
      </c>
      <c r="AT501" s="51">
        <v>-1458.2766449107623</v>
      </c>
      <c r="AU501" s="43">
        <v>-6.4406712688658274E-4</v>
      </c>
      <c r="AV501" s="44">
        <v>-68.782602882061695</v>
      </c>
      <c r="AW501" s="50">
        <v>-1382.3499406049041</v>
      </c>
    </row>
    <row r="502" spans="5:49" ht="18" customHeight="1">
      <c r="E502" s="42">
        <f t="shared" si="125"/>
        <v>49.400000000000432</v>
      </c>
      <c r="F502" s="43">
        <f t="shared" si="126"/>
        <v>0.18469722072761435</v>
      </c>
      <c r="G502" s="44">
        <f t="shared" si="127"/>
        <v>-8.4407744976243855</v>
      </c>
      <c r="H502" s="51">
        <f t="shared" si="128"/>
        <v>-1459.1216485144787</v>
      </c>
      <c r="I502" s="43">
        <f t="shared" si="129"/>
        <v>-3.6987701111712568E-5</v>
      </c>
      <c r="J502" s="44">
        <f t="shared" si="130"/>
        <v>-68.784769979985256</v>
      </c>
      <c r="K502" s="51">
        <f t="shared" si="131"/>
        <v>-1060.2464575094734</v>
      </c>
      <c r="L502" s="51"/>
      <c r="M502" s="16">
        <v>49.399999999999331</v>
      </c>
      <c r="N502" s="43">
        <v>0.18469722195329535</v>
      </c>
      <c r="O502" s="44">
        <v>-8.4407745292441749</v>
      </c>
      <c r="P502" s="51">
        <v>-1459.1216470447623</v>
      </c>
      <c r="Q502" s="43">
        <v>-3.6987703357027613E-5</v>
      </c>
      <c r="R502" s="44">
        <v>-68.784769979977241</v>
      </c>
      <c r="S502" s="51">
        <v>-1060.2464573400489</v>
      </c>
      <c r="T502" s="4"/>
      <c r="U502" s="16">
        <f t="shared" si="118"/>
        <v>-1.1013412404281553E-12</v>
      </c>
      <c r="V502" s="17">
        <f t="shared" si="119"/>
        <v>1.2256810011379571E-9</v>
      </c>
      <c r="W502" s="18">
        <f t="shared" si="120"/>
        <v>-3.1619789453429803E-8</v>
      </c>
      <c r="X502" s="19">
        <f t="shared" si="121"/>
        <v>1.4697163805976743E-6</v>
      </c>
      <c r="Y502" s="17">
        <f t="shared" si="122"/>
        <v>-2.2453150450019166E-12</v>
      </c>
      <c r="Z502" s="18">
        <f t="shared" si="123"/>
        <v>8.0149220593739301E-12</v>
      </c>
      <c r="AA502" s="19">
        <f t="shared" si="124"/>
        <v>1.6942453839874361E-7</v>
      </c>
      <c r="AF502" s="16">
        <v>49.399999999999331</v>
      </c>
      <c r="AG502" s="43">
        <v>0</v>
      </c>
      <c r="AH502" s="44">
        <v>-200</v>
      </c>
      <c r="AI502" s="51">
        <v>-9880</v>
      </c>
      <c r="AJ502" s="43">
        <v>-9.8066499999999994</v>
      </c>
      <c r="AK502" s="44">
        <v>15.551489999991256</v>
      </c>
      <c r="AL502" s="51">
        <v>12734.121802999771</v>
      </c>
      <c r="AQ502" s="16">
        <v>49.399999999999331</v>
      </c>
      <c r="AR502" s="43">
        <v>0.18469722195329535</v>
      </c>
      <c r="AS502" s="44">
        <v>-8.4407745292441749</v>
      </c>
      <c r="AT502" s="51">
        <v>-1459.1216470447623</v>
      </c>
      <c r="AU502" s="43">
        <v>-6.2627520632219102E-4</v>
      </c>
      <c r="AV502" s="44">
        <v>-68.782666395024819</v>
      </c>
      <c r="AW502" s="50">
        <v>-1389.228204083586</v>
      </c>
    </row>
    <row r="503" spans="5:49" ht="18" customHeight="1">
      <c r="E503" s="42">
        <f t="shared" si="125"/>
        <v>49.500000000000433</v>
      </c>
      <c r="F503" s="43">
        <f t="shared" si="126"/>
        <v>0.1839833416456462</v>
      </c>
      <c r="G503" s="44">
        <f t="shared" si="127"/>
        <v>-8.4223405038709789</v>
      </c>
      <c r="H503" s="51">
        <f t="shared" si="128"/>
        <v>-1459.9648036696544</v>
      </c>
      <c r="I503" s="43">
        <f t="shared" si="129"/>
        <v>-3.5965910035073989E-5</v>
      </c>
      <c r="J503" s="44">
        <f t="shared" si="130"/>
        <v>-68.784773627427271</v>
      </c>
      <c r="K503" s="51">
        <f t="shared" si="131"/>
        <v>-1067.1249346906957</v>
      </c>
      <c r="L503" s="51"/>
      <c r="M503" s="16">
        <v>49.499999999999325</v>
      </c>
      <c r="N503" s="43">
        <v>0.18398334286426796</v>
      </c>
      <c r="O503" s="44">
        <v>-8.422340535368571</v>
      </c>
      <c r="P503" s="51">
        <v>-1459.9648022030933</v>
      </c>
      <c r="Q503" s="43">
        <v>-3.5965912219992902E-5</v>
      </c>
      <c r="R503" s="44">
        <v>-68.784773627419469</v>
      </c>
      <c r="S503" s="51">
        <v>-1067.1249345212705</v>
      </c>
      <c r="T503" s="4"/>
      <c r="U503" s="16">
        <f t="shared" si="118"/>
        <v>-1.1084466677857563E-12</v>
      </c>
      <c r="V503" s="17">
        <f t="shared" si="119"/>
        <v>1.2186217590581805E-9</v>
      </c>
      <c r="W503" s="18">
        <f t="shared" si="120"/>
        <v>-3.149759209009062E-8</v>
      </c>
      <c r="X503" s="19">
        <f t="shared" si="121"/>
        <v>1.4665611161035486E-6</v>
      </c>
      <c r="Y503" s="17">
        <f t="shared" si="122"/>
        <v>-2.1849189124623081E-12</v>
      </c>
      <c r="Z503" s="18">
        <f t="shared" si="123"/>
        <v>7.8017592386459E-12</v>
      </c>
      <c r="AA503" s="19">
        <f t="shared" si="124"/>
        <v>1.6942522051976994E-7</v>
      </c>
      <c r="AF503" s="16">
        <v>49.499999999999325</v>
      </c>
      <c r="AG503" s="43">
        <v>0</v>
      </c>
      <c r="AH503" s="44">
        <v>-200</v>
      </c>
      <c r="AI503" s="51">
        <v>-9900</v>
      </c>
      <c r="AJ503" s="43">
        <v>-9.8066499999999994</v>
      </c>
      <c r="AK503" s="44">
        <v>14.570824999991258</v>
      </c>
      <c r="AL503" s="51">
        <v>12735.627918749771</v>
      </c>
      <c r="AQ503" s="16">
        <v>49.499999999999325</v>
      </c>
      <c r="AR503" s="43">
        <v>0.18398334286426796</v>
      </c>
      <c r="AS503" s="44">
        <v>-8.422340535368571</v>
      </c>
      <c r="AT503" s="51">
        <v>-1459.9648022030933</v>
      </c>
      <c r="AU503" s="43">
        <v>-6.089747603184037E-4</v>
      </c>
      <c r="AV503" s="44">
        <v>-68.782728153484356</v>
      </c>
      <c r="AW503" s="50">
        <v>-1396.1064738254295</v>
      </c>
    </row>
    <row r="504" spans="5:49" ht="18" customHeight="1">
      <c r="E504" s="42">
        <f t="shared" si="125"/>
        <v>49.600000000000435</v>
      </c>
      <c r="F504" s="43">
        <f t="shared" si="126"/>
        <v>0.18327357056924928</v>
      </c>
      <c r="G504" s="44">
        <f t="shared" si="127"/>
        <v>-8.4039776923620781</v>
      </c>
      <c r="H504" s="51">
        <f t="shared" si="128"/>
        <v>-1460.8061189879907</v>
      </c>
      <c r="I504" s="43">
        <f t="shared" si="129"/>
        <v>-3.4972346039552349E-5</v>
      </c>
      <c r="J504" s="44">
        <f t="shared" si="130"/>
        <v>-68.784777174108143</v>
      </c>
      <c r="K504" s="51">
        <f t="shared" si="131"/>
        <v>-1074.0034122316006</v>
      </c>
      <c r="L504" s="51"/>
      <c r="M504" s="16">
        <v>49.599999999999319</v>
      </c>
      <c r="N504" s="43">
        <v>0.1832735717808659</v>
      </c>
      <c r="O504" s="44">
        <v>-8.4039777237381763</v>
      </c>
      <c r="P504" s="51">
        <v>-1460.8061175245721</v>
      </c>
      <c r="Q504" s="43">
        <v>-3.4972348176509627E-5</v>
      </c>
      <c r="R504" s="44">
        <v>-68.784777174100526</v>
      </c>
      <c r="S504" s="51">
        <v>-1074.0034120621744</v>
      </c>
      <c r="T504" s="4"/>
      <c r="U504" s="16">
        <f t="shared" si="118"/>
        <v>-1.1155520951433573E-12</v>
      </c>
      <c r="V504" s="17">
        <f t="shared" si="119"/>
        <v>1.2116166125952788E-9</v>
      </c>
      <c r="W504" s="18">
        <f t="shared" si="120"/>
        <v>-3.137609816405984E-8</v>
      </c>
      <c r="X504" s="19">
        <f t="shared" si="121"/>
        <v>1.4634185845352476E-6</v>
      </c>
      <c r="Y504" s="17">
        <f t="shared" si="122"/>
        <v>-2.1369572777985013E-12</v>
      </c>
      <c r="Z504" s="18">
        <f t="shared" si="123"/>
        <v>7.617018127348274E-12</v>
      </c>
      <c r="AA504" s="19">
        <f t="shared" si="124"/>
        <v>1.6942613001447171E-7</v>
      </c>
      <c r="AF504" s="16">
        <v>49.599999999999319</v>
      </c>
      <c r="AG504" s="43">
        <v>0</v>
      </c>
      <c r="AH504" s="44">
        <v>-200</v>
      </c>
      <c r="AI504" s="51">
        <v>-9920</v>
      </c>
      <c r="AJ504" s="43">
        <v>-9.8066499999999994</v>
      </c>
      <c r="AK504" s="44">
        <v>13.590159999991259</v>
      </c>
      <c r="AL504" s="51">
        <v>12737.035967999771</v>
      </c>
      <c r="AQ504" s="16">
        <v>49.599999999999319</v>
      </c>
      <c r="AR504" s="43">
        <v>0.1832735717808659</v>
      </c>
      <c r="AS504" s="44">
        <v>-8.4039777237381763</v>
      </c>
      <c r="AT504" s="51">
        <v>-1460.8061175245721</v>
      </c>
      <c r="AU504" s="43">
        <v>-5.9215221348196678E-4</v>
      </c>
      <c r="AV504" s="44">
        <v>-68.782788205905803</v>
      </c>
      <c r="AW504" s="50">
        <v>-1402.9847496574189</v>
      </c>
    </row>
    <row r="505" spans="5:49" ht="18" customHeight="1">
      <c r="E505" s="42">
        <f t="shared" si="125"/>
        <v>49.700000000000436</v>
      </c>
      <c r="F505" s="43">
        <f t="shared" si="126"/>
        <v>0.18256787604049018</v>
      </c>
      <c r="G505" s="44">
        <f t="shared" si="127"/>
        <v>-8.3856856538725406</v>
      </c>
      <c r="H505" s="51">
        <f t="shared" si="128"/>
        <v>-1461.645601567224</v>
      </c>
      <c r="I505" s="43">
        <f t="shared" si="129"/>
        <v>-3.400622936666764E-5</v>
      </c>
      <c r="J505" s="44">
        <f t="shared" si="130"/>
        <v>-68.784780622811383</v>
      </c>
      <c r="K505" s="51">
        <f t="shared" si="131"/>
        <v>-1080.8818901222514</v>
      </c>
      <c r="L505" s="51"/>
      <c r="M505" s="16">
        <v>49.699999999999314</v>
      </c>
      <c r="N505" s="43">
        <v>0.18256787724515541</v>
      </c>
      <c r="O505" s="44">
        <v>-8.3856856851278465</v>
      </c>
      <c r="P505" s="51">
        <v>-1461.6456001069359</v>
      </c>
      <c r="Q505" s="43">
        <v>-3.4006231448557855E-5</v>
      </c>
      <c r="R505" s="44">
        <v>-68.78478062280395</v>
      </c>
      <c r="S505" s="51">
        <v>-1080.8818899528248</v>
      </c>
      <c r="T505" s="4"/>
      <c r="U505" s="16">
        <f t="shared" si="118"/>
        <v>-1.1226575225009583E-12</v>
      </c>
      <c r="V505" s="17">
        <f t="shared" si="119"/>
        <v>1.2046652286823445E-9</v>
      </c>
      <c r="W505" s="18">
        <f t="shared" si="120"/>
        <v>-3.1255305898980623E-8</v>
      </c>
      <c r="X505" s="19">
        <f t="shared" si="121"/>
        <v>1.4602881037717452E-6</v>
      </c>
      <c r="Y505" s="17">
        <f t="shared" si="122"/>
        <v>-2.0818902157770935E-12</v>
      </c>
      <c r="Z505" s="18">
        <f t="shared" si="123"/>
        <v>7.4322770160506479E-12</v>
      </c>
      <c r="AA505" s="19">
        <f t="shared" si="124"/>
        <v>1.694265847618226E-7</v>
      </c>
      <c r="AF505" s="16">
        <v>49.699999999999314</v>
      </c>
      <c r="AG505" s="43">
        <v>0</v>
      </c>
      <c r="AH505" s="44">
        <v>-200</v>
      </c>
      <c r="AI505" s="51">
        <v>-9940</v>
      </c>
      <c r="AJ505" s="43">
        <v>-9.8066499999999994</v>
      </c>
      <c r="AK505" s="44">
        <v>12.609494999991261</v>
      </c>
      <c r="AL505" s="51">
        <v>12738.34595074977</v>
      </c>
      <c r="AQ505" s="16">
        <v>49.699999999999314</v>
      </c>
      <c r="AR505" s="43">
        <v>0.18256787724515541</v>
      </c>
      <c r="AS505" s="44">
        <v>-8.3856856851278465</v>
      </c>
      <c r="AT505" s="51">
        <v>-1461.6456001069359</v>
      </c>
      <c r="AU505" s="43">
        <v>-5.7579436534105355E-4</v>
      </c>
      <c r="AV505" s="44">
        <v>-68.782846599415976</v>
      </c>
      <c r="AW505" s="50">
        <v>-1409.8630314113173</v>
      </c>
    </row>
    <row r="506" spans="5:49" ht="18" customHeight="1">
      <c r="E506" s="42">
        <f t="shared" si="125"/>
        <v>49.800000000000438</v>
      </c>
      <c r="F506" s="43">
        <f t="shared" si="126"/>
        <v>0.18186622690198198</v>
      </c>
      <c r="G506" s="44">
        <f t="shared" si="127"/>
        <v>-8.3674639823079655</v>
      </c>
      <c r="H506" s="51">
        <f t="shared" si="128"/>
        <v>-1462.4832584643261</v>
      </c>
      <c r="I506" s="43">
        <f t="shared" si="129"/>
        <v>-3.3066801776726606E-5</v>
      </c>
      <c r="J506" s="44">
        <f t="shared" si="130"/>
        <v>-68.784783976243631</v>
      </c>
      <c r="K506" s="51">
        <f t="shared" si="131"/>
        <v>-1087.7603683529871</v>
      </c>
      <c r="L506" s="51"/>
      <c r="M506" s="16">
        <v>49.799999999999308</v>
      </c>
      <c r="N506" s="43">
        <v>0.18186622809974889</v>
      </c>
      <c r="O506" s="44">
        <v>-8.3674640134431719</v>
      </c>
      <c r="P506" s="51">
        <v>-1462.4832570071565</v>
      </c>
      <c r="Q506" s="43">
        <v>-3.306680380354976E-5</v>
      </c>
      <c r="R506" s="44">
        <v>-68.784783976236398</v>
      </c>
      <c r="S506" s="51">
        <v>-1087.7603681835596</v>
      </c>
      <c r="T506" s="4"/>
      <c r="U506" s="16">
        <f t="shared" si="118"/>
        <v>-1.1297629498585593E-12</v>
      </c>
      <c r="V506" s="17">
        <f t="shared" si="119"/>
        <v>1.1977669134299873E-9</v>
      </c>
      <c r="W506" s="18">
        <f t="shared" si="120"/>
        <v>-3.1135206413068772E-8</v>
      </c>
      <c r="X506" s="19">
        <f t="shared" si="121"/>
        <v>1.4571696738130413E-6</v>
      </c>
      <c r="Y506" s="17">
        <f t="shared" si="122"/>
        <v>-2.0268231537556858E-12</v>
      </c>
      <c r="Z506" s="18">
        <f t="shared" si="123"/>
        <v>7.2333250500378199E-12</v>
      </c>
      <c r="AA506" s="19">
        <f t="shared" si="124"/>
        <v>1.6942749425652437E-7</v>
      </c>
      <c r="AF506" s="16">
        <v>49.799999999999308</v>
      </c>
      <c r="AG506" s="43">
        <v>0</v>
      </c>
      <c r="AH506" s="44">
        <v>-200</v>
      </c>
      <c r="AI506" s="51">
        <v>-9960</v>
      </c>
      <c r="AJ506" s="43">
        <v>-9.8066499999999994</v>
      </c>
      <c r="AK506" s="44">
        <v>11.628829999991263</v>
      </c>
      <c r="AL506" s="51">
        <v>12739.55786699977</v>
      </c>
      <c r="AQ506" s="16">
        <v>49.799999999999308</v>
      </c>
      <c r="AR506" s="43">
        <v>0.18186622809974889</v>
      </c>
      <c r="AS506" s="44">
        <v>-8.3674640134431719</v>
      </c>
      <c r="AT506" s="51">
        <v>-1462.4832570071565</v>
      </c>
      <c r="AU506" s="43">
        <v>-5.5988837999798591E-4</v>
      </c>
      <c r="AV506" s="44">
        <v>-68.782903379839965</v>
      </c>
      <c r="AW506" s="50">
        <v>-1416.7413189235358</v>
      </c>
    </row>
    <row r="507" spans="5:49" ht="18" customHeight="1">
      <c r="E507" s="42">
        <f t="shared" si="125"/>
        <v>49.900000000000439</v>
      </c>
      <c r="F507" s="43">
        <f t="shared" si="126"/>
        <v>0.1811685922934447</v>
      </c>
      <c r="G507" s="44">
        <f t="shared" si="127"/>
        <v>-8.3493122746748032</v>
      </c>
      <c r="H507" s="51">
        <f t="shared" si="128"/>
        <v>-1463.3190966958134</v>
      </c>
      <c r="I507" s="43">
        <f t="shared" si="129"/>
        <v>-3.2153325982164915E-5</v>
      </c>
      <c r="J507" s="44">
        <f t="shared" si="130"/>
        <v>-68.784787237036767</v>
      </c>
      <c r="K507" s="51">
        <f t="shared" si="131"/>
        <v>-1094.6388469144126</v>
      </c>
      <c r="L507" s="51"/>
      <c r="M507" s="16">
        <v>49.899999999999302</v>
      </c>
      <c r="N507" s="43">
        <v>0.18116859348436573</v>
      </c>
      <c r="O507" s="44">
        <v>-8.349312305690594</v>
      </c>
      <c r="P507" s="51">
        <v>-1463.3190952417506</v>
      </c>
      <c r="Q507" s="43">
        <v>-3.2153327953921007E-5</v>
      </c>
      <c r="R507" s="44">
        <v>-68.784787237029732</v>
      </c>
      <c r="S507" s="51">
        <v>-1094.6388467449842</v>
      </c>
      <c r="T507" s="4"/>
      <c r="U507" s="16">
        <f t="shared" si="118"/>
        <v>-1.1368683772161603E-12</v>
      </c>
      <c r="V507" s="17">
        <f t="shared" si="119"/>
        <v>1.1909210284599681E-9</v>
      </c>
      <c r="W507" s="18">
        <f t="shared" si="120"/>
        <v>-3.101579082454009E-8</v>
      </c>
      <c r="X507" s="19">
        <f t="shared" si="121"/>
        <v>1.454062839911785E-6</v>
      </c>
      <c r="Y507" s="17">
        <f t="shared" si="122"/>
        <v>-1.971756091734278E-12</v>
      </c>
      <c r="Z507" s="18">
        <f t="shared" si="123"/>
        <v>7.0343730840249918E-12</v>
      </c>
      <c r="AA507" s="19">
        <f t="shared" si="124"/>
        <v>1.6942840375122614E-7</v>
      </c>
      <c r="AF507" s="16">
        <v>49.899999999999302</v>
      </c>
      <c r="AG507" s="43">
        <v>0</v>
      </c>
      <c r="AH507" s="44">
        <v>-200</v>
      </c>
      <c r="AI507" s="51">
        <v>-9980</v>
      </c>
      <c r="AJ507" s="43">
        <v>-9.8066499999999994</v>
      </c>
      <c r="AK507" s="44">
        <v>10.648164999991264</v>
      </c>
      <c r="AL507" s="51">
        <v>12740.671716749772</v>
      </c>
      <c r="AQ507" s="16">
        <v>49.899999999999302</v>
      </c>
      <c r="AR507" s="43">
        <v>0.18116859348436573</v>
      </c>
      <c r="AS507" s="44">
        <v>-8.349312305690594</v>
      </c>
      <c r="AT507" s="51">
        <v>-1463.3190952417506</v>
      </c>
      <c r="AU507" s="43">
        <v>-5.4442177608393649E-4</v>
      </c>
      <c r="AV507" s="44">
        <v>-68.782958591737057</v>
      </c>
      <c r="AW507" s="50">
        <v>-1423.6196120350044</v>
      </c>
    </row>
    <row r="508" spans="5:49" ht="18" customHeight="1">
      <c r="E508" s="42">
        <f t="shared" si="125"/>
        <v>50.000000000000441</v>
      </c>
      <c r="F508" s="43">
        <f t="shared" si="126"/>
        <v>0.18047494164831213</v>
      </c>
      <c r="G508" s="44">
        <f t="shared" si="127"/>
        <v>-8.3312301310508179</v>
      </c>
      <c r="H508" s="51">
        <f t="shared" si="128"/>
        <v>-1464.1531232380578</v>
      </c>
      <c r="I508" s="43">
        <f t="shared" si="129"/>
        <v>-3.1265085064902109E-5</v>
      </c>
      <c r="J508" s="44">
        <f t="shared" si="130"/>
        <v>-68.784790407749966</v>
      </c>
      <c r="K508" s="51">
        <f t="shared" si="131"/>
        <v>-1101.5173257973925</v>
      </c>
      <c r="L508" s="51"/>
      <c r="M508" s="16">
        <v>49.999999999999297</v>
      </c>
      <c r="N508" s="43">
        <v>0.18047494283243951</v>
      </c>
      <c r="O508" s="44">
        <v>-8.331230161947877</v>
      </c>
      <c r="P508" s="51">
        <v>-1464.1531217870897</v>
      </c>
      <c r="Q508" s="43">
        <v>-3.1265086988696567E-5</v>
      </c>
      <c r="R508" s="44">
        <v>-68.784790407743102</v>
      </c>
      <c r="S508" s="51">
        <v>-1101.5173256279631</v>
      </c>
      <c r="T508" s="4"/>
      <c r="U508" s="16">
        <f t="shared" si="118"/>
        <v>-1.1439738045737613E-12</v>
      </c>
      <c r="V508" s="17">
        <f t="shared" si="119"/>
        <v>1.1841273794832574E-9</v>
      </c>
      <c r="W508" s="18">
        <f t="shared" si="120"/>
        <v>-3.0897059133394578E-8</v>
      </c>
      <c r="X508" s="19">
        <f t="shared" si="121"/>
        <v>1.4509680568153271E-6</v>
      </c>
      <c r="Y508" s="17">
        <f t="shared" si="122"/>
        <v>-1.9237944570704713E-12</v>
      </c>
      <c r="Z508" s="18">
        <f t="shared" si="123"/>
        <v>6.8638428274425678E-12</v>
      </c>
      <c r="AA508" s="19">
        <f t="shared" si="124"/>
        <v>1.6942931324592791E-7</v>
      </c>
      <c r="AF508" s="16">
        <v>49.999999999999297</v>
      </c>
      <c r="AG508" s="43">
        <v>0</v>
      </c>
      <c r="AH508" s="44">
        <v>-200</v>
      </c>
      <c r="AI508" s="51">
        <v>-10000</v>
      </c>
      <c r="AJ508" s="43">
        <v>-9.8066499999999994</v>
      </c>
      <c r="AK508" s="44">
        <v>9.6674999999912661</v>
      </c>
      <c r="AL508" s="51">
        <v>12741.687499999771</v>
      </c>
      <c r="AQ508" s="16">
        <v>49.999999999999297</v>
      </c>
      <c r="AR508" s="43">
        <v>0.18047494283243951</v>
      </c>
      <c r="AS508" s="44">
        <v>-8.331230161947877</v>
      </c>
      <c r="AT508" s="51">
        <v>-1464.1531217870897</v>
      </c>
      <c r="AU508" s="43">
        <v>-5.2938241694100441E-4</v>
      </c>
      <c r="AV508" s="44">
        <v>-68.78301227843572</v>
      </c>
      <c r="AW508" s="50">
        <v>-1430.4979105910465</v>
      </c>
    </row>
    <row r="509" spans="5:49" ht="18" customHeight="1">
      <c r="E509" s="42">
        <f t="shared" si="125"/>
        <v>50.100000000000442</v>
      </c>
      <c r="F509" s="43">
        <f t="shared" si="126"/>
        <v>0.17978524469038404</v>
      </c>
      <c r="G509" s="44">
        <f t="shared" si="127"/>
        <v>-8.3132171545558879</v>
      </c>
      <c r="H509" s="51">
        <f t="shared" si="128"/>
        <v>-1464.9853450275912</v>
      </c>
      <c r="I509" s="43">
        <f t="shared" si="129"/>
        <v>-3.0401381911460135E-5</v>
      </c>
      <c r="J509" s="44">
        <f t="shared" si="130"/>
        <v>-68.784793490871692</v>
      </c>
      <c r="K509" s="51">
        <f t="shared" si="131"/>
        <v>-1108.3958049930429</v>
      </c>
      <c r="L509" s="51"/>
      <c r="M509" s="16">
        <v>50.099999999999291</v>
      </c>
      <c r="N509" s="43">
        <v>0.17978524586776903</v>
      </c>
      <c r="O509" s="44">
        <v>-8.3132171853348868</v>
      </c>
      <c r="P509" s="51">
        <v>-1464.9853435797058</v>
      </c>
      <c r="Q509" s="43">
        <v>-3.0401383790845671E-5</v>
      </c>
      <c r="R509" s="44">
        <v>-68.784793490864985</v>
      </c>
      <c r="S509" s="51">
        <v>-1108.3958048236134</v>
      </c>
      <c r="T509" s="4"/>
      <c r="U509" s="16">
        <f t="shared" ref="U509:U572" si="132">M509-E509</f>
        <v>-1.1510792319313623E-12</v>
      </c>
      <c r="V509" s="17">
        <f t="shared" ref="V509:V572" si="133">N509-F509</f>
        <v>1.1773849950547088E-9</v>
      </c>
      <c r="W509" s="18">
        <f t="shared" ref="W509:W572" si="134">O509-G509</f>
        <v>-3.0778998905134358E-8</v>
      </c>
      <c r="X509" s="19">
        <f t="shared" ref="X509:X572" si="135">P509-H509</f>
        <v>1.4478853245236678E-6</v>
      </c>
      <c r="Y509" s="17">
        <f t="shared" ref="Y509:Y572" si="136">Q509-I509</f>
        <v>-1.879385536085465E-12</v>
      </c>
      <c r="Z509" s="18">
        <f t="shared" ref="Z509:Z572" si="137">R509-J509</f>
        <v>6.7075234255753458E-12</v>
      </c>
      <c r="AA509" s="19">
        <f t="shared" ref="AA509:AA572" si="138">S509-K509</f>
        <v>1.6942954061960336E-7</v>
      </c>
      <c r="AF509" s="16">
        <v>50.099999999999291</v>
      </c>
      <c r="AG509" s="43">
        <v>0</v>
      </c>
      <c r="AH509" s="44">
        <v>-200</v>
      </c>
      <c r="AI509" s="51">
        <v>-10020</v>
      </c>
      <c r="AJ509" s="43">
        <v>-9.8066499999999994</v>
      </c>
      <c r="AK509" s="44">
        <v>8.6868349999912677</v>
      </c>
      <c r="AL509" s="51">
        <v>12742.605216749771</v>
      </c>
      <c r="AQ509" s="16">
        <v>50.099999999999291</v>
      </c>
      <c r="AR509" s="43">
        <v>0.17978524586776903</v>
      </c>
      <c r="AS509" s="44">
        <v>-8.3132171853348868</v>
      </c>
      <c r="AT509" s="51">
        <v>-1464.9853435797058</v>
      </c>
      <c r="AU509" s="43">
        <v>-5.1475850111692978E-4</v>
      </c>
      <c r="AV509" s="44">
        <v>-68.783064482067616</v>
      </c>
      <c r="AW509" s="50">
        <v>-1437.3762144412592</v>
      </c>
    </row>
    <row r="510" spans="5:49" ht="18" customHeight="1">
      <c r="E510" s="42">
        <f t="shared" si="125"/>
        <v>50.200000000000443</v>
      </c>
      <c r="F510" s="43">
        <f t="shared" si="126"/>
        <v>0.17909947143052168</v>
      </c>
      <c r="G510" s="44">
        <f t="shared" si="127"/>
        <v>-8.2952729513231223</v>
      </c>
      <c r="H510" s="51">
        <f t="shared" si="128"/>
        <v>-1465.8157689614077</v>
      </c>
      <c r="I510" s="43">
        <f t="shared" si="129"/>
        <v>-2.9561538671174503E-5</v>
      </c>
      <c r="J510" s="44">
        <f t="shared" si="130"/>
        <v>-68.784796488821641</v>
      </c>
      <c r="K510" s="51">
        <f t="shared" si="131"/>
        <v>-1115.2742844927277</v>
      </c>
      <c r="L510" s="51"/>
      <c r="M510" s="16">
        <v>50.199999999999285</v>
      </c>
      <c r="N510" s="43">
        <v>0.17909947260121556</v>
      </c>
      <c r="O510" s="44">
        <v>-8.2952729819847359</v>
      </c>
      <c r="P510" s="51">
        <v>-1465.8157675165937</v>
      </c>
      <c r="Q510" s="43">
        <v>-2.9561540499045691E-5</v>
      </c>
      <c r="R510" s="44">
        <v>-68.784796488815118</v>
      </c>
      <c r="S510" s="51">
        <v>-1115.2742843232973</v>
      </c>
      <c r="T510" s="4"/>
      <c r="U510" s="16">
        <f t="shared" si="132"/>
        <v>-1.1581846592889633E-12</v>
      </c>
      <c r="V510" s="17">
        <f t="shared" si="133"/>
        <v>1.1706938751743223E-9</v>
      </c>
      <c r="W510" s="18">
        <f t="shared" si="134"/>
        <v>-3.0661613692473111E-8</v>
      </c>
      <c r="X510" s="19">
        <f t="shared" si="135"/>
        <v>1.4448139609157806E-6</v>
      </c>
      <c r="Y510" s="17">
        <f t="shared" si="136"/>
        <v>-1.8278711877428577E-12</v>
      </c>
      <c r="Z510" s="18">
        <f t="shared" si="137"/>
        <v>6.5227823142777197E-12</v>
      </c>
      <c r="AA510" s="19">
        <f t="shared" si="138"/>
        <v>1.6943045011430513E-7</v>
      </c>
      <c r="AF510" s="16">
        <v>50.199999999999285</v>
      </c>
      <c r="AG510" s="43">
        <v>0</v>
      </c>
      <c r="AH510" s="44">
        <v>-200</v>
      </c>
      <c r="AI510" s="51">
        <v>-10040</v>
      </c>
      <c r="AJ510" s="43">
        <v>-9.8066499999999994</v>
      </c>
      <c r="AK510" s="44">
        <v>7.7061699999912676</v>
      </c>
      <c r="AL510" s="51">
        <v>12743.424866999772</v>
      </c>
      <c r="AQ510" s="16">
        <v>50.199999999999285</v>
      </c>
      <c r="AR510" s="43">
        <v>0.17909947260121556</v>
      </c>
      <c r="AS510" s="44">
        <v>-8.2952729819847359</v>
      </c>
      <c r="AT510" s="51">
        <v>-1465.8157675165937</v>
      </c>
      <c r="AU510" s="43">
        <v>-5.0053855310316919E-4</v>
      </c>
      <c r="AV510" s="44">
        <v>-68.783115243600633</v>
      </c>
      <c r="AW510" s="50">
        <v>-1444.2545234393933</v>
      </c>
    </row>
    <row r="511" spans="5:49" ht="18" customHeight="1">
      <c r="E511" s="42">
        <f t="shared" si="125"/>
        <v>50.300000000000445</v>
      </c>
      <c r="F511" s="43">
        <f t="shared" si="126"/>
        <v>0.17841759216338884</v>
      </c>
      <c r="G511" s="44">
        <f t="shared" si="127"/>
        <v>-8.2773971304703373</v>
      </c>
      <c r="H511" s="51">
        <f t="shared" si="128"/>
        <v>-1466.644401897265</v>
      </c>
      <c r="I511" s="43">
        <f t="shared" si="129"/>
        <v>-2.8744896196641889E-5</v>
      </c>
      <c r="J511" s="44">
        <f t="shared" si="130"/>
        <v>-68.784799403952761</v>
      </c>
      <c r="K511" s="51">
        <f t="shared" si="131"/>
        <v>-1122.1527642880471</v>
      </c>
      <c r="L511" s="51"/>
      <c r="M511" s="16">
        <v>50.29999999999928</v>
      </c>
      <c r="N511" s="43">
        <v>0.1784175933274422</v>
      </c>
      <c r="O511" s="44">
        <v>-8.2773971610152319</v>
      </c>
      <c r="P511" s="51">
        <v>-1466.6444004555105</v>
      </c>
      <c r="Q511" s="43">
        <v>-2.8744897981880513E-5</v>
      </c>
      <c r="R511" s="44">
        <v>-68.78479940394638</v>
      </c>
      <c r="S511" s="51">
        <v>-1122.1527641186162</v>
      </c>
      <c r="T511" s="4"/>
      <c r="U511" s="16">
        <f t="shared" si="132"/>
        <v>-1.1652900866465643E-12</v>
      </c>
      <c r="V511" s="17">
        <f t="shared" si="133"/>
        <v>1.1640533537082831E-9</v>
      </c>
      <c r="W511" s="18">
        <f t="shared" si="134"/>
        <v>-3.0544894613626639E-8</v>
      </c>
      <c r="X511" s="19">
        <f t="shared" si="135"/>
        <v>1.4417544207390165E-6</v>
      </c>
      <c r="Y511" s="17">
        <f t="shared" si="136"/>
        <v>-1.7852386235972517E-12</v>
      </c>
      <c r="Z511" s="18">
        <f t="shared" si="137"/>
        <v>6.3806737671256997E-12</v>
      </c>
      <c r="AA511" s="19">
        <f t="shared" si="138"/>
        <v>1.6943090486165602E-7</v>
      </c>
      <c r="AF511" s="16">
        <v>50.29999999999928</v>
      </c>
      <c r="AG511" s="43">
        <v>0</v>
      </c>
      <c r="AH511" s="44">
        <v>-200</v>
      </c>
      <c r="AI511" s="51">
        <v>-10060</v>
      </c>
      <c r="AJ511" s="43">
        <v>-9.8066499999999994</v>
      </c>
      <c r="AK511" s="44">
        <v>6.7255049999912666</v>
      </c>
      <c r="AL511" s="51">
        <v>12744.146450749771</v>
      </c>
      <c r="AQ511" s="16">
        <v>50.29999999999928</v>
      </c>
      <c r="AR511" s="43">
        <v>0.1784175933274422</v>
      </c>
      <c r="AS511" s="44">
        <v>-8.2773971610152319</v>
      </c>
      <c r="AT511" s="51">
        <v>-1466.6444004555105</v>
      </c>
      <c r="AU511" s="43">
        <v>-4.8671141434830645E-4</v>
      </c>
      <c r="AV511" s="44">
        <v>-68.783164602871011</v>
      </c>
      <c r="AW511" s="50">
        <v>-1451.1328374432403</v>
      </c>
    </row>
    <row r="512" spans="5:49" ht="18" customHeight="1">
      <c r="E512" s="42">
        <f t="shared" si="125"/>
        <v>50.400000000000446</v>
      </c>
      <c r="F512" s="43">
        <f t="shared" si="126"/>
        <v>0.17773957746423441</v>
      </c>
      <c r="G512" s="44">
        <f t="shared" si="127"/>
        <v>-8.259589304071822</v>
      </c>
      <c r="H512" s="51">
        <f t="shared" si="128"/>
        <v>-1467.4712506539804</v>
      </c>
      <c r="I512" s="43">
        <f t="shared" si="129"/>
        <v>-2.7950813574761924E-5</v>
      </c>
      <c r="J512" s="44">
        <f t="shared" si="130"/>
        <v>-68.784802238552885</v>
      </c>
      <c r="K512" s="51">
        <f t="shared" si="131"/>
        <v>-1129.0312443708344</v>
      </c>
      <c r="L512" s="51"/>
      <c r="M512" s="16">
        <v>50.399999999999274</v>
      </c>
      <c r="N512" s="43">
        <v>0.17773957862169737</v>
      </c>
      <c r="O512" s="44">
        <v>-8.2595893345006584</v>
      </c>
      <c r="P512" s="51">
        <v>-1467.4712492152737</v>
      </c>
      <c r="Q512" s="43">
        <v>-2.7950815317367983E-5</v>
      </c>
      <c r="R512" s="44">
        <v>-68.784802238546661</v>
      </c>
      <c r="S512" s="51">
        <v>-1129.0312442014028</v>
      </c>
      <c r="T512" s="4"/>
      <c r="U512" s="16">
        <f t="shared" si="132"/>
        <v>-1.1723955140041653E-12</v>
      </c>
      <c r="V512" s="17">
        <f t="shared" si="133"/>
        <v>1.1574629588118057E-9</v>
      </c>
      <c r="W512" s="18">
        <f t="shared" si="134"/>
        <v>-3.0428836339524423E-8</v>
      </c>
      <c r="X512" s="19">
        <f t="shared" si="135"/>
        <v>1.4387067039933754E-6</v>
      </c>
      <c r="Y512" s="17">
        <f t="shared" si="136"/>
        <v>-1.7426060594516457E-12</v>
      </c>
      <c r="Z512" s="18">
        <f t="shared" si="137"/>
        <v>6.2243543652584776E-12</v>
      </c>
      <c r="AA512" s="19">
        <f t="shared" si="138"/>
        <v>1.6943158698268235E-7</v>
      </c>
      <c r="AF512" s="16">
        <v>50.399999999999274</v>
      </c>
      <c r="AG512" s="43">
        <v>0</v>
      </c>
      <c r="AH512" s="44">
        <v>-200</v>
      </c>
      <c r="AI512" s="51">
        <v>-10080</v>
      </c>
      <c r="AJ512" s="43">
        <v>-9.8066499999999994</v>
      </c>
      <c r="AK512" s="44">
        <v>5.7448399999912656</v>
      </c>
      <c r="AL512" s="51">
        <v>12744.769967999771</v>
      </c>
      <c r="AQ512" s="16">
        <v>50.399999999999274</v>
      </c>
      <c r="AR512" s="43">
        <v>0.17773957862169737</v>
      </c>
      <c r="AS512" s="44">
        <v>-8.2595893345006584</v>
      </c>
      <c r="AT512" s="51">
        <v>-1467.4712492152737</v>
      </c>
      <c r="AU512" s="43">
        <v>-4.732662344899552E-4</v>
      </c>
      <c r="AV512" s="44">
        <v>-68.783212598614625</v>
      </c>
      <c r="AW512" s="50">
        <v>-1458.0111563145194</v>
      </c>
    </row>
    <row r="513" spans="5:49" ht="18" customHeight="1">
      <c r="E513" s="42">
        <f t="shared" si="125"/>
        <v>50.500000000000448</v>
      </c>
      <c r="F513" s="43">
        <f t="shared" si="126"/>
        <v>0.17706539818571784</v>
      </c>
      <c r="G513" s="44">
        <f t="shared" si="127"/>
        <v>-8.2418490871304382</v>
      </c>
      <c r="H513" s="51">
        <f t="shared" si="128"/>
        <v>-1468.2963220117249</v>
      </c>
      <c r="I513" s="43">
        <f t="shared" si="129"/>
        <v>-2.7178667600935569E-5</v>
      </c>
      <c r="J513" s="44">
        <f t="shared" si="130"/>
        <v>-68.784804994846667</v>
      </c>
      <c r="K513" s="51">
        <f t="shared" si="131"/>
        <v>-1135.9097247331474</v>
      </c>
      <c r="L513" s="51"/>
      <c r="M513" s="16">
        <v>50.499999999999268</v>
      </c>
      <c r="N513" s="43">
        <v>0.17706539933664028</v>
      </c>
      <c r="O513" s="44">
        <v>-8.2418491174438788</v>
      </c>
      <c r="P513" s="51">
        <v>-1468.2963205760545</v>
      </c>
      <c r="Q513" s="43">
        <v>-2.7178669288474566E-5</v>
      </c>
      <c r="R513" s="44">
        <v>-68.784804994840641</v>
      </c>
      <c r="S513" s="51">
        <v>-1135.9097245637156</v>
      </c>
      <c r="T513" s="4"/>
      <c r="U513" s="16">
        <f t="shared" si="132"/>
        <v>-1.1795009413617663E-12</v>
      </c>
      <c r="V513" s="17">
        <f t="shared" si="133"/>
        <v>1.1509224406847096E-9</v>
      </c>
      <c r="W513" s="18">
        <f t="shared" si="134"/>
        <v>-3.0313440646523304E-8</v>
      </c>
      <c r="X513" s="19">
        <f t="shared" si="135"/>
        <v>1.4356703559315065E-6</v>
      </c>
      <c r="Y513" s="17">
        <f t="shared" si="136"/>
        <v>-1.6875389974302379E-12</v>
      </c>
      <c r="Z513" s="18">
        <f t="shared" si="137"/>
        <v>6.0254023992456496E-12</v>
      </c>
      <c r="AA513" s="19">
        <f t="shared" si="138"/>
        <v>1.6943181435635779E-7</v>
      </c>
      <c r="AF513" s="16">
        <v>50.499999999999268</v>
      </c>
      <c r="AG513" s="43">
        <v>0</v>
      </c>
      <c r="AH513" s="44">
        <v>-200</v>
      </c>
      <c r="AI513" s="51">
        <v>-10100</v>
      </c>
      <c r="AJ513" s="43">
        <v>-9.8066499999999994</v>
      </c>
      <c r="AK513" s="44">
        <v>4.7641749999912646</v>
      </c>
      <c r="AL513" s="51">
        <v>12745.295418749773</v>
      </c>
      <c r="AQ513" s="16">
        <v>50.499999999999268</v>
      </c>
      <c r="AR513" s="43">
        <v>0.17706539933664028</v>
      </c>
      <c r="AS513" s="44">
        <v>-8.2418491174438788</v>
      </c>
      <c r="AT513" s="51">
        <v>-1468.2963205760545</v>
      </c>
      <c r="AU513" s="43">
        <v>-4.6019246285133875E-4</v>
      </c>
      <c r="AV513" s="44">
        <v>-68.783259268497375</v>
      </c>
      <c r="AW513" s="50">
        <v>-1464.8894799187706</v>
      </c>
    </row>
    <row r="514" spans="5:49" ht="18" customHeight="1">
      <c r="E514" s="42">
        <f t="shared" si="125"/>
        <v>50.600000000000449</v>
      </c>
      <c r="F514" s="43">
        <f t="shared" si="126"/>
        <v>0.17639502545477759</v>
      </c>
      <c r="G514" s="44">
        <f t="shared" si="127"/>
        <v>-8.2241760975500551</v>
      </c>
      <c r="H514" s="51">
        <f t="shared" si="128"/>
        <v>-1469.1196227123155</v>
      </c>
      <c r="I514" s="43">
        <f t="shared" si="129"/>
        <v>-2.6427852253263495E-5</v>
      </c>
      <c r="J514" s="44">
        <f t="shared" si="130"/>
        <v>-68.784807674997396</v>
      </c>
      <c r="K514" s="51">
        <f t="shared" si="131"/>
        <v>-1142.7882053672656</v>
      </c>
      <c r="L514" s="51"/>
      <c r="M514" s="16">
        <v>50.599999999999262</v>
      </c>
      <c r="N514" s="43">
        <v>0.17639502659920855</v>
      </c>
      <c r="O514" s="44">
        <v>-8.2241761277487484</v>
      </c>
      <c r="P514" s="51">
        <v>-1469.1196212796697</v>
      </c>
      <c r="Q514" s="43">
        <v>-2.6427853898169928E-5</v>
      </c>
      <c r="R514" s="44">
        <v>-68.784807674991512</v>
      </c>
      <c r="S514" s="51">
        <v>-1142.7882051978329</v>
      </c>
      <c r="T514" s="4"/>
      <c r="U514" s="16">
        <f t="shared" si="132"/>
        <v>-1.1866063687193673E-12</v>
      </c>
      <c r="V514" s="17">
        <f t="shared" si="133"/>
        <v>1.1444309666597263E-9</v>
      </c>
      <c r="W514" s="18">
        <f t="shared" si="134"/>
        <v>-3.0198693323768566E-8</v>
      </c>
      <c r="X514" s="19">
        <f t="shared" si="135"/>
        <v>1.4326458313007606E-6</v>
      </c>
      <c r="Y514" s="17">
        <f t="shared" si="136"/>
        <v>-1.6449064332846319E-12</v>
      </c>
      <c r="Z514" s="18">
        <f t="shared" si="137"/>
        <v>5.8832938520936295E-12</v>
      </c>
      <c r="AA514" s="19">
        <f t="shared" si="138"/>
        <v>1.6943272385105956E-7</v>
      </c>
      <c r="AF514" s="16">
        <v>50.599999999999262</v>
      </c>
      <c r="AG514" s="43">
        <v>0</v>
      </c>
      <c r="AH514" s="44">
        <v>-200</v>
      </c>
      <c r="AI514" s="51">
        <v>-10120</v>
      </c>
      <c r="AJ514" s="43">
        <v>-9.8066499999999994</v>
      </c>
      <c r="AK514" s="44">
        <v>3.783509999991264</v>
      </c>
      <c r="AL514" s="51">
        <v>12745.722802999771</v>
      </c>
      <c r="AQ514" s="16">
        <v>50.599999999999262</v>
      </c>
      <c r="AR514" s="43">
        <v>0.17639502659920855</v>
      </c>
      <c r="AS514" s="44">
        <v>-8.2241761277487484</v>
      </c>
      <c r="AT514" s="51">
        <v>-1469.1196212796697</v>
      </c>
      <c r="AU514" s="43">
        <v>-4.4747984017057263E-4</v>
      </c>
      <c r="AV514" s="44">
        <v>-68.783304649144711</v>
      </c>
      <c r="AW514" s="50">
        <v>-1471.7678081252473</v>
      </c>
    </row>
    <row r="515" spans="5:49" ht="18" customHeight="1">
      <c r="E515" s="42">
        <f t="shared" si="125"/>
        <v>50.70000000000045</v>
      </c>
      <c r="F515" s="43">
        <f t="shared" si="126"/>
        <v>0.17572843066953861</v>
      </c>
      <c r="G515" s="44">
        <f t="shared" si="127"/>
        <v>-8.2065699561082557</v>
      </c>
      <c r="H515" s="51">
        <f t="shared" si="128"/>
        <v>-1469.9411594595031</v>
      </c>
      <c r="I515" s="43">
        <f t="shared" si="129"/>
        <v>-2.5697778280431294E-5</v>
      </c>
      <c r="J515" s="44">
        <f t="shared" si="130"/>
        <v>-68.784810281108491</v>
      </c>
      <c r="K515" s="51">
        <f t="shared" si="131"/>
        <v>-1149.6666862656793</v>
      </c>
      <c r="L515" s="51"/>
      <c r="M515" s="16">
        <v>50.699999999999257</v>
      </c>
      <c r="N515" s="43">
        <v>0.17572843180752667</v>
      </c>
      <c r="O515" s="44">
        <v>-8.2065699861928447</v>
      </c>
      <c r="P515" s="51">
        <v>-1469.9411580298706</v>
      </c>
      <c r="Q515" s="43">
        <v>-2.569777988448152E-5</v>
      </c>
      <c r="R515" s="44">
        <v>-68.784810281102764</v>
      </c>
      <c r="S515" s="51">
        <v>-1149.6666860962459</v>
      </c>
      <c r="T515" s="4"/>
      <c r="U515" s="16">
        <f t="shared" si="132"/>
        <v>-1.1937117960769683E-12</v>
      </c>
      <c r="V515" s="17">
        <f t="shared" si="133"/>
        <v>1.1379880648920704E-9</v>
      </c>
      <c r="W515" s="18">
        <f t="shared" si="134"/>
        <v>-3.0084589042189691E-8</v>
      </c>
      <c r="X515" s="19">
        <f t="shared" si="135"/>
        <v>1.4296324479801115E-6</v>
      </c>
      <c r="Y515" s="17">
        <f t="shared" si="136"/>
        <v>-1.6040502259784262E-12</v>
      </c>
      <c r="Z515" s="18">
        <f t="shared" si="137"/>
        <v>5.7269744502264075E-12</v>
      </c>
      <c r="AA515" s="19">
        <f t="shared" si="138"/>
        <v>1.6943340597208589E-7</v>
      </c>
      <c r="AF515" s="16">
        <v>50.699999999999257</v>
      </c>
      <c r="AG515" s="43">
        <v>0</v>
      </c>
      <c r="AH515" s="44">
        <v>-200</v>
      </c>
      <c r="AI515" s="51">
        <v>-10140</v>
      </c>
      <c r="AJ515" s="43">
        <v>-9.8066499999999994</v>
      </c>
      <c r="AK515" s="44">
        <v>2.8028449999912635</v>
      </c>
      <c r="AL515" s="51">
        <v>12746.052120749771</v>
      </c>
      <c r="AQ515" s="16">
        <v>50.699999999999257</v>
      </c>
      <c r="AR515" s="43">
        <v>0.17572843180752667</v>
      </c>
      <c r="AS515" s="44">
        <v>-8.2065699861928447</v>
      </c>
      <c r="AT515" s="51">
        <v>-1469.9411580298706</v>
      </c>
      <c r="AU515" s="43">
        <v>-4.351183905377809E-4</v>
      </c>
      <c r="AV515" s="44">
        <v>-68.783348776170413</v>
      </c>
      <c r="AW515" s="50">
        <v>-1478.6461408068151</v>
      </c>
    </row>
    <row r="516" spans="5:49" ht="18" customHeight="1">
      <c r="E516" s="42">
        <f t="shared" si="125"/>
        <v>50.800000000000452</v>
      </c>
      <c r="F516" s="43">
        <f t="shared" si="126"/>
        <v>0.17506558549626211</v>
      </c>
      <c r="G516" s="44">
        <f t="shared" si="127"/>
        <v>-8.1890302864293769</v>
      </c>
      <c r="H516" s="51">
        <f t="shared" si="128"/>
        <v>-1470.7609389192596</v>
      </c>
      <c r="I516" s="43">
        <f t="shared" si="129"/>
        <v>-2.4987872704329561E-5</v>
      </c>
      <c r="J516" s="44">
        <f t="shared" si="130"/>
        <v>-68.784812815225308</v>
      </c>
      <c r="K516" s="51">
        <f t="shared" si="131"/>
        <v>-1156.5451674210881</v>
      </c>
      <c r="L516" s="51"/>
      <c r="M516" s="16">
        <v>50.799999999999251</v>
      </c>
      <c r="N516" s="43">
        <v>0.17506558662785562</v>
      </c>
      <c r="O516" s="44">
        <v>-8.1890303164005047</v>
      </c>
      <c r="P516" s="51">
        <v>-1470.7609374926285</v>
      </c>
      <c r="Q516" s="43">
        <v>-2.4987874265747223E-5</v>
      </c>
      <c r="R516" s="44">
        <v>-68.784812815219738</v>
      </c>
      <c r="S516" s="51">
        <v>-1156.5451672516538</v>
      </c>
      <c r="T516" s="4"/>
      <c r="U516" s="16">
        <f t="shared" si="132"/>
        <v>-1.2008172234345693E-12</v>
      </c>
      <c r="V516" s="17">
        <f t="shared" si="133"/>
        <v>1.1315935133371369E-9</v>
      </c>
      <c r="W516" s="18">
        <f t="shared" si="134"/>
        <v>-2.9971127801786679E-8</v>
      </c>
      <c r="X516" s="19">
        <f t="shared" si="135"/>
        <v>1.4266311154642608E-6</v>
      </c>
      <c r="Y516" s="17">
        <f t="shared" si="136"/>
        <v>-1.5614176618328202E-12</v>
      </c>
      <c r="Z516" s="18">
        <f t="shared" si="137"/>
        <v>5.5706550483591855E-12</v>
      </c>
      <c r="AA516" s="19">
        <f t="shared" si="138"/>
        <v>1.6943431546678767E-7</v>
      </c>
      <c r="AF516" s="16">
        <v>50.799999999999251</v>
      </c>
      <c r="AG516" s="43">
        <v>0</v>
      </c>
      <c r="AH516" s="44">
        <v>-200</v>
      </c>
      <c r="AI516" s="51">
        <v>-10160</v>
      </c>
      <c r="AJ516" s="43">
        <v>-9.8066499999999994</v>
      </c>
      <c r="AK516" s="44">
        <v>1.8221799999912629</v>
      </c>
      <c r="AL516" s="51">
        <v>12746.283371999772</v>
      </c>
      <c r="AQ516" s="16">
        <v>50.799999999999251</v>
      </c>
      <c r="AR516" s="43">
        <v>0.17506558662785562</v>
      </c>
      <c r="AS516" s="44">
        <v>-8.1890303164005047</v>
      </c>
      <c r="AT516" s="51">
        <v>-1470.7609374926285</v>
      </c>
      <c r="AU516" s="43">
        <v>-4.2309841358978417E-4</v>
      </c>
      <c r="AV516" s="44">
        <v>-68.783391684204503</v>
      </c>
      <c r="AW516" s="50">
        <v>-1485.524477839851</v>
      </c>
    </row>
    <row r="517" spans="5:49" ht="18" customHeight="1">
      <c r="E517" s="42">
        <f t="shared" si="125"/>
        <v>50.900000000000453</v>
      </c>
      <c r="F517" s="43">
        <f t="shared" si="126"/>
        <v>0.17440646186633477</v>
      </c>
      <c r="G517" s="44">
        <f t="shared" si="127"/>
        <v>-8.1715567149578519</v>
      </c>
      <c r="H517" s="51">
        <f t="shared" si="128"/>
        <v>-1471.5789677200594</v>
      </c>
      <c r="I517" s="43">
        <f t="shared" si="129"/>
        <v>-2.4297578368859263E-5</v>
      </c>
      <c r="J517" s="44">
        <f t="shared" si="130"/>
        <v>-68.784815279336712</v>
      </c>
      <c r="K517" s="51">
        <f t="shared" si="131"/>
        <v>-1163.4236488263916</v>
      </c>
      <c r="L517" s="51"/>
      <c r="M517" s="16">
        <v>50.899999999999245</v>
      </c>
      <c r="N517" s="43">
        <v>0.17440646299158155</v>
      </c>
      <c r="O517" s="44">
        <v>-8.1715567448161543</v>
      </c>
      <c r="P517" s="51">
        <v>-1471.5789662964191</v>
      </c>
      <c r="Q517" s="43">
        <v>-2.4297579885868004E-5</v>
      </c>
      <c r="R517" s="44">
        <v>-68.784815279331298</v>
      </c>
      <c r="S517" s="51">
        <v>-1163.4236486569569</v>
      </c>
      <c r="T517" s="4"/>
      <c r="U517" s="16">
        <f t="shared" si="132"/>
        <v>-1.2079226507921703E-12</v>
      </c>
      <c r="V517" s="17">
        <f t="shared" si="133"/>
        <v>1.1252467846389891E-9</v>
      </c>
      <c r="W517" s="18">
        <f t="shared" si="134"/>
        <v>-2.9858302497132172E-8</v>
      </c>
      <c r="X517" s="19">
        <f t="shared" si="135"/>
        <v>1.4236402421374805E-6</v>
      </c>
      <c r="Y517" s="17">
        <f t="shared" si="136"/>
        <v>-1.5170087408478139E-12</v>
      </c>
      <c r="Z517" s="18">
        <f t="shared" si="137"/>
        <v>5.4143356464919634E-12</v>
      </c>
      <c r="AA517" s="19">
        <f t="shared" si="138"/>
        <v>1.6943477021413855E-7</v>
      </c>
      <c r="AF517" s="16">
        <v>50.899999999999245</v>
      </c>
      <c r="AG517" s="43">
        <v>0</v>
      </c>
      <c r="AH517" s="44">
        <v>-200</v>
      </c>
      <c r="AI517" s="51">
        <v>-10180</v>
      </c>
      <c r="AJ517" s="43">
        <v>-9.8066499999999994</v>
      </c>
      <c r="AK517" s="44">
        <v>0.84151499999126234</v>
      </c>
      <c r="AL517" s="51">
        <v>12746.416556749771</v>
      </c>
      <c r="AQ517" s="16">
        <v>50.899999999999245</v>
      </c>
      <c r="AR517" s="43">
        <v>0.17440646299158155</v>
      </c>
      <c r="AS517" s="44">
        <v>-8.1715567448161543</v>
      </c>
      <c r="AT517" s="51">
        <v>-1471.5789662964191</v>
      </c>
      <c r="AU517" s="43">
        <v>-4.1141047688775245E-4</v>
      </c>
      <c r="AV517" s="44">
        <v>-68.783433406920409</v>
      </c>
      <c r="AW517" s="50">
        <v>-1492.402819104148</v>
      </c>
    </row>
    <row r="518" spans="5:49" ht="18" customHeight="1">
      <c r="E518" s="42">
        <f t="shared" si="125"/>
        <v>51.000000000000455</v>
      </c>
      <c r="F518" s="43">
        <f t="shared" si="126"/>
        <v>0.17375103197329711</v>
      </c>
      <c r="G518" s="44">
        <f t="shared" si="127"/>
        <v>-8.1541488709318379</v>
      </c>
      <c r="H518" s="51">
        <f t="shared" si="128"/>
        <v>-1472.3952524531628</v>
      </c>
      <c r="I518" s="43">
        <f t="shared" si="129"/>
        <v>-2.3626353504724307E-5</v>
      </c>
      <c r="J518" s="44">
        <f t="shared" si="130"/>
        <v>-68.78481767537663</v>
      </c>
      <c r="K518" s="51">
        <f t="shared" si="131"/>
        <v>-1170.3021304746862</v>
      </c>
      <c r="L518" s="51"/>
      <c r="M518" s="16">
        <v>50.99999999999924</v>
      </c>
      <c r="N518" s="43">
        <v>0.17375103309224452</v>
      </c>
      <c r="O518" s="44">
        <v>-8.1541489006779475</v>
      </c>
      <c r="P518" s="51">
        <v>-1472.3952510325016</v>
      </c>
      <c r="Q518" s="43">
        <v>-2.3626354984429554E-5</v>
      </c>
      <c r="R518" s="44">
        <v>-68.784817675371343</v>
      </c>
      <c r="S518" s="51">
        <v>-1170.3021303052517</v>
      </c>
      <c r="T518" s="4"/>
      <c r="U518" s="16">
        <f t="shared" si="132"/>
        <v>-1.2150280781497713E-12</v>
      </c>
      <c r="V518" s="17">
        <f t="shared" si="133"/>
        <v>1.1189474069528416E-9</v>
      </c>
      <c r="W518" s="18">
        <f t="shared" si="134"/>
        <v>-2.9746109575512492E-8</v>
      </c>
      <c r="X518" s="19">
        <f t="shared" si="135"/>
        <v>1.4206611922418233E-6</v>
      </c>
      <c r="Y518" s="17">
        <f t="shared" si="136"/>
        <v>-1.4797052472204086E-12</v>
      </c>
      <c r="Z518" s="18">
        <f t="shared" si="137"/>
        <v>5.2864379540551454E-12</v>
      </c>
      <c r="AA518" s="19">
        <f t="shared" si="138"/>
        <v>1.6943454284046311E-7</v>
      </c>
      <c r="AF518" s="16">
        <v>50.99999999999924</v>
      </c>
      <c r="AG518" s="43">
        <v>0</v>
      </c>
      <c r="AH518" s="44">
        <v>-200</v>
      </c>
      <c r="AI518" s="51">
        <v>-10200</v>
      </c>
      <c r="AJ518" s="43">
        <v>-9.8066499999999994</v>
      </c>
      <c r="AK518" s="44">
        <v>-0.13915000000873826</v>
      </c>
      <c r="AL518" s="51">
        <v>12746.451674999771</v>
      </c>
      <c r="AQ518" s="16">
        <v>50.99999999999924</v>
      </c>
      <c r="AR518" s="43">
        <v>0.17375103309224452</v>
      </c>
      <c r="AS518" s="44">
        <v>-8.1541489006779475</v>
      </c>
      <c r="AT518" s="51">
        <v>-1472.3952510325016</v>
      </c>
      <c r="AU518" s="43">
        <v>-4.0004540851690251E-4</v>
      </c>
      <c r="AV518" s="44">
        <v>-68.783473977061433</v>
      </c>
      <c r="AW518" s="50">
        <v>-1499.2811644828184</v>
      </c>
    </row>
    <row r="519" spans="5:49" ht="18" customHeight="1">
      <c r="E519" s="42">
        <f t="shared" si="125"/>
        <v>51.100000000000456</v>
      </c>
      <c r="F519" s="43">
        <f t="shared" si="126"/>
        <v>0.1730992682699109</v>
      </c>
      <c r="G519" s="44">
        <f t="shared" si="127"/>
        <v>-8.1368063863571543</v>
      </c>
      <c r="H519" s="51">
        <f t="shared" si="128"/>
        <v>-1473.2097996728912</v>
      </c>
      <c r="I519" s="43">
        <f t="shared" si="129"/>
        <v>-2.2973671335080326E-5</v>
      </c>
      <c r="J519" s="44">
        <f t="shared" si="130"/>
        <v>-68.784820005225484</v>
      </c>
      <c r="K519" s="51">
        <f t="shared" si="131"/>
        <v>-1177.1806123592605</v>
      </c>
      <c r="L519" s="51"/>
      <c r="M519" s="16">
        <v>51.099999999999234</v>
      </c>
      <c r="N519" s="43">
        <v>0.173099269382606</v>
      </c>
      <c r="O519" s="44">
        <v>-8.1368064159917033</v>
      </c>
      <c r="P519" s="51">
        <v>-1473.2097982551979</v>
      </c>
      <c r="Q519" s="43">
        <v>-2.2973672772153009E-5</v>
      </c>
      <c r="R519" s="44">
        <v>-68.784820005220354</v>
      </c>
      <c r="S519" s="51">
        <v>-1177.1806121898253</v>
      </c>
      <c r="T519" s="4"/>
      <c r="U519" s="16">
        <f t="shared" si="132"/>
        <v>-1.2221335055073723E-12</v>
      </c>
      <c r="V519" s="17">
        <f t="shared" si="133"/>
        <v>1.1126951027229381E-9</v>
      </c>
      <c r="W519" s="18">
        <f t="shared" si="134"/>
        <v>-2.9634549036927638E-8</v>
      </c>
      <c r="X519" s="19">
        <f t="shared" si="135"/>
        <v>1.4176932836562628E-6</v>
      </c>
      <c r="Y519" s="17">
        <f t="shared" si="136"/>
        <v>-1.4370726830748026E-12</v>
      </c>
      <c r="Z519" s="18">
        <f t="shared" si="137"/>
        <v>5.1301185521879233E-12</v>
      </c>
      <c r="AA519" s="19">
        <f t="shared" si="138"/>
        <v>1.6943522496148944E-7</v>
      </c>
      <c r="AF519" s="16">
        <v>51.099999999999234</v>
      </c>
      <c r="AG519" s="43">
        <v>0</v>
      </c>
      <c r="AH519" s="44">
        <v>-200</v>
      </c>
      <c r="AI519" s="51">
        <v>-10220</v>
      </c>
      <c r="AJ519" s="43">
        <v>-9.8066499999999994</v>
      </c>
      <c r="AK519" s="44">
        <v>-1.1198150000087388</v>
      </c>
      <c r="AL519" s="51">
        <v>12746.388726749772</v>
      </c>
      <c r="AQ519" s="16">
        <v>51.099999999999234</v>
      </c>
      <c r="AR519" s="43">
        <v>0.173099269382606</v>
      </c>
      <c r="AS519" s="44">
        <v>-8.1368064159917033</v>
      </c>
      <c r="AT519" s="51">
        <v>-1473.2097982551979</v>
      </c>
      <c r="AU519" s="43">
        <v>-3.8899428989758178E-4</v>
      </c>
      <c r="AV519" s="44">
        <v>-68.783513426466413</v>
      </c>
      <c r="AW519" s="50">
        <v>-1506.1595138622044</v>
      </c>
    </row>
    <row r="520" spans="5:49" ht="18" customHeight="1">
      <c r="E520" s="42">
        <f t="shared" si="125"/>
        <v>51.200000000000458</v>
      </c>
      <c r="F520" s="43">
        <f t="shared" si="126"/>
        <v>0.17245114346526508</v>
      </c>
      <c r="G520" s="44">
        <f t="shared" si="127"/>
        <v>-8.119528895981512</v>
      </c>
      <c r="H520" s="51">
        <f t="shared" si="128"/>
        <v>-1474.0226158969042</v>
      </c>
      <c r="I520" s="43">
        <f t="shared" si="129"/>
        <v>-2.2339019597694687E-5</v>
      </c>
      <c r="J520" s="44">
        <f t="shared" si="130"/>
        <v>-68.784822270711885</v>
      </c>
      <c r="K520" s="51">
        <f t="shared" si="131"/>
        <v>-1184.0590944735864</v>
      </c>
      <c r="L520" s="51"/>
      <c r="M520" s="16">
        <v>51.199999999999228</v>
      </c>
      <c r="N520" s="43">
        <v>0.17245114457175414</v>
      </c>
      <c r="O520" s="44">
        <v>-8.1195289255051168</v>
      </c>
      <c r="P520" s="51">
        <v>-1474.0226144821684</v>
      </c>
      <c r="Q520" s="43">
        <v>-2.2339021002792947E-5</v>
      </c>
      <c r="R520" s="44">
        <v>-68.784822270706869</v>
      </c>
      <c r="S520" s="51">
        <v>-1184.0590943041507</v>
      </c>
      <c r="T520" s="4"/>
      <c r="U520" s="16">
        <f t="shared" si="132"/>
        <v>-1.2292389328649733E-12</v>
      </c>
      <c r="V520" s="17">
        <f t="shared" si="133"/>
        <v>1.106489067037586E-9</v>
      </c>
      <c r="W520" s="18">
        <f t="shared" si="134"/>
        <v>-2.9523604894166056E-8</v>
      </c>
      <c r="X520" s="19">
        <f t="shared" si="135"/>
        <v>1.4147358342597727E-6</v>
      </c>
      <c r="Y520" s="17">
        <f t="shared" si="136"/>
        <v>-1.4050982599655981E-12</v>
      </c>
      <c r="Z520" s="18">
        <f t="shared" si="137"/>
        <v>5.0164317144663073E-12</v>
      </c>
      <c r="AA520" s="19">
        <f t="shared" si="138"/>
        <v>1.6943567970884033E-7</v>
      </c>
      <c r="AF520" s="16">
        <v>51.199999999999228</v>
      </c>
      <c r="AG520" s="43">
        <v>0</v>
      </c>
      <c r="AH520" s="44">
        <v>-200</v>
      </c>
      <c r="AI520" s="51">
        <v>-10240</v>
      </c>
      <c r="AJ520" s="43">
        <v>-9.8066499999999994</v>
      </c>
      <c r="AK520" s="44">
        <v>-2.1004800000087394</v>
      </c>
      <c r="AL520" s="51">
        <v>12746.227711999771</v>
      </c>
      <c r="AQ520" s="16">
        <v>51.199999999999228</v>
      </c>
      <c r="AR520" s="43">
        <v>0.17245114457175414</v>
      </c>
      <c r="AS520" s="44">
        <v>-8.1195289255051168</v>
      </c>
      <c r="AT520" s="51">
        <v>-1474.0226144821684</v>
      </c>
      <c r="AU520" s="43">
        <v>-3.7824844879352781E-4</v>
      </c>
      <c r="AV520" s="44">
        <v>-68.783551786094662</v>
      </c>
      <c r="AW520" s="50">
        <v>-1513.0378671317881</v>
      </c>
    </row>
    <row r="521" spans="5:49" ht="18" customHeight="1">
      <c r="E521" s="42">
        <f t="shared" ref="E521:E584" si="139">E520+$C$8</f>
        <v>51.300000000000459</v>
      </c>
      <c r="F521" s="43">
        <f t="shared" ref="F521:F584" si="140">-($C$12/$C$10)*$G521-SIGN($G521)*($C$13/$C$10)*$G521^2</f>
        <v>0.17180663052191794</v>
      </c>
      <c r="G521" s="44">
        <f t="shared" ref="G521:G584" si="141">$C$14*EXP(-($C$12/$C$10)*$E521)/(1+SIGN($C$14)*($C$13/$C$12)*$C$14*(1-EXP(-($C$12/$C$10)*$E521)))</f>
        <v>-8.1023160372690022</v>
      </c>
      <c r="H521" s="51">
        <f t="shared" ref="H521:H584" si="142">$C$15+SIGN($C$14)*($C$10/$C$13)*LN(1+SIGN($C$14)*($C$13/$C$12)*$C$14*(1-EXP(-($C$12/$C$10)*$E521)))</f>
        <v>-1474.8337076064734</v>
      </c>
      <c r="I521" s="43">
        <f t="shared" ref="I521:I584" si="143">-$C$11-($C$12/$C$10)*$J521-SIGN($J521)*($C$13/$C$10)*$J521^2</f>
        <v>-2.1721900207438694E-5</v>
      </c>
      <c r="J521" s="44">
        <f t="shared" ref="J521:J584" si="144">-($C$28*($C$29-$C$16)-$C$29*($C$28+$C$16)*EXP(-($C$31/$C$30)*$E521))/(($C$29-$C$16)+($C$28+$C$16)*EXP(-($C$31/$C$30)*$E521))</f>
        <v>-68.78482447361381</v>
      </c>
      <c r="K521" s="51">
        <f t="shared" ref="K521:K584" si="145">$C$17-$C$28*$E521-($C$10/$C$13)*LN((($C$29-$C$16)+($C$28+$C$16)*EXP(-($C$31/$C$30)*$E521))/($C$28+$C$29))</f>
        <v>-1190.9375768113171</v>
      </c>
      <c r="L521" s="51"/>
      <c r="M521" s="16">
        <v>51.299999999999223</v>
      </c>
      <c r="N521" s="43">
        <v>0.17180663162224724</v>
      </c>
      <c r="O521" s="44">
        <v>-8.1023160666822864</v>
      </c>
      <c r="P521" s="51">
        <v>-1474.8337061946829</v>
      </c>
      <c r="Q521" s="43">
        <v>-2.1721901573457103E-5</v>
      </c>
      <c r="R521" s="44">
        <v>-68.784824473608936</v>
      </c>
      <c r="S521" s="51">
        <v>-1190.9375766418809</v>
      </c>
      <c r="T521" s="4"/>
      <c r="U521" s="16">
        <f t="shared" si="132"/>
        <v>-1.2363443602225743E-12</v>
      </c>
      <c r="V521" s="17">
        <f t="shared" si="133"/>
        <v>1.1003292998967851E-9</v>
      </c>
      <c r="W521" s="18">
        <f t="shared" si="134"/>
        <v>-2.9413284252655103E-8</v>
      </c>
      <c r="X521" s="19">
        <f t="shared" si="135"/>
        <v>1.411790435668081E-6</v>
      </c>
      <c r="Y521" s="17">
        <f t="shared" si="136"/>
        <v>-1.3660184094987926E-12</v>
      </c>
      <c r="Z521" s="18">
        <f t="shared" si="137"/>
        <v>4.8743231673142873E-12</v>
      </c>
      <c r="AA521" s="19">
        <f t="shared" si="138"/>
        <v>1.6943613445619121E-7</v>
      </c>
      <c r="AF521" s="16">
        <v>51.299999999999223</v>
      </c>
      <c r="AG521" s="43">
        <v>0</v>
      </c>
      <c r="AH521" s="44">
        <v>-200</v>
      </c>
      <c r="AI521" s="51">
        <v>-10260</v>
      </c>
      <c r="AJ521" s="43">
        <v>-9.8066499999999994</v>
      </c>
      <c r="AK521" s="44">
        <v>-3.0811450000087399</v>
      </c>
      <c r="AL521" s="51">
        <v>12745.96863074977</v>
      </c>
      <c r="AQ521" s="16">
        <v>51.299999999999223</v>
      </c>
      <c r="AR521" s="43">
        <v>0.17180663162224724</v>
      </c>
      <c r="AS521" s="44">
        <v>-8.1023160666822864</v>
      </c>
      <c r="AT521" s="51">
        <v>-1474.8337061946829</v>
      </c>
      <c r="AU521" s="43">
        <v>-3.6779945249953983E-4</v>
      </c>
      <c r="AV521" s="44">
        <v>-68.783589086050341</v>
      </c>
      <c r="AW521" s="50">
        <v>-1519.9162241841036</v>
      </c>
    </row>
    <row r="522" spans="5:49" ht="18" customHeight="1">
      <c r="E522" s="42">
        <f t="shared" si="139"/>
        <v>51.40000000000046</v>
      </c>
      <c r="F522" s="43">
        <f t="shared" si="140"/>
        <v>0.17116570265307862</v>
      </c>
      <c r="G522" s="44">
        <f t="shared" si="141"/>
        <v>-8.0851674503749162</v>
      </c>
      <c r="H522" s="51">
        <f t="shared" si="142"/>
        <v>-1475.6430812467493</v>
      </c>
      <c r="I522" s="43">
        <f t="shared" si="143"/>
        <v>-2.1121828831738299E-5</v>
      </c>
      <c r="J522" s="44">
        <f t="shared" si="144"/>
        <v>-68.78482661566018</v>
      </c>
      <c r="K522" s="51">
        <f t="shared" si="145"/>
        <v>-1197.8160593662806</v>
      </c>
      <c r="L522" s="51"/>
      <c r="M522" s="16">
        <v>51.399999999999217</v>
      </c>
      <c r="N522" s="43">
        <v>0.17116570374729378</v>
      </c>
      <c r="O522" s="44">
        <v>-8.0851674796784927</v>
      </c>
      <c r="P522" s="51">
        <v>-1475.643079837894</v>
      </c>
      <c r="Q522" s="43">
        <v>-2.1121830162229571E-5</v>
      </c>
      <c r="R522" s="44">
        <v>-68.784826615655433</v>
      </c>
      <c r="S522" s="51">
        <v>-1197.8160591968444</v>
      </c>
      <c r="T522" s="4"/>
      <c r="U522" s="16">
        <f t="shared" si="132"/>
        <v>-1.2434497875801753E-12</v>
      </c>
      <c r="V522" s="17">
        <f t="shared" si="133"/>
        <v>1.0942151629222963E-9</v>
      </c>
      <c r="W522" s="18">
        <f t="shared" si="134"/>
        <v>-2.9303576454253744E-8</v>
      </c>
      <c r="X522" s="19">
        <f t="shared" si="135"/>
        <v>1.4088552688917844E-6</v>
      </c>
      <c r="Y522" s="17">
        <f t="shared" si="136"/>
        <v>-1.3304912727107876E-12</v>
      </c>
      <c r="Z522" s="18">
        <f t="shared" si="137"/>
        <v>4.7464254748774692E-12</v>
      </c>
      <c r="AA522" s="19">
        <f t="shared" si="138"/>
        <v>1.6943613445619121E-7</v>
      </c>
      <c r="AF522" s="16">
        <v>51.399999999999217</v>
      </c>
      <c r="AG522" s="43">
        <v>0</v>
      </c>
      <c r="AH522" s="44">
        <v>-200</v>
      </c>
      <c r="AI522" s="51">
        <v>-10280</v>
      </c>
      <c r="AJ522" s="43">
        <v>-9.8066499999999994</v>
      </c>
      <c r="AK522" s="44">
        <v>-4.0618100000087409</v>
      </c>
      <c r="AL522" s="51">
        <v>12745.611482999771</v>
      </c>
      <c r="AQ522" s="16">
        <v>51.399999999999217</v>
      </c>
      <c r="AR522" s="43">
        <v>0.17116570374729378</v>
      </c>
      <c r="AS522" s="44">
        <v>-8.0851674796784927</v>
      </c>
      <c r="AT522" s="51">
        <v>-1475.643079837894</v>
      </c>
      <c r="AU522" s="43">
        <v>-3.5763910123520759E-4</v>
      </c>
      <c r="AV522" s="44">
        <v>-68.78362535560602</v>
      </c>
      <c r="AW522" s="50">
        <v>-1526.794584914654</v>
      </c>
    </row>
    <row r="523" spans="5:49" ht="18" customHeight="1">
      <c r="E523" s="42">
        <f t="shared" si="139"/>
        <v>51.500000000000462</v>
      </c>
      <c r="F523" s="43">
        <f t="shared" si="140"/>
        <v>0.17052833331982312</v>
      </c>
      <c r="G523" s="44">
        <f t="shared" si="141"/>
        <v>-8.0680827781208055</v>
      </c>
      <c r="H523" s="51">
        <f t="shared" si="142"/>
        <v>-1476.4507432270334</v>
      </c>
      <c r="I523" s="43">
        <f t="shared" si="143"/>
        <v>-2.0538334521091883E-5</v>
      </c>
      <c r="J523" s="44">
        <f t="shared" si="144"/>
        <v>-68.784828698532124</v>
      </c>
      <c r="K523" s="51">
        <f t="shared" si="145"/>
        <v>-1204.6945421324767</v>
      </c>
      <c r="L523" s="51"/>
      <c r="M523" s="16">
        <v>51.499999999999211</v>
      </c>
      <c r="N523" s="43">
        <v>0.17052833440796927</v>
      </c>
      <c r="O523" s="44">
        <v>-8.0680828073152817</v>
      </c>
      <c r="P523" s="51">
        <v>-1476.4507418211022</v>
      </c>
      <c r="Q523" s="43">
        <v>-2.0538335816056019E-5</v>
      </c>
      <c r="R523" s="44">
        <v>-68.784828698527505</v>
      </c>
      <c r="S523" s="51">
        <v>-1204.6945419630399</v>
      </c>
      <c r="T523" s="4"/>
      <c r="U523" s="16">
        <f t="shared" si="132"/>
        <v>-1.2505552149377763E-12</v>
      </c>
      <c r="V523" s="17">
        <f t="shared" si="133"/>
        <v>1.0881461565137585E-9</v>
      </c>
      <c r="W523" s="18">
        <f t="shared" si="134"/>
        <v>-2.9194476169891459E-8</v>
      </c>
      <c r="X523" s="19">
        <f t="shared" si="135"/>
        <v>1.4059312434255844E-6</v>
      </c>
      <c r="Y523" s="17">
        <f t="shared" si="136"/>
        <v>-1.2949641359227826E-12</v>
      </c>
      <c r="Z523" s="18">
        <f t="shared" si="137"/>
        <v>4.6185277824406512E-12</v>
      </c>
      <c r="AA523" s="19">
        <f t="shared" si="138"/>
        <v>1.6943681657721754E-7</v>
      </c>
      <c r="AF523" s="16">
        <v>51.499999999999211</v>
      </c>
      <c r="AG523" s="43">
        <v>0</v>
      </c>
      <c r="AH523" s="44">
        <v>-200</v>
      </c>
      <c r="AI523" s="51">
        <v>-10300</v>
      </c>
      <c r="AJ523" s="43">
        <v>-9.8066499999999994</v>
      </c>
      <c r="AK523" s="44">
        <v>-5.0424750000087419</v>
      </c>
      <c r="AL523" s="51">
        <v>12745.15626874977</v>
      </c>
      <c r="AQ523" s="16">
        <v>51.499999999999211</v>
      </c>
      <c r="AR523" s="43">
        <v>0.17052833440796927</v>
      </c>
      <c r="AS523" s="44">
        <v>-8.0680828073152817</v>
      </c>
      <c r="AT523" s="51">
        <v>-1476.4507418211022</v>
      </c>
      <c r="AU523" s="43">
        <v>-3.4775942169673613E-4</v>
      </c>
      <c r="AV523" s="44">
        <v>-68.783660623225686</v>
      </c>
      <c r="AW523" s="50">
        <v>-1533.672949221829</v>
      </c>
    </row>
    <row r="524" spans="5:49" ht="18" customHeight="1">
      <c r="E524" s="42">
        <f t="shared" si="139"/>
        <v>51.600000000000463</v>
      </c>
      <c r="F524" s="43">
        <f t="shared" si="140"/>
        <v>0.1698944962283469</v>
      </c>
      <c r="G524" s="44">
        <f t="shared" si="141"/>
        <v>-8.0510616659698293</v>
      </c>
      <c r="H524" s="51">
        <f t="shared" si="142"/>
        <v>-1477.2566999210405</v>
      </c>
      <c r="I524" s="43">
        <f t="shared" si="143"/>
        <v>-1.997095932537718E-5</v>
      </c>
      <c r="J524" s="44">
        <f t="shared" si="144"/>
        <v>-68.784830723864374</v>
      </c>
      <c r="K524" s="51">
        <f t="shared" si="145"/>
        <v>-1211.5730251040695</v>
      </c>
      <c r="L524" s="51"/>
      <c r="M524" s="16">
        <v>51.599999999999206</v>
      </c>
      <c r="N524" s="43">
        <v>0.16989449731046879</v>
      </c>
      <c r="O524" s="44">
        <v>-8.0510616950558074</v>
      </c>
      <c r="P524" s="51">
        <v>-1477.2566985180229</v>
      </c>
      <c r="Q524" s="43">
        <v>-1.9970960586590536E-5</v>
      </c>
      <c r="R524" s="44">
        <v>-68.784830723859869</v>
      </c>
      <c r="S524" s="51">
        <v>-1211.573024934632</v>
      </c>
      <c r="T524" s="4"/>
      <c r="U524" s="16">
        <f t="shared" si="132"/>
        <v>-1.2576606422953773E-12</v>
      </c>
      <c r="V524" s="17">
        <f t="shared" si="133"/>
        <v>1.082121892093113E-9</v>
      </c>
      <c r="W524" s="18">
        <f t="shared" si="134"/>
        <v>-2.9085978070497731E-8</v>
      </c>
      <c r="X524" s="19">
        <f t="shared" si="135"/>
        <v>1.4030176771484548E-6</v>
      </c>
      <c r="Y524" s="17">
        <f t="shared" si="136"/>
        <v>-1.2612133559741778E-12</v>
      </c>
      <c r="Z524" s="18">
        <f t="shared" si="137"/>
        <v>4.5048409447190352E-12</v>
      </c>
      <c r="AA524" s="19">
        <f t="shared" si="138"/>
        <v>1.6943749869824387E-7</v>
      </c>
      <c r="AF524" s="16">
        <v>51.599999999999206</v>
      </c>
      <c r="AG524" s="43">
        <v>0</v>
      </c>
      <c r="AH524" s="44">
        <v>-200</v>
      </c>
      <c r="AI524" s="51">
        <v>-10320</v>
      </c>
      <c r="AJ524" s="43">
        <v>-9.8066499999999994</v>
      </c>
      <c r="AK524" s="44">
        <v>-6.0231400000087429</v>
      </c>
      <c r="AL524" s="51">
        <v>12744.60298799977</v>
      </c>
      <c r="AQ524" s="16">
        <v>51.599999999999206</v>
      </c>
      <c r="AR524" s="43">
        <v>0.16989449731046879</v>
      </c>
      <c r="AS524" s="44">
        <v>-8.0510616950558074</v>
      </c>
      <c r="AT524" s="51">
        <v>-1477.2566985180229</v>
      </c>
      <c r="AU524" s="43">
        <v>-3.3815266082015683E-4</v>
      </c>
      <c r="AV524" s="44">
        <v>-68.783694916587038</v>
      </c>
      <c r="AW524" s="50">
        <v>-1540.5513170068257</v>
      </c>
    </row>
    <row r="525" spans="5:49" ht="18" customHeight="1">
      <c r="E525" s="42">
        <f t="shared" si="139"/>
        <v>51.700000000000465</v>
      </c>
      <c r="F525" s="43">
        <f t="shared" si="140"/>
        <v>0.1692641653272538</v>
      </c>
      <c r="G525" s="44">
        <f t="shared" si="141"/>
        <v>-8.0341037620023883</v>
      </c>
      <c r="H525" s="51">
        <f t="shared" si="142"/>
        <v>-1478.0609576671638</v>
      </c>
      <c r="I525" s="43">
        <f t="shared" si="143"/>
        <v>-1.9419257961672542E-5</v>
      </c>
      <c r="J525" s="44">
        <f t="shared" si="144"/>
        <v>-68.784832693246429</v>
      </c>
      <c r="K525" s="51">
        <f t="shared" si="145"/>
        <v>-1218.4515082753851</v>
      </c>
      <c r="L525" s="51"/>
      <c r="M525" s="16">
        <v>51.6999999999992</v>
      </c>
      <c r="N525" s="43">
        <v>0.16926416640339587</v>
      </c>
      <c r="O525" s="44">
        <v>-8.0341037909804704</v>
      </c>
      <c r="P525" s="51">
        <v>-1478.0609562670484</v>
      </c>
      <c r="Q525" s="43">
        <v>-1.9419259187358762E-5</v>
      </c>
      <c r="R525" s="44">
        <v>-68.784832693242052</v>
      </c>
      <c r="S525" s="51">
        <v>-1218.4515081059469</v>
      </c>
      <c r="T525" s="4"/>
      <c r="U525" s="16">
        <f t="shared" si="132"/>
        <v>-1.2647660696529783E-12</v>
      </c>
      <c r="V525" s="17">
        <f t="shared" si="133"/>
        <v>1.0761420643490283E-9</v>
      </c>
      <c r="W525" s="18">
        <f t="shared" si="134"/>
        <v>-2.897808215607256E-8</v>
      </c>
      <c r="X525" s="19">
        <f t="shared" si="135"/>
        <v>1.4001154795550974E-6</v>
      </c>
      <c r="Y525" s="17">
        <f t="shared" si="136"/>
        <v>-1.2256862191861728E-12</v>
      </c>
      <c r="Z525" s="18">
        <f t="shared" si="137"/>
        <v>4.3769432522822171E-12</v>
      </c>
      <c r="AA525" s="19">
        <f t="shared" si="138"/>
        <v>1.694381808192702E-7</v>
      </c>
      <c r="AF525" s="16">
        <v>51.6999999999992</v>
      </c>
      <c r="AG525" s="43">
        <v>0</v>
      </c>
      <c r="AH525" s="44">
        <v>-200</v>
      </c>
      <c r="AI525" s="51">
        <v>-10340</v>
      </c>
      <c r="AJ525" s="43">
        <v>-9.8066499999999994</v>
      </c>
      <c r="AK525" s="44">
        <v>-7.003805000008744</v>
      </c>
      <c r="AL525" s="51">
        <v>12743.95164074977</v>
      </c>
      <c r="AQ525" s="16">
        <v>51.6999999999992</v>
      </c>
      <c r="AR525" s="43">
        <v>0.16926416640339587</v>
      </c>
      <c r="AS525" s="44">
        <v>-8.0341037909804704</v>
      </c>
      <c r="AT525" s="51">
        <v>-1478.0609562670484</v>
      </c>
      <c r="AU525" s="43">
        <v>-3.2881127969375257E-4</v>
      </c>
      <c r="AV525" s="44">
        <v>-68.783728262603248</v>
      </c>
      <c r="AW525" s="50">
        <v>-1547.4296881735702</v>
      </c>
    </row>
    <row r="526" spans="5:49" ht="18" customHeight="1">
      <c r="E526" s="42">
        <f t="shared" si="139"/>
        <v>51.800000000000466</v>
      </c>
      <c r="F526" s="43">
        <f t="shared" si="140"/>
        <v>0.16863731480487873</v>
      </c>
      <c r="G526" s="44">
        <f t="shared" si="141"/>
        <v>-8.0172087168920161</v>
      </c>
      <c r="H526" s="51">
        <f t="shared" si="142"/>
        <v>-1478.8635227687337</v>
      </c>
      <c r="I526" s="43">
        <f t="shared" si="143"/>
        <v>-1.8882797425234799E-5</v>
      </c>
      <c r="J526" s="44">
        <f t="shared" si="144"/>
        <v>-68.784834608223974</v>
      </c>
      <c r="K526" s="51">
        <f t="shared" si="145"/>
        <v>-1225.3299916409055</v>
      </c>
      <c r="L526" s="51"/>
      <c r="M526" s="16">
        <v>51.799999999999194</v>
      </c>
      <c r="N526" s="43">
        <v>0.16863731587508499</v>
      </c>
      <c r="O526" s="44">
        <v>-8.0172087457627974</v>
      </c>
      <c r="P526" s="51">
        <v>-1478.8635213715095</v>
      </c>
      <c r="Q526" s="43">
        <v>-1.8882798624275665E-5</v>
      </c>
      <c r="R526" s="44">
        <v>-68.784834608219697</v>
      </c>
      <c r="S526" s="51">
        <v>-1225.3299914714669</v>
      </c>
      <c r="T526" s="4"/>
      <c r="U526" s="16">
        <f t="shared" si="132"/>
        <v>-1.2718714970105793E-12</v>
      </c>
      <c r="V526" s="17">
        <f t="shared" si="133"/>
        <v>1.0702062569478699E-9</v>
      </c>
      <c r="W526" s="18">
        <f t="shared" si="134"/>
        <v>-2.8870781321188588E-8</v>
      </c>
      <c r="X526" s="19">
        <f t="shared" si="135"/>
        <v>1.3972241958981613E-6</v>
      </c>
      <c r="Y526" s="17">
        <f t="shared" si="136"/>
        <v>-1.1990408665951691E-12</v>
      </c>
      <c r="Z526" s="18">
        <f t="shared" si="137"/>
        <v>4.2774672692758031E-12</v>
      </c>
      <c r="AA526" s="19">
        <f t="shared" si="138"/>
        <v>1.6943863556662109E-7</v>
      </c>
      <c r="AF526" s="16">
        <v>51.799999999999194</v>
      </c>
      <c r="AG526" s="43">
        <v>0</v>
      </c>
      <c r="AH526" s="44">
        <v>-200</v>
      </c>
      <c r="AI526" s="51">
        <v>-10360</v>
      </c>
      <c r="AJ526" s="43">
        <v>-9.8066499999999994</v>
      </c>
      <c r="AK526" s="44">
        <v>-7.984470000008745</v>
      </c>
      <c r="AL526" s="51">
        <v>12743.202226999769</v>
      </c>
      <c r="AQ526" s="16">
        <v>51.799999999999194</v>
      </c>
      <c r="AR526" s="43">
        <v>0.16863731587508499</v>
      </c>
      <c r="AS526" s="44">
        <v>-8.0172087457627974</v>
      </c>
      <c r="AT526" s="51">
        <v>-1478.8635213715095</v>
      </c>
      <c r="AU526" s="43">
        <v>-3.1972794763390766E-4</v>
      </c>
      <c r="AV526" s="44">
        <v>-68.783760687444044</v>
      </c>
      <c r="AW526" s="50">
        <v>-1554.3080626286423</v>
      </c>
    </row>
    <row r="527" spans="5:49" ht="18" customHeight="1">
      <c r="E527" s="42">
        <f t="shared" si="139"/>
        <v>51.900000000000468</v>
      </c>
      <c r="F527" s="43">
        <f t="shared" si="140"/>
        <v>0.16801391908664548</v>
      </c>
      <c r="G527" s="44">
        <f t="shared" si="141"/>
        <v>-8.0003761838815368</v>
      </c>
      <c r="H527" s="51">
        <f t="shared" si="142"/>
        <v>-1479.664401494276</v>
      </c>
      <c r="I527" s="43">
        <f t="shared" si="143"/>
        <v>-1.8361156703505799E-5</v>
      </c>
      <c r="J527" s="44">
        <f t="shared" si="144"/>
        <v>-68.784836470299894</v>
      </c>
      <c r="K527" s="51">
        <f t="shared" si="145"/>
        <v>-1232.2084751952666</v>
      </c>
      <c r="L527" s="51"/>
      <c r="M527" s="16">
        <v>51.899999999999189</v>
      </c>
      <c r="N527" s="43">
        <v>0.16801392015095928</v>
      </c>
      <c r="O527" s="44">
        <v>-8.0003762126456053</v>
      </c>
      <c r="P527" s="51">
        <v>-1479.6644000999331</v>
      </c>
      <c r="Q527" s="43">
        <v>-1.8361157868795885E-5</v>
      </c>
      <c r="R527" s="44">
        <v>-68.78483647029573</v>
      </c>
      <c r="S527" s="51">
        <v>-1232.2084750258273</v>
      </c>
      <c r="T527" s="4"/>
      <c r="U527" s="16">
        <f t="shared" si="132"/>
        <v>-1.2789769243681803E-12</v>
      </c>
      <c r="V527" s="17">
        <f t="shared" si="133"/>
        <v>1.0643138037558231E-9</v>
      </c>
      <c r="W527" s="18">
        <f t="shared" si="134"/>
        <v>-2.8764068460418457E-8</v>
      </c>
      <c r="X527" s="19">
        <f t="shared" si="135"/>
        <v>1.3943429166829446E-6</v>
      </c>
      <c r="Y527" s="17">
        <f t="shared" si="136"/>
        <v>-1.1652900866465643E-12</v>
      </c>
      <c r="Z527" s="18">
        <f t="shared" si="137"/>
        <v>4.1637804315541871E-12</v>
      </c>
      <c r="AA527" s="19">
        <f t="shared" si="138"/>
        <v>1.6943931768764742E-7</v>
      </c>
      <c r="AF527" s="16">
        <v>51.899999999999189</v>
      </c>
      <c r="AG527" s="43">
        <v>0</v>
      </c>
      <c r="AH527" s="44">
        <v>-200</v>
      </c>
      <c r="AI527" s="51">
        <v>-10380</v>
      </c>
      <c r="AJ527" s="43">
        <v>-9.8066499999999994</v>
      </c>
      <c r="AK527" s="44">
        <v>-8.9651350000087433</v>
      </c>
      <c r="AL527" s="51">
        <v>12742.354746749768</v>
      </c>
      <c r="AQ527" s="16">
        <v>51.899999999999189</v>
      </c>
      <c r="AR527" s="43">
        <v>0.16801392015095928</v>
      </c>
      <c r="AS527" s="44">
        <v>-8.0003762126456053</v>
      </c>
      <c r="AT527" s="51">
        <v>-1479.6644000999331</v>
      </c>
      <c r="AU527" s="43">
        <v>-3.1089553644569889E-4</v>
      </c>
      <c r="AV527" s="44">
        <v>-68.783792216556265</v>
      </c>
      <c r="AW527" s="50">
        <v>-1561.1864402812032</v>
      </c>
    </row>
    <row r="528" spans="5:49" ht="18" customHeight="1">
      <c r="E528" s="42">
        <f t="shared" si="139"/>
        <v>52.000000000000469</v>
      </c>
      <c r="F528" s="43">
        <f t="shared" si="140"/>
        <v>0.16739395283245775</v>
      </c>
      <c r="G528" s="44">
        <f t="shared" si="141"/>
        <v>-7.9836058187594778</v>
      </c>
      <c r="H528" s="51">
        <f t="shared" si="142"/>
        <v>-1480.46360007777</v>
      </c>
      <c r="I528" s="43">
        <f t="shared" si="143"/>
        <v>-1.7853926379984841E-5</v>
      </c>
      <c r="J528" s="44">
        <f t="shared" si="144"/>
        <v>-68.784838280935645</v>
      </c>
      <c r="K528" s="51">
        <f t="shared" si="145"/>
        <v>-1239.086958933251</v>
      </c>
      <c r="L528" s="51"/>
      <c r="M528" s="16">
        <v>51.999999999999183</v>
      </c>
      <c r="N528" s="43">
        <v>0.16739395389092254</v>
      </c>
      <c r="O528" s="44">
        <v>-7.983605847417425</v>
      </c>
      <c r="P528" s="51">
        <v>-1480.463598686297</v>
      </c>
      <c r="Q528" s="43">
        <v>-1.7853927518629575E-5</v>
      </c>
      <c r="R528" s="44">
        <v>-68.784838280931581</v>
      </c>
      <c r="S528" s="51">
        <v>-1239.0869587638113</v>
      </c>
      <c r="T528" s="4"/>
      <c r="U528" s="16">
        <f t="shared" si="132"/>
        <v>-1.2860823517257813E-12</v>
      </c>
      <c r="V528" s="17">
        <f t="shared" si="133"/>
        <v>1.0584647880396147E-9</v>
      </c>
      <c r="W528" s="18">
        <f t="shared" si="134"/>
        <v>-2.8657947126475847E-8</v>
      </c>
      <c r="X528" s="19">
        <f t="shared" si="135"/>
        <v>1.3914730061515002E-6</v>
      </c>
      <c r="Y528" s="17">
        <f t="shared" si="136"/>
        <v>-1.1386447340555605E-12</v>
      </c>
      <c r="Z528" s="18">
        <f t="shared" si="137"/>
        <v>4.0643044485477731E-12</v>
      </c>
      <c r="AA528" s="19">
        <f t="shared" si="138"/>
        <v>1.694397724349983E-7</v>
      </c>
      <c r="AF528" s="16">
        <v>51.999999999999183</v>
      </c>
      <c r="AG528" s="43">
        <v>0</v>
      </c>
      <c r="AH528" s="44">
        <v>-200</v>
      </c>
      <c r="AI528" s="51">
        <v>-10400</v>
      </c>
      <c r="AJ528" s="43">
        <v>-9.8066499999999994</v>
      </c>
      <c r="AK528" s="44">
        <v>-9.9458000000087416</v>
      </c>
      <c r="AL528" s="51">
        <v>12741.409199999769</v>
      </c>
      <c r="AQ528" s="16">
        <v>51.999999999999183</v>
      </c>
      <c r="AR528" s="43">
        <v>0.16739395389092254</v>
      </c>
      <c r="AS528" s="44">
        <v>-7.983605847417425</v>
      </c>
      <c r="AT528" s="51">
        <v>-1480.463598686297</v>
      </c>
      <c r="AU528" s="43">
        <v>-3.0230711483092421E-4</v>
      </c>
      <c r="AV528" s="44">
        <v>-68.783822874683807</v>
      </c>
      <c r="AW528" s="50">
        <v>-1568.0648210429226</v>
      </c>
    </row>
    <row r="529" spans="5:49" ht="18" customHeight="1">
      <c r="E529" s="42">
        <f t="shared" si="139"/>
        <v>52.10000000000047</v>
      </c>
      <c r="F529" s="43">
        <f t="shared" si="140"/>
        <v>0.16677739093412497</v>
      </c>
      <c r="G529" s="44">
        <f t="shared" si="141"/>
        <v>-7.9668972798367719</v>
      </c>
      <c r="H529" s="51">
        <f t="shared" si="142"/>
        <v>-1481.2611247188984</v>
      </c>
      <c r="I529" s="43">
        <f t="shared" si="143"/>
        <v>-1.7360708380209644E-5</v>
      </c>
      <c r="J529" s="44">
        <f t="shared" si="144"/>
        <v>-68.784840041552243</v>
      </c>
      <c r="K529" s="51">
        <f t="shared" si="145"/>
        <v>-1245.9654428497868</v>
      </c>
      <c r="L529" s="51"/>
      <c r="M529" s="16">
        <v>52.099999999999177</v>
      </c>
      <c r="N529" s="43">
        <v>0.16677739198678332</v>
      </c>
      <c r="O529" s="44">
        <v>-7.9668973083891776</v>
      </c>
      <c r="P529" s="51">
        <v>-1481.2611233302853</v>
      </c>
      <c r="Q529" s="43">
        <v>-1.7360709486879955E-5</v>
      </c>
      <c r="R529" s="44">
        <v>-68.784840041548293</v>
      </c>
      <c r="S529" s="51">
        <v>-1245.9654426803463</v>
      </c>
      <c r="T529" s="4"/>
      <c r="U529" s="16">
        <f t="shared" si="132"/>
        <v>-1.2931877790833823E-12</v>
      </c>
      <c r="V529" s="17">
        <f t="shared" si="133"/>
        <v>1.0526583493764008E-9</v>
      </c>
      <c r="W529" s="18">
        <f t="shared" si="134"/>
        <v>-2.8552405773041301E-8</v>
      </c>
      <c r="X529" s="19">
        <f t="shared" si="135"/>
        <v>1.3886131000617752E-6</v>
      </c>
      <c r="Y529" s="17">
        <f t="shared" si="136"/>
        <v>-1.106670310946356E-12</v>
      </c>
      <c r="Z529" s="18">
        <f t="shared" si="137"/>
        <v>3.950617610826157E-12</v>
      </c>
      <c r="AA529" s="19">
        <f t="shared" si="138"/>
        <v>1.6944045455602463E-7</v>
      </c>
      <c r="AF529" s="16">
        <v>52.099999999999177</v>
      </c>
      <c r="AG529" s="43">
        <v>0</v>
      </c>
      <c r="AH529" s="44">
        <v>-200</v>
      </c>
      <c r="AI529" s="51">
        <v>-10420</v>
      </c>
      <c r="AJ529" s="43">
        <v>-9.8066499999999994</v>
      </c>
      <c r="AK529" s="44">
        <v>-10.92646500000874</v>
      </c>
      <c r="AL529" s="51">
        <v>12740.365586749767</v>
      </c>
      <c r="AQ529" s="16">
        <v>52.099999999999177</v>
      </c>
      <c r="AR529" s="43">
        <v>0.16677739198678332</v>
      </c>
      <c r="AS529" s="44">
        <v>-7.9668973083891776</v>
      </c>
      <c r="AT529" s="51">
        <v>-1481.2611233302853</v>
      </c>
      <c r="AU529" s="43">
        <v>-2.9395594294356897E-4</v>
      </c>
      <c r="AV529" s="44">
        <v>-68.783852685887041</v>
      </c>
      <c r="AW529" s="50">
        <v>-1574.9432048279111</v>
      </c>
    </row>
    <row r="530" spans="5:49" ht="18" customHeight="1">
      <c r="E530" s="42">
        <f t="shared" si="139"/>
        <v>52.200000000000472</v>
      </c>
      <c r="F530" s="43">
        <f t="shared" si="140"/>
        <v>0.16616420851281927</v>
      </c>
      <c r="G530" s="44">
        <f t="shared" si="141"/>
        <v>-7.9502502279236742</v>
      </c>
      <c r="H530" s="51">
        <f t="shared" si="142"/>
        <v>-1482.0569815833016</v>
      </c>
      <c r="I530" s="43">
        <f t="shared" si="143"/>
        <v>-1.6881115607603192E-5</v>
      </c>
      <c r="J530" s="44">
        <f t="shared" si="144"/>
        <v>-68.784841753531481</v>
      </c>
      <c r="K530" s="51">
        <f t="shared" si="145"/>
        <v>-1252.8439269399403</v>
      </c>
      <c r="L530" s="51"/>
      <c r="M530" s="16">
        <v>52.199999999999172</v>
      </c>
      <c r="N530" s="43">
        <v>0.16616420955971356</v>
      </c>
      <c r="O530" s="44">
        <v>-7.950250256371115</v>
      </c>
      <c r="P530" s="51">
        <v>-1482.0569801975375</v>
      </c>
      <c r="Q530" s="43">
        <v>-1.6881116685851794E-5</v>
      </c>
      <c r="R530" s="44">
        <v>-68.78484175352763</v>
      </c>
      <c r="S530" s="51">
        <v>-1252.8439267704998</v>
      </c>
      <c r="T530" s="4"/>
      <c r="U530" s="16">
        <f t="shared" si="132"/>
        <v>-1.3002932064409833E-12</v>
      </c>
      <c r="V530" s="17">
        <f t="shared" si="133"/>
        <v>1.0468942934771519E-9</v>
      </c>
      <c r="W530" s="18">
        <f t="shared" si="134"/>
        <v>-2.844744084740114E-8</v>
      </c>
      <c r="X530" s="19">
        <f t="shared" si="135"/>
        <v>1.3857641079084715E-6</v>
      </c>
      <c r="Y530" s="17">
        <f t="shared" si="136"/>
        <v>-1.078248601515952E-12</v>
      </c>
      <c r="Z530" s="18">
        <f t="shared" si="137"/>
        <v>3.851141627819743E-12</v>
      </c>
      <c r="AA530" s="19">
        <f t="shared" si="138"/>
        <v>1.6944045455602463E-7</v>
      </c>
      <c r="AF530" s="16">
        <v>52.199999999999172</v>
      </c>
      <c r="AG530" s="43">
        <v>0</v>
      </c>
      <c r="AH530" s="44">
        <v>-200</v>
      </c>
      <c r="AI530" s="51">
        <v>-10440</v>
      </c>
      <c r="AJ530" s="43">
        <v>-9.8066499999999994</v>
      </c>
      <c r="AK530" s="44">
        <v>-11.907130000008738</v>
      </c>
      <c r="AL530" s="51">
        <v>12739.223906999767</v>
      </c>
      <c r="AQ530" s="16">
        <v>52.199999999999172</v>
      </c>
      <c r="AR530" s="43">
        <v>0.16616420955971356</v>
      </c>
      <c r="AS530" s="44">
        <v>-7.950250256371115</v>
      </c>
      <c r="AT530" s="51">
        <v>-1482.0569801975375</v>
      </c>
      <c r="AU530" s="43">
        <v>-2.858354671051444E-4</v>
      </c>
      <c r="AV530" s="44">
        <v>-68.783881673561737</v>
      </c>
      <c r="AW530" s="50">
        <v>-1581.8215915526509</v>
      </c>
    </row>
    <row r="531" spans="5:49" ht="18" customHeight="1">
      <c r="E531" s="42">
        <f t="shared" si="139"/>
        <v>52.300000000000473</v>
      </c>
      <c r="F531" s="43">
        <f t="shared" si="140"/>
        <v>0.16555438091656594</v>
      </c>
      <c r="G531" s="44">
        <f t="shared" si="141"/>
        <v>-7.9336643263069542</v>
      </c>
      <c r="H531" s="51">
        <f t="shared" si="142"/>
        <v>-1482.8511768028238</v>
      </c>
      <c r="I531" s="43">
        <f t="shared" si="143"/>
        <v>-1.6414771659256644E-5</v>
      </c>
      <c r="J531" s="44">
        <f t="shared" si="144"/>
        <v>-68.78484341821698</v>
      </c>
      <c r="K531" s="51">
        <f t="shared" si="145"/>
        <v>-1259.7224111989165</v>
      </c>
      <c r="L531" s="51"/>
      <c r="M531" s="16">
        <v>52.299999999999166</v>
      </c>
      <c r="N531" s="43">
        <v>0.16555438195773833</v>
      </c>
      <c r="O531" s="44">
        <v>-7.9336643546500092</v>
      </c>
      <c r="P531" s="51">
        <v>-1482.8511754198985</v>
      </c>
      <c r="Q531" s="43">
        <v>-1.6414772714412607E-5</v>
      </c>
      <c r="R531" s="44">
        <v>-68.784843418213214</v>
      </c>
      <c r="S531" s="51">
        <v>-1259.7224110294756</v>
      </c>
      <c r="T531" s="4"/>
      <c r="U531" s="16">
        <f t="shared" si="132"/>
        <v>-1.3073986337985843E-12</v>
      </c>
      <c r="V531" s="17">
        <f t="shared" si="133"/>
        <v>1.0411723982972632E-9</v>
      </c>
      <c r="W531" s="18">
        <f t="shared" si="134"/>
        <v>-2.8343055014090623E-8</v>
      </c>
      <c r="X531" s="19">
        <f t="shared" si="135"/>
        <v>1.3829253475705627E-6</v>
      </c>
      <c r="Y531" s="17">
        <f t="shared" si="136"/>
        <v>-1.0551559626037488E-12</v>
      </c>
      <c r="Z531" s="18">
        <f t="shared" si="137"/>
        <v>3.765876499528531E-12</v>
      </c>
      <c r="AA531" s="19">
        <f t="shared" si="138"/>
        <v>1.6944090930337552E-7</v>
      </c>
      <c r="AF531" s="16">
        <v>52.299999999999166</v>
      </c>
      <c r="AG531" s="43">
        <v>0</v>
      </c>
      <c r="AH531" s="44">
        <v>-200</v>
      </c>
      <c r="AI531" s="51">
        <v>-10460</v>
      </c>
      <c r="AJ531" s="43">
        <v>-9.8066499999999994</v>
      </c>
      <c r="AK531" s="44">
        <v>-12.887795000008737</v>
      </c>
      <c r="AL531" s="51">
        <v>12737.984160749767</v>
      </c>
      <c r="AQ531" s="16">
        <v>52.299999999999166</v>
      </c>
      <c r="AR531" s="43">
        <v>0.16555438195773833</v>
      </c>
      <c r="AS531" s="44">
        <v>-7.9336643546500092</v>
      </c>
      <c r="AT531" s="51">
        <v>-1482.8511754198985</v>
      </c>
      <c r="AU531" s="43">
        <v>-2.7793931465502908E-4</v>
      </c>
      <c r="AV531" s="44">
        <v>-68.783909860457399</v>
      </c>
      <c r="AW531" s="50">
        <v>-1588.6999811359324</v>
      </c>
    </row>
    <row r="532" spans="5:49" ht="18" customHeight="1">
      <c r="E532" s="42">
        <f t="shared" si="139"/>
        <v>52.400000000000475</v>
      </c>
      <c r="F532" s="43">
        <f t="shared" si="140"/>
        <v>0.16494788371776659</v>
      </c>
      <c r="G532" s="44">
        <f t="shared" si="141"/>
        <v>-7.9171392407273542</v>
      </c>
      <c r="H532" s="51">
        <f t="shared" si="142"/>
        <v>-1483.6437164757617</v>
      </c>
      <c r="I532" s="43">
        <f t="shared" si="143"/>
        <v>-1.5961310543488594E-5</v>
      </c>
      <c r="J532" s="44">
        <f t="shared" si="144"/>
        <v>-68.784845036915215</v>
      </c>
      <c r="K532" s="51">
        <f t="shared" si="145"/>
        <v>-1266.6008956220512</v>
      </c>
      <c r="L532" s="51"/>
      <c r="M532" s="16">
        <v>52.39999999999916</v>
      </c>
      <c r="N532" s="43">
        <v>0.16494788475325867</v>
      </c>
      <c r="O532" s="44">
        <v>-7.9171392689665918</v>
      </c>
      <c r="P532" s="51">
        <v>-1483.6437150956644</v>
      </c>
      <c r="Q532" s="43">
        <v>-1.5961311570222847E-5</v>
      </c>
      <c r="R532" s="44">
        <v>-68.784845036911548</v>
      </c>
      <c r="S532" s="51">
        <v>-1266.6008954526096</v>
      </c>
      <c r="T532" s="4"/>
      <c r="U532" s="16">
        <f t="shared" si="132"/>
        <v>-1.3145040611561853E-12</v>
      </c>
      <c r="V532" s="17">
        <f t="shared" si="133"/>
        <v>1.0354920809696466E-9</v>
      </c>
      <c r="W532" s="18">
        <f t="shared" si="134"/>
        <v>-2.8239237614968715E-8</v>
      </c>
      <c r="X532" s="19">
        <f t="shared" si="135"/>
        <v>1.3800972737953998E-6</v>
      </c>
      <c r="Y532" s="17">
        <f t="shared" si="136"/>
        <v>-1.0267342531733448E-12</v>
      </c>
      <c r="Z532" s="18">
        <f t="shared" si="137"/>
        <v>3.666400516522117E-12</v>
      </c>
      <c r="AA532" s="19">
        <f t="shared" si="138"/>
        <v>1.6944159142440185E-7</v>
      </c>
      <c r="AF532" s="16">
        <v>52.39999999999916</v>
      </c>
      <c r="AG532" s="43">
        <v>0</v>
      </c>
      <c r="AH532" s="44">
        <v>-200</v>
      </c>
      <c r="AI532" s="51">
        <v>-10480</v>
      </c>
      <c r="AJ532" s="43">
        <v>-9.8066499999999994</v>
      </c>
      <c r="AK532" s="44">
        <v>-13.868460000008735</v>
      </c>
      <c r="AL532" s="51">
        <v>12736.646347999766</v>
      </c>
      <c r="AQ532" s="16">
        <v>52.39999999999916</v>
      </c>
      <c r="AR532" s="43">
        <v>0.16494788475325867</v>
      </c>
      <c r="AS532" s="44">
        <v>-7.9171392689665918</v>
      </c>
      <c r="AT532" s="51">
        <v>-1483.6437150956644</v>
      </c>
      <c r="AU532" s="43">
        <v>-2.70261288967788E-4</v>
      </c>
      <c r="AV532" s="44">
        <v>-68.78393726869507</v>
      </c>
      <c r="AW532" s="50">
        <v>-1595.5783734987888</v>
      </c>
    </row>
    <row r="533" spans="5:49" ht="18" customHeight="1">
      <c r="E533" s="42">
        <f t="shared" si="139"/>
        <v>52.500000000000476</v>
      </c>
      <c r="F533" s="43">
        <f t="shared" si="140"/>
        <v>0.16434469271075181</v>
      </c>
      <c r="G533" s="44">
        <f t="shared" si="141"/>
        <v>-7.9006746393572485</v>
      </c>
      <c r="H533" s="51">
        <f t="shared" si="142"/>
        <v>-1484.4346066671071</v>
      </c>
      <c r="I533" s="43">
        <f t="shared" si="143"/>
        <v>-1.552037635477177E-5</v>
      </c>
      <c r="J533" s="44">
        <f t="shared" si="144"/>
        <v>-68.784846610896651</v>
      </c>
      <c r="K533" s="51">
        <f t="shared" si="145"/>
        <v>-1273.4793802048096</v>
      </c>
      <c r="L533" s="51"/>
      <c r="M533" s="16">
        <v>52.499999999999154</v>
      </c>
      <c r="N533" s="43">
        <v>0.16434469374060487</v>
      </c>
      <c r="O533" s="44">
        <v>-7.9006746674932353</v>
      </c>
      <c r="P533" s="51">
        <v>-1484.4346052898277</v>
      </c>
      <c r="Q533" s="43">
        <v>-1.5520377361966098E-5</v>
      </c>
      <c r="R533" s="44">
        <v>-68.784846610893055</v>
      </c>
      <c r="S533" s="51">
        <v>-1273.4793800353673</v>
      </c>
      <c r="T533" s="4"/>
      <c r="U533" s="16">
        <f t="shared" si="132"/>
        <v>-1.3216094885137863E-12</v>
      </c>
      <c r="V533" s="17">
        <f t="shared" si="133"/>
        <v>1.0298530639385461E-9</v>
      </c>
      <c r="W533" s="18">
        <f t="shared" si="134"/>
        <v>-2.8135986873678576E-8</v>
      </c>
      <c r="X533" s="19">
        <f t="shared" si="135"/>
        <v>1.3772794318356318E-6</v>
      </c>
      <c r="Y533" s="17">
        <f t="shared" si="136"/>
        <v>-1.007194327939942E-12</v>
      </c>
      <c r="Z533" s="18">
        <f t="shared" si="137"/>
        <v>3.5953462429461069E-12</v>
      </c>
      <c r="AA533" s="19">
        <f t="shared" si="138"/>
        <v>1.6944227354542818E-7</v>
      </c>
      <c r="AF533" s="16">
        <v>52.499999999999154</v>
      </c>
      <c r="AG533" s="43">
        <v>0</v>
      </c>
      <c r="AH533" s="44">
        <v>-200</v>
      </c>
      <c r="AI533" s="51">
        <v>-10500</v>
      </c>
      <c r="AJ533" s="43">
        <v>-9.8066499999999994</v>
      </c>
      <c r="AK533" s="44">
        <v>-14.849125000008733</v>
      </c>
      <c r="AL533" s="51">
        <v>12735.210468749765</v>
      </c>
      <c r="AQ533" s="16">
        <v>52.499999999999154</v>
      </c>
      <c r="AR533" s="43">
        <v>0.16434469374060487</v>
      </c>
      <c r="AS533" s="44">
        <v>-7.9006746674932353</v>
      </c>
      <c r="AT533" s="51">
        <v>-1484.4346052898277</v>
      </c>
      <c r="AU533" s="43">
        <v>-2.6279536457352037E-4</v>
      </c>
      <c r="AV533" s="44">
        <v>-68.783963919784753</v>
      </c>
      <c r="AW533" s="50">
        <v>-1602.4567685644349</v>
      </c>
    </row>
    <row r="534" spans="5:49" ht="18" customHeight="1">
      <c r="E534" s="42">
        <f t="shared" si="139"/>
        <v>52.600000000000477</v>
      </c>
      <c r="F534" s="43">
        <f t="shared" si="140"/>
        <v>0.16374478390936695</v>
      </c>
      <c r="G534" s="44">
        <f t="shared" si="141"/>
        <v>-7.884270192778593</v>
      </c>
      <c r="H534" s="51">
        <f t="shared" si="142"/>
        <v>-1485.2238534087901</v>
      </c>
      <c r="I534" s="43">
        <f t="shared" si="143"/>
        <v>-1.5091623053464787E-5</v>
      </c>
      <c r="J534" s="44">
        <f t="shared" si="144"/>
        <v>-68.784848141396523</v>
      </c>
      <c r="K534" s="51">
        <f t="shared" si="145"/>
        <v>-1280.3578649427816</v>
      </c>
      <c r="L534" s="51"/>
      <c r="M534" s="16">
        <v>52.599999999999149</v>
      </c>
      <c r="N534" s="43">
        <v>0.1637447849336216</v>
      </c>
      <c r="O534" s="44">
        <v>-7.8842702208118851</v>
      </c>
      <c r="P534" s="51">
        <v>-1485.2238520343185</v>
      </c>
      <c r="Q534" s="43">
        <v>-1.5091624034013762E-5</v>
      </c>
      <c r="R534" s="44">
        <v>-68.784848141393027</v>
      </c>
      <c r="S534" s="51">
        <v>-1280.3578647733389</v>
      </c>
      <c r="T534" s="4"/>
      <c r="U534" s="16">
        <f t="shared" si="132"/>
        <v>-1.3287149158713873E-12</v>
      </c>
      <c r="V534" s="17">
        <f t="shared" si="133"/>
        <v>1.0242546533145713E-9</v>
      </c>
      <c r="W534" s="18">
        <f t="shared" si="134"/>
        <v>-2.8033292132079168E-8</v>
      </c>
      <c r="X534" s="19">
        <f t="shared" si="135"/>
        <v>1.3744715943175834E-6</v>
      </c>
      <c r="Y534" s="17">
        <f t="shared" si="136"/>
        <v>-9.8054897534893826E-13</v>
      </c>
      <c r="Z534" s="18">
        <f t="shared" si="137"/>
        <v>3.4958702599396929E-12</v>
      </c>
      <c r="AA534" s="19">
        <f t="shared" si="138"/>
        <v>1.6944272829277907E-7</v>
      </c>
      <c r="AF534" s="16">
        <v>52.599999999999149</v>
      </c>
      <c r="AG534" s="43">
        <v>0</v>
      </c>
      <c r="AH534" s="44">
        <v>-200</v>
      </c>
      <c r="AI534" s="51">
        <v>-10520</v>
      </c>
      <c r="AJ534" s="43">
        <v>-9.8066499999999994</v>
      </c>
      <c r="AK534" s="44">
        <v>-15.829790000008732</v>
      </c>
      <c r="AL534" s="51">
        <v>12733.676522999765</v>
      </c>
      <c r="AQ534" s="16">
        <v>52.599999999999149</v>
      </c>
      <c r="AR534" s="43">
        <v>0.1637447849336216</v>
      </c>
      <c r="AS534" s="44">
        <v>-7.8842702208118851</v>
      </c>
      <c r="AT534" s="51">
        <v>-1485.2238520343185</v>
      </c>
      <c r="AU534" s="43">
        <v>-2.5553568245051395E-4</v>
      </c>
      <c r="AV534" s="44">
        <v>-68.783989834642256</v>
      </c>
      <c r="AW534" s="50">
        <v>-1609.3351662582065</v>
      </c>
    </row>
    <row r="535" spans="5:49" ht="18" customHeight="1">
      <c r="E535" s="42">
        <f t="shared" si="139"/>
        <v>52.700000000000479</v>
      </c>
      <c r="F535" s="43">
        <f t="shared" si="140"/>
        <v>0.16314813354458629</v>
      </c>
      <c r="G535" s="44">
        <f t="shared" si="141"/>
        <v>-7.8679255739610614</v>
      </c>
      <c r="H535" s="51">
        <f t="shared" si="142"/>
        <v>-1486.0114626999189</v>
      </c>
      <c r="I535" s="43">
        <f t="shared" si="143"/>
        <v>-1.4674714137186129E-5</v>
      </c>
      <c r="J535" s="44">
        <f t="shared" si="144"/>
        <v>-68.784849629616048</v>
      </c>
      <c r="K535" s="51">
        <f t="shared" si="145"/>
        <v>-1287.2363498316795</v>
      </c>
      <c r="L535" s="51"/>
      <c r="M535" s="16">
        <v>52.699999999999143</v>
      </c>
      <c r="N535" s="43">
        <v>0.16314813456328334</v>
      </c>
      <c r="O535" s="44">
        <v>-7.8679256018922237</v>
      </c>
      <c r="P535" s="51">
        <v>-1486.0114613282446</v>
      </c>
      <c r="Q535" s="43">
        <v>-1.4674715087537038E-5</v>
      </c>
      <c r="R535" s="44">
        <v>-68.784849629612651</v>
      </c>
      <c r="S535" s="51">
        <v>-1287.2363496622365</v>
      </c>
      <c r="T535" s="4"/>
      <c r="U535" s="16">
        <f t="shared" si="132"/>
        <v>-1.3358203432289883E-12</v>
      </c>
      <c r="V535" s="17">
        <f t="shared" si="133"/>
        <v>1.0186970433867515E-9</v>
      </c>
      <c r="W535" s="18">
        <f t="shared" si="134"/>
        <v>-2.793116227195469E-8</v>
      </c>
      <c r="X535" s="19">
        <f t="shared" si="135"/>
        <v>1.3716742159886053E-6</v>
      </c>
      <c r="Y535" s="17">
        <f t="shared" si="136"/>
        <v>-9.50350909079134E-13</v>
      </c>
      <c r="Z535" s="18">
        <f t="shared" si="137"/>
        <v>3.3963942769332789E-12</v>
      </c>
      <c r="AA535" s="19">
        <f t="shared" si="138"/>
        <v>1.6944295566645451E-7</v>
      </c>
      <c r="AF535" s="16">
        <v>52.699999999999143</v>
      </c>
      <c r="AG535" s="43">
        <v>0</v>
      </c>
      <c r="AH535" s="44">
        <v>-200</v>
      </c>
      <c r="AI535" s="51">
        <v>-10540</v>
      </c>
      <c r="AJ535" s="43">
        <v>-9.8066499999999994</v>
      </c>
      <c r="AK535" s="44">
        <v>-16.810455000008734</v>
      </c>
      <c r="AL535" s="51">
        <v>12732.044510749764</v>
      </c>
      <c r="AQ535" s="16">
        <v>52.699999999999143</v>
      </c>
      <c r="AR535" s="43">
        <v>0.16314813456328334</v>
      </c>
      <c r="AS535" s="44">
        <v>-7.8679256018922237</v>
      </c>
      <c r="AT535" s="51">
        <v>-1486.0114613282446</v>
      </c>
      <c r="AU535" s="43">
        <v>-2.4847654540138819E-4</v>
      </c>
      <c r="AV535" s="44">
        <v>-68.784015033605627</v>
      </c>
      <c r="AW535" s="50">
        <v>-1616.213566507502</v>
      </c>
    </row>
    <row r="536" spans="5:49" ht="18" customHeight="1">
      <c r="E536" s="42">
        <f t="shared" si="139"/>
        <v>52.80000000000048</v>
      </c>
      <c r="F536" s="43">
        <f t="shared" si="140"/>
        <v>0.1625547180621606</v>
      </c>
      <c r="G536" s="44">
        <f t="shared" si="141"/>
        <v>-7.8516404582404977</v>
      </c>
      <c r="H536" s="51">
        <f t="shared" si="142"/>
        <v>-1486.7974405070163</v>
      </c>
      <c r="I536" s="43">
        <f t="shared" si="143"/>
        <v>-1.4269322390347838E-5</v>
      </c>
      <c r="J536" s="44">
        <f t="shared" si="144"/>
        <v>-68.784851076723257</v>
      </c>
      <c r="K536" s="51">
        <f t="shared" si="145"/>
        <v>-1294.1148348673344</v>
      </c>
      <c r="L536" s="51"/>
      <c r="M536" s="16">
        <v>52.799999999999137</v>
      </c>
      <c r="N536" s="43">
        <v>0.16255471907534</v>
      </c>
      <c r="O536" s="44">
        <v>-7.8516404860700799</v>
      </c>
      <c r="P536" s="51">
        <v>-1486.7974391381294</v>
      </c>
      <c r="Q536" s="43">
        <v>-1.4269323321158822E-5</v>
      </c>
      <c r="R536" s="44">
        <v>-68.784851076719931</v>
      </c>
      <c r="S536" s="51">
        <v>-1294.1148346978912</v>
      </c>
      <c r="T536" s="4"/>
      <c r="U536" s="16">
        <f t="shared" si="132"/>
        <v>-1.3429257705865894E-12</v>
      </c>
      <c r="V536" s="17">
        <f t="shared" si="133"/>
        <v>1.0131794014878182E-9</v>
      </c>
      <c r="W536" s="18">
        <f t="shared" si="134"/>
        <v>-2.7829582194272007E-8</v>
      </c>
      <c r="X536" s="19">
        <f t="shared" si="135"/>
        <v>1.3688868421013467E-6</v>
      </c>
      <c r="Y536" s="17">
        <f t="shared" si="136"/>
        <v>-9.3081098384573124E-13</v>
      </c>
      <c r="Z536" s="18">
        <f t="shared" si="137"/>
        <v>3.3253400033572689E-12</v>
      </c>
      <c r="AA536" s="19">
        <f t="shared" si="138"/>
        <v>1.6944318304012995E-7</v>
      </c>
      <c r="AF536" s="16">
        <v>52.799999999999137</v>
      </c>
      <c r="AG536" s="43">
        <v>0</v>
      </c>
      <c r="AH536" s="44">
        <v>-200</v>
      </c>
      <c r="AI536" s="51">
        <v>-10560</v>
      </c>
      <c r="AJ536" s="43">
        <v>-9.8066499999999994</v>
      </c>
      <c r="AK536" s="44">
        <v>-17.791120000008736</v>
      </c>
      <c r="AL536" s="51">
        <v>12730.314431999763</v>
      </c>
      <c r="AQ536" s="16">
        <v>52.799999999999137</v>
      </c>
      <c r="AR536" s="43">
        <v>0.16255471907534</v>
      </c>
      <c r="AS536" s="44">
        <v>-7.8516404860700799</v>
      </c>
      <c r="AT536" s="51">
        <v>-1486.7974391381294</v>
      </c>
      <c r="AU536" s="43">
        <v>-2.4161241361397856E-4</v>
      </c>
      <c r="AV536" s="44">
        <v>-68.784039536451075</v>
      </c>
      <c r="AW536" s="50">
        <v>-1623.0919692417253</v>
      </c>
    </row>
    <row r="537" spans="5:49" ht="18" customHeight="1">
      <c r="E537" s="42">
        <f t="shared" si="139"/>
        <v>52.900000000000482</v>
      </c>
      <c r="F537" s="43">
        <f t="shared" si="140"/>
        <v>0.16196451412029064</v>
      </c>
      <c r="G537" s="44">
        <f t="shared" si="141"/>
        <v>-7.8354145232975103</v>
      </c>
      <c r="H537" s="51">
        <f t="shared" si="142"/>
        <v>-1487.581792764257</v>
      </c>
      <c r="I537" s="43">
        <f t="shared" si="143"/>
        <v>-1.3875129665663621E-5</v>
      </c>
      <c r="J537" s="44">
        <f t="shared" si="144"/>
        <v>-68.784852483853825</v>
      </c>
      <c r="K537" s="51">
        <f t="shared" si="145"/>
        <v>-1300.9933200456921</v>
      </c>
      <c r="L537" s="51"/>
      <c r="M537" s="16">
        <v>52.899999999999132</v>
      </c>
      <c r="N537" s="43">
        <v>0.16196451512799226</v>
      </c>
      <c r="O537" s="44">
        <v>-7.835414551026064</v>
      </c>
      <c r="P537" s="51">
        <v>-1487.5817913981473</v>
      </c>
      <c r="Q537" s="43">
        <v>-1.3875130573381966E-5</v>
      </c>
      <c r="R537" s="44">
        <v>-68.784852483850585</v>
      </c>
      <c r="S537" s="51">
        <v>-1300.9933198762485</v>
      </c>
      <c r="T537" s="4"/>
      <c r="U537" s="16">
        <f t="shared" si="132"/>
        <v>-1.3500311979441904E-12</v>
      </c>
      <c r="V537" s="17">
        <f t="shared" si="133"/>
        <v>1.0077016165954689E-9</v>
      </c>
      <c r="W537" s="18">
        <f t="shared" si="134"/>
        <v>-2.7728553675387957E-8</v>
      </c>
      <c r="X537" s="19">
        <f t="shared" si="135"/>
        <v>1.3661097000294831E-6</v>
      </c>
      <c r="Y537" s="17">
        <f t="shared" si="136"/>
        <v>-9.0771834493352799E-13</v>
      </c>
      <c r="Z537" s="18">
        <f t="shared" si="137"/>
        <v>3.2400748750660568E-12</v>
      </c>
      <c r="AA537" s="19">
        <f t="shared" si="138"/>
        <v>1.6944363778748084E-7</v>
      </c>
      <c r="AF537" s="16">
        <v>52.899999999999132</v>
      </c>
      <c r="AG537" s="43">
        <v>0</v>
      </c>
      <c r="AH537" s="44">
        <v>-200</v>
      </c>
      <c r="AI537" s="51">
        <v>-10580</v>
      </c>
      <c r="AJ537" s="43">
        <v>-9.8066499999999994</v>
      </c>
      <c r="AK537" s="44">
        <v>-18.771785000008737</v>
      </c>
      <c r="AL537" s="51">
        <v>12728.486286749763</v>
      </c>
      <c r="AQ537" s="16">
        <v>52.899999999999132</v>
      </c>
      <c r="AR537" s="43">
        <v>0.16196451512799226</v>
      </c>
      <c r="AS537" s="44">
        <v>-7.835414551026064</v>
      </c>
      <c r="AT537" s="51">
        <v>-1487.5817913981473</v>
      </c>
      <c r="AU537" s="43">
        <v>-2.3493790029327499E-4</v>
      </c>
      <c r="AV537" s="44">
        <v>-68.784063362408531</v>
      </c>
      <c r="AW537" s="50">
        <v>-1629.9703743922307</v>
      </c>
    </row>
    <row r="538" spans="5:49" ht="18" customHeight="1">
      <c r="E538" s="42">
        <f t="shared" si="139"/>
        <v>53.000000000000483</v>
      </c>
      <c r="F538" s="43">
        <f t="shared" si="140"/>
        <v>0.1613774985873333</v>
      </c>
      <c r="G538" s="44">
        <f t="shared" si="141"/>
        <v>-7.819247449136375</v>
      </c>
      <c r="H538" s="51">
        <f t="shared" si="142"/>
        <v>-1488.3645253736993</v>
      </c>
      <c r="I538" s="43">
        <f t="shared" si="143"/>
        <v>-1.3491826583944544E-5</v>
      </c>
      <c r="J538" s="44">
        <f t="shared" si="144"/>
        <v>-68.78485385211215</v>
      </c>
      <c r="K538" s="51">
        <f t="shared" si="145"/>
        <v>-1307.8718053628097</v>
      </c>
      <c r="L538" s="51"/>
      <c r="M538" s="16">
        <v>52.999999999999126</v>
      </c>
      <c r="N538" s="43">
        <v>0.16137749958959638</v>
      </c>
      <c r="O538" s="44">
        <v>-7.8192474767644411</v>
      </c>
      <c r="P538" s="51">
        <v>-1488.3645240103567</v>
      </c>
      <c r="Q538" s="43">
        <v>-1.3491827466793893E-5</v>
      </c>
      <c r="R538" s="44">
        <v>-68.784853852108995</v>
      </c>
      <c r="S538" s="51">
        <v>-1307.8718051933661</v>
      </c>
      <c r="T538" s="4"/>
      <c r="U538" s="16">
        <f t="shared" si="132"/>
        <v>-1.3571366253017914E-12</v>
      </c>
      <c r="V538" s="17">
        <f t="shared" si="133"/>
        <v>1.0022630780870401E-9</v>
      </c>
      <c r="W538" s="18">
        <f t="shared" si="134"/>
        <v>-2.7628066057161504E-8</v>
      </c>
      <c r="X538" s="19">
        <f t="shared" si="135"/>
        <v>1.3633425623993389E-6</v>
      </c>
      <c r="Y538" s="17">
        <f t="shared" si="136"/>
        <v>-8.8284934918192448E-13</v>
      </c>
      <c r="Z538" s="18">
        <f t="shared" si="137"/>
        <v>3.1548097467748448E-12</v>
      </c>
      <c r="AA538" s="19">
        <f t="shared" si="138"/>
        <v>1.6944363778748084E-7</v>
      </c>
      <c r="AF538" s="16">
        <v>52.999999999999126</v>
      </c>
      <c r="AG538" s="43">
        <v>0</v>
      </c>
      <c r="AH538" s="44">
        <v>-200</v>
      </c>
      <c r="AI538" s="51">
        <v>-10600</v>
      </c>
      <c r="AJ538" s="43">
        <v>-9.8066499999999994</v>
      </c>
      <c r="AK538" s="44">
        <v>-19.752450000008739</v>
      </c>
      <c r="AL538" s="51">
        <v>12726.560074999763</v>
      </c>
      <c r="AQ538" s="16">
        <v>52.999999999999126</v>
      </c>
      <c r="AR538" s="43">
        <v>0.16137749958959638</v>
      </c>
      <c r="AS538" s="44">
        <v>-7.8192474767644411</v>
      </c>
      <c r="AT538" s="51">
        <v>-1488.3645240103567</v>
      </c>
      <c r="AU538" s="43">
        <v>-2.2844776743369266E-4</v>
      </c>
      <c r="AV538" s="44">
        <v>-68.784086530176737</v>
      </c>
      <c r="AW538" s="50">
        <v>-1636.8487818922688</v>
      </c>
    </row>
    <row r="539" spans="5:49" ht="18" customHeight="1">
      <c r="E539" s="42">
        <f t="shared" si="139"/>
        <v>53.100000000000485</v>
      </c>
      <c r="F539" s="43">
        <f t="shared" si="140"/>
        <v>0.1607936485395336</v>
      </c>
      <c r="G539" s="44">
        <f t="shared" si="141"/>
        <v>-7.8031389180640982</v>
      </c>
      <c r="H539" s="51">
        <f t="shared" si="142"/>
        <v>-1489.145644205518</v>
      </c>
      <c r="I539" s="43">
        <f t="shared" si="143"/>
        <v>-1.3119112312054426E-5</v>
      </c>
      <c r="J539" s="44">
        <f t="shared" si="144"/>
        <v>-68.784855182572088</v>
      </c>
      <c r="K539" s="51">
        <f t="shared" si="145"/>
        <v>-1314.7502908148545</v>
      </c>
      <c r="L539" s="51"/>
      <c r="M539" s="16">
        <v>53.09999999999912</v>
      </c>
      <c r="N539" s="43">
        <v>0.16079364953639749</v>
      </c>
      <c r="O539" s="44">
        <v>-7.8031389455922273</v>
      </c>
      <c r="P539" s="51">
        <v>-1489.1456428449324</v>
      </c>
      <c r="Q539" s="43">
        <v>-1.311911317003478E-5</v>
      </c>
      <c r="R539" s="44">
        <v>-68.784855182569018</v>
      </c>
      <c r="S539" s="51">
        <v>-1314.7502906454106</v>
      </c>
      <c r="T539" s="4"/>
      <c r="U539" s="16">
        <f t="shared" si="132"/>
        <v>-1.3642420526593924E-12</v>
      </c>
      <c r="V539" s="17">
        <f t="shared" si="133"/>
        <v>9.9686389698483424E-10</v>
      </c>
      <c r="W539" s="18">
        <f t="shared" si="134"/>
        <v>-2.7528129109555266E-8</v>
      </c>
      <c r="X539" s="19">
        <f t="shared" si="135"/>
        <v>1.3605856565845897E-6</v>
      </c>
      <c r="Y539" s="17">
        <f t="shared" si="136"/>
        <v>-8.5798035343032097E-13</v>
      </c>
      <c r="Z539" s="18">
        <f t="shared" si="137"/>
        <v>3.0695446184836328E-12</v>
      </c>
      <c r="AA539" s="19">
        <f t="shared" si="138"/>
        <v>1.6944386516115628E-7</v>
      </c>
      <c r="AF539" s="16">
        <v>53.09999999999912</v>
      </c>
      <c r="AG539" s="43">
        <v>0</v>
      </c>
      <c r="AH539" s="44">
        <v>-200</v>
      </c>
      <c r="AI539" s="51">
        <v>-10620</v>
      </c>
      <c r="AJ539" s="43">
        <v>-9.8066499999999994</v>
      </c>
      <c r="AK539" s="44">
        <v>-20.733115000008741</v>
      </c>
      <c r="AL539" s="51">
        <v>12724.535796749762</v>
      </c>
      <c r="AQ539" s="16">
        <v>53.09999999999912</v>
      </c>
      <c r="AR539" s="43">
        <v>0.16079364953639749</v>
      </c>
      <c r="AS539" s="44">
        <v>-7.8031389455922273</v>
      </c>
      <c r="AT539" s="51">
        <v>-1489.1456428449324</v>
      </c>
      <c r="AU539" s="43">
        <v>-2.2213692173345123E-4</v>
      </c>
      <c r="AV539" s="44">
        <v>-68.784109057937854</v>
      </c>
      <c r="AW539" s="50">
        <v>-1643.7271916769339</v>
      </c>
    </row>
    <row r="540" spans="5:49" ht="18" customHeight="1">
      <c r="E540" s="42">
        <f t="shared" si="139"/>
        <v>53.200000000000486</v>
      </c>
      <c r="F540" s="43">
        <f t="shared" si="140"/>
        <v>0.16021294125878874</v>
      </c>
      <c r="G540" s="44">
        <f t="shared" si="141"/>
        <v>-7.7870886146697913</v>
      </c>
      <c r="H540" s="51">
        <f t="shared" si="142"/>
        <v>-1489.9251550982322</v>
      </c>
      <c r="I540" s="43">
        <f t="shared" si="143"/>
        <v>-1.2756694335536167E-5</v>
      </c>
      <c r="J540" s="44">
        <f t="shared" si="144"/>
        <v>-68.78485647627781</v>
      </c>
      <c r="K540" s="51">
        <f t="shared" si="145"/>
        <v>-1321.628776398099</v>
      </c>
      <c r="L540" s="51"/>
      <c r="M540" s="16">
        <v>53.199999999999115</v>
      </c>
      <c r="N540" s="43">
        <v>0.16021294225029187</v>
      </c>
      <c r="O540" s="44">
        <v>-7.7870886420985119</v>
      </c>
      <c r="P540" s="51">
        <v>-1489.9251537403939</v>
      </c>
      <c r="Q540" s="43">
        <v>-1.2756695170423882E-5</v>
      </c>
      <c r="R540" s="44">
        <v>-68.784856476274825</v>
      </c>
      <c r="S540" s="51">
        <v>-1321.6287762286549</v>
      </c>
      <c r="T540" s="4"/>
      <c r="U540" s="16">
        <f t="shared" si="132"/>
        <v>-1.3713474800169934E-12</v>
      </c>
      <c r="V540" s="17">
        <f t="shared" si="133"/>
        <v>9.9150312959928044E-10</v>
      </c>
      <c r="W540" s="18">
        <f t="shared" si="134"/>
        <v>-2.7428720628108749E-8</v>
      </c>
      <c r="X540" s="19">
        <f t="shared" si="135"/>
        <v>1.3578383004642092E-6</v>
      </c>
      <c r="Y540" s="17">
        <f t="shared" si="136"/>
        <v>-8.3488771451811772E-13</v>
      </c>
      <c r="Z540" s="18">
        <f t="shared" si="137"/>
        <v>2.9842794901924208E-12</v>
      </c>
      <c r="AA540" s="19">
        <f t="shared" si="138"/>
        <v>1.6944409253483173E-7</v>
      </c>
      <c r="AF540" s="16">
        <v>53.199999999999115</v>
      </c>
      <c r="AG540" s="43">
        <v>0</v>
      </c>
      <c r="AH540" s="44">
        <v>-200</v>
      </c>
      <c r="AI540" s="51">
        <v>-10640</v>
      </c>
      <c r="AJ540" s="43">
        <v>-9.8066499999999994</v>
      </c>
      <c r="AK540" s="44">
        <v>-21.713780000008743</v>
      </c>
      <c r="AL540" s="51">
        <v>12722.413451999762</v>
      </c>
      <c r="AQ540" s="16">
        <v>53.199999999999115</v>
      </c>
      <c r="AR540" s="43">
        <v>0.16021294225029187</v>
      </c>
      <c r="AS540" s="44">
        <v>-7.7870886420985119</v>
      </c>
      <c r="AT540" s="51">
        <v>-1489.9251537403939</v>
      </c>
      <c r="AU540" s="43">
        <v>-2.1600041056402119E-4</v>
      </c>
      <c r="AV540" s="44">
        <v>-68.784130963371837</v>
      </c>
      <c r="AW540" s="50">
        <v>-1650.6056036831135</v>
      </c>
    </row>
    <row r="541" spans="5:49" ht="18" customHeight="1">
      <c r="E541" s="42">
        <f t="shared" si="139"/>
        <v>53.300000000000487</v>
      </c>
      <c r="F541" s="43">
        <f t="shared" si="140"/>
        <v>0.15963535423043584</v>
      </c>
      <c r="G541" s="44">
        <f t="shared" si="141"/>
        <v>-7.7710962258041523</v>
      </c>
      <c r="H541" s="51">
        <f t="shared" si="142"/>
        <v>-1490.7030638589338</v>
      </c>
      <c r="I541" s="43">
        <f t="shared" si="143"/>
        <v>-1.2404288213474501E-5</v>
      </c>
      <c r="J541" s="44">
        <f t="shared" si="144"/>
        <v>-68.784857734244682</v>
      </c>
      <c r="K541" s="51">
        <f t="shared" si="145"/>
        <v>-1328.5072621089191</v>
      </c>
      <c r="L541" s="51"/>
      <c r="M541" s="16">
        <v>53.299999999999109</v>
      </c>
      <c r="N541" s="43">
        <v>0.15963535521661676</v>
      </c>
      <c r="O541" s="44">
        <v>-7.7710962531340044</v>
      </c>
      <c r="P541" s="51">
        <v>-1490.7030625038324</v>
      </c>
      <c r="Q541" s="43">
        <v>-1.2404289030598648E-5</v>
      </c>
      <c r="R541" s="44">
        <v>-68.784857734241768</v>
      </c>
      <c r="S541" s="51">
        <v>-1328.5072619394743</v>
      </c>
      <c r="T541" s="4"/>
      <c r="U541" s="16">
        <f t="shared" si="132"/>
        <v>-1.3784529073745944E-12</v>
      </c>
      <c r="V541" s="17">
        <f t="shared" si="133"/>
        <v>9.8618091470825675E-10</v>
      </c>
      <c r="W541" s="18">
        <f t="shared" si="134"/>
        <v>-2.732985215914141E-8</v>
      </c>
      <c r="X541" s="19">
        <f t="shared" si="135"/>
        <v>1.355101403532899E-6</v>
      </c>
      <c r="Y541" s="17">
        <f t="shared" si="136"/>
        <v>-8.1712414612411521E-13</v>
      </c>
      <c r="Z541" s="18">
        <f t="shared" si="137"/>
        <v>2.9132252166164108E-12</v>
      </c>
      <c r="AA541" s="19">
        <f t="shared" si="138"/>
        <v>1.6944477465585805E-7</v>
      </c>
      <c r="AF541" s="16">
        <v>53.299999999999109</v>
      </c>
      <c r="AG541" s="43">
        <v>0</v>
      </c>
      <c r="AH541" s="44">
        <v>-200</v>
      </c>
      <c r="AI541" s="51">
        <v>-10660</v>
      </c>
      <c r="AJ541" s="43">
        <v>-9.8066499999999994</v>
      </c>
      <c r="AK541" s="44">
        <v>-22.694445000008745</v>
      </c>
      <c r="AL541" s="51">
        <v>12720.193040749764</v>
      </c>
      <c r="AQ541" s="16">
        <v>53.299999999999109</v>
      </c>
      <c r="AR541" s="43">
        <v>0.15963535521661676</v>
      </c>
      <c r="AS541" s="44">
        <v>-7.7710962531340044</v>
      </c>
      <c r="AT541" s="51">
        <v>-1490.7030625038324</v>
      </c>
      <c r="AU541" s="43">
        <v>-2.100334181083241E-4</v>
      </c>
      <c r="AV541" s="44">
        <v>-68.784152263670222</v>
      </c>
      <c r="AW541" s="50">
        <v>-1657.4840178494385</v>
      </c>
    </row>
    <row r="542" spans="5:49" ht="18" customHeight="1">
      <c r="E542" s="42">
        <f t="shared" si="139"/>
        <v>53.400000000000489</v>
      </c>
      <c r="F542" s="43">
        <f t="shared" si="140"/>
        <v>0.15906086514107162</v>
      </c>
      <c r="G542" s="44">
        <f t="shared" si="141"/>
        <v>-7.755161440559287</v>
      </c>
      <c r="H542" s="51">
        <f t="shared" si="142"/>
        <v>-1491.4793762635115</v>
      </c>
      <c r="I542" s="43">
        <f t="shared" si="143"/>
        <v>-1.2061617379544032E-5</v>
      </c>
      <c r="J542" s="44">
        <f t="shared" si="144"/>
        <v>-68.78485895745996</v>
      </c>
      <c r="K542" s="51">
        <f t="shared" si="145"/>
        <v>-1335.3857479437902</v>
      </c>
      <c r="L542" s="51"/>
      <c r="M542" s="16">
        <v>53.399999999999103</v>
      </c>
      <c r="N542" s="43">
        <v>0.15906086612196838</v>
      </c>
      <c r="O542" s="44">
        <v>-7.7551614677908018</v>
      </c>
      <c r="P542" s="51">
        <v>-1491.4793749111373</v>
      </c>
      <c r="Q542" s="43">
        <v>-1.2061618171799182E-5</v>
      </c>
      <c r="R542" s="44">
        <v>-68.784858957457132</v>
      </c>
      <c r="S542" s="51">
        <v>-1335.3857477743445</v>
      </c>
      <c r="T542" s="4"/>
      <c r="U542" s="16">
        <f t="shared" si="132"/>
        <v>-1.3855583347321954E-12</v>
      </c>
      <c r="V542" s="17">
        <f t="shared" si="133"/>
        <v>9.8089675271140209E-10</v>
      </c>
      <c r="W542" s="18">
        <f t="shared" si="134"/>
        <v>-2.7231514820869052E-8</v>
      </c>
      <c r="X542" s="19">
        <f t="shared" si="135"/>
        <v>1.3523742836696329E-6</v>
      </c>
      <c r="Y542" s="17">
        <f t="shared" si="136"/>
        <v>-7.9225515037251171E-13</v>
      </c>
      <c r="Z542" s="18">
        <f t="shared" si="137"/>
        <v>2.8279600883251987E-12</v>
      </c>
      <c r="AA542" s="19">
        <f t="shared" si="138"/>
        <v>1.6944568415055983E-7</v>
      </c>
      <c r="AF542" s="16">
        <v>53.399999999999103</v>
      </c>
      <c r="AG542" s="43">
        <v>0</v>
      </c>
      <c r="AH542" s="44">
        <v>-200</v>
      </c>
      <c r="AI542" s="51">
        <v>-10680</v>
      </c>
      <c r="AJ542" s="43">
        <v>-9.8066499999999994</v>
      </c>
      <c r="AK542" s="44">
        <v>-23.675110000008747</v>
      </c>
      <c r="AL542" s="51">
        <v>12717.874562999763</v>
      </c>
      <c r="AQ542" s="16">
        <v>53.399999999999103</v>
      </c>
      <c r="AR542" s="43">
        <v>0.15906086612196838</v>
      </c>
      <c r="AS542" s="44">
        <v>-7.7551614677908018</v>
      </c>
      <c r="AT542" s="51">
        <v>-1491.4793749111373</v>
      </c>
      <c r="AU542" s="43">
        <v>-2.0423126158952698E-4</v>
      </c>
      <c r="AV542" s="44">
        <v>-68.784172975549623</v>
      </c>
      <c r="AW542" s="50">
        <v>-1664.3624341162347</v>
      </c>
    </row>
    <row r="543" spans="5:49" ht="18" customHeight="1">
      <c r="E543" s="42">
        <f t="shared" si="139"/>
        <v>53.50000000000049</v>
      </c>
      <c r="F543" s="43">
        <f t="shared" si="140"/>
        <v>0.15848945187639663</v>
      </c>
      <c r="G543" s="44">
        <f t="shared" si="141"/>
        <v>-7.7392839502486686</v>
      </c>
      <c r="H543" s="51">
        <f t="shared" si="142"/>
        <v>-1492.2540980568745</v>
      </c>
      <c r="I543" s="43">
        <f t="shared" si="143"/>
        <v>-1.172841288976656E-5</v>
      </c>
      <c r="J543" s="44">
        <f t="shared" si="144"/>
        <v>-68.784860146883673</v>
      </c>
      <c r="K543" s="51">
        <f t="shared" si="145"/>
        <v>-1342.2642338992848</v>
      </c>
      <c r="L543" s="51"/>
      <c r="M543" s="16">
        <v>53.499999999999098</v>
      </c>
      <c r="N543" s="43">
        <v>0.15848945285204663</v>
      </c>
      <c r="O543" s="44">
        <v>-7.7392839773823656</v>
      </c>
      <c r="P543" s="51">
        <v>-1492.2540967072177</v>
      </c>
      <c r="Q543" s="43">
        <v>-1.1728413658929071E-5</v>
      </c>
      <c r="R543" s="44">
        <v>-68.784860146880931</v>
      </c>
      <c r="S543" s="51">
        <v>-1342.2642337298391</v>
      </c>
      <c r="T543" s="4"/>
      <c r="U543" s="16">
        <f t="shared" si="132"/>
        <v>-1.3926637620897964E-12</v>
      </c>
      <c r="V543" s="17">
        <f t="shared" si="133"/>
        <v>9.7565000523047729E-10</v>
      </c>
      <c r="W543" s="18">
        <f t="shared" si="134"/>
        <v>-2.7133697066972218E-8</v>
      </c>
      <c r="X543" s="19">
        <f t="shared" si="135"/>
        <v>1.3496567135007353E-6</v>
      </c>
      <c r="Y543" s="17">
        <f t="shared" si="136"/>
        <v>-7.6916251146030845E-13</v>
      </c>
      <c r="Z543" s="18">
        <f t="shared" si="137"/>
        <v>2.7426949600339867E-12</v>
      </c>
      <c r="AA543" s="19">
        <f t="shared" si="138"/>
        <v>1.6944568415055983E-7</v>
      </c>
      <c r="AF543" s="16">
        <v>53.499999999999098</v>
      </c>
      <c r="AG543" s="43">
        <v>0</v>
      </c>
      <c r="AH543" s="44">
        <v>-200</v>
      </c>
      <c r="AI543" s="51">
        <v>-10700</v>
      </c>
      <c r="AJ543" s="43">
        <v>-9.8066499999999994</v>
      </c>
      <c r="AK543" s="44">
        <v>-24.655775000008749</v>
      </c>
      <c r="AL543" s="51">
        <v>12715.458018749763</v>
      </c>
      <c r="AQ543" s="16">
        <v>53.499999999999098</v>
      </c>
      <c r="AR543" s="43">
        <v>0.15848945285204663</v>
      </c>
      <c r="AS543" s="44">
        <v>-7.7392839773823656</v>
      </c>
      <c r="AT543" s="51">
        <v>-1492.2540967072177</v>
      </c>
      <c r="AU543" s="43">
        <v>-1.9858938755490385E-4</v>
      </c>
      <c r="AV543" s="44">
        <v>-68.784193115264927</v>
      </c>
      <c r="AW543" s="50">
        <v>-1671.2408524254774</v>
      </c>
    </row>
    <row r="544" spans="5:49" ht="18" customHeight="1">
      <c r="E544" s="42">
        <f t="shared" si="139"/>
        <v>53.600000000000492</v>
      </c>
      <c r="F544" s="43">
        <f t="shared" si="140"/>
        <v>0.15792109251908637</v>
      </c>
      <c r="G544" s="44">
        <f t="shared" si="141"/>
        <v>-7.7234634483873164</v>
      </c>
      <c r="H544" s="51">
        <f t="shared" si="142"/>
        <v>-1493.0272349531735</v>
      </c>
      <c r="I544" s="43">
        <f t="shared" si="143"/>
        <v>-1.1404413221782761E-5</v>
      </c>
      <c r="J544" s="44">
        <f t="shared" si="144"/>
        <v>-68.784861303449361</v>
      </c>
      <c r="K544" s="51">
        <f t="shared" si="145"/>
        <v>-1349.1427199720715</v>
      </c>
      <c r="L544" s="51"/>
      <c r="M544" s="16">
        <v>53.599999999999092</v>
      </c>
      <c r="N544" s="43">
        <v>0.15792109348952715</v>
      </c>
      <c r="O544" s="44">
        <v>-7.7234634754237215</v>
      </c>
      <c r="P544" s="51">
        <v>-1493.0272336062246</v>
      </c>
      <c r="Q544" s="43">
        <v>-1.1404413976734418E-5</v>
      </c>
      <c r="R544" s="44">
        <v>-68.784861303446661</v>
      </c>
      <c r="S544" s="51">
        <v>-1349.1427198026254</v>
      </c>
      <c r="T544" s="4"/>
      <c r="U544" s="16">
        <f t="shared" si="132"/>
        <v>-1.3997691894473974E-12</v>
      </c>
      <c r="V544" s="17">
        <f t="shared" si="133"/>
        <v>9.7044078328778483E-10</v>
      </c>
      <c r="W544" s="18">
        <f t="shared" si="134"/>
        <v>-2.7036405114699846E-8</v>
      </c>
      <c r="X544" s="19">
        <f t="shared" si="135"/>
        <v>1.3469489203998819E-6</v>
      </c>
      <c r="Y544" s="17">
        <f t="shared" si="136"/>
        <v>-7.5495165674510645E-13</v>
      </c>
      <c r="Z544" s="18">
        <f t="shared" si="137"/>
        <v>2.7000623958883807E-12</v>
      </c>
      <c r="AA544" s="19">
        <f t="shared" si="138"/>
        <v>1.6944613889791071E-7</v>
      </c>
      <c r="AF544" s="16">
        <v>53.599999999999092</v>
      </c>
      <c r="AG544" s="43">
        <v>0</v>
      </c>
      <c r="AH544" s="44">
        <v>-200</v>
      </c>
      <c r="AI544" s="51">
        <v>-10720</v>
      </c>
      <c r="AJ544" s="43">
        <v>-9.8066499999999994</v>
      </c>
      <c r="AK544" s="44">
        <v>-25.636440000008751</v>
      </c>
      <c r="AL544" s="51">
        <v>12712.943407999765</v>
      </c>
      <c r="AQ544" s="16">
        <v>53.599999999999092</v>
      </c>
      <c r="AR544" s="43">
        <v>0.15792109348952715</v>
      </c>
      <c r="AS544" s="44">
        <v>-7.7234634754237215</v>
      </c>
      <c r="AT544" s="51">
        <v>-1493.0272336062246</v>
      </c>
      <c r="AU544" s="43">
        <v>-1.9310336836042552E-4</v>
      </c>
      <c r="AV544" s="44">
        <v>-68.784212698621943</v>
      </c>
      <c r="AW544" s="50">
        <v>-1678.119272720744</v>
      </c>
    </row>
    <row r="545" spans="5:49" ht="18" customHeight="1">
      <c r="E545" s="42">
        <f t="shared" si="139"/>
        <v>53.700000000000493</v>
      </c>
      <c r="F545" s="43">
        <f t="shared" si="140"/>
        <v>0.15735576534669105</v>
      </c>
      <c r="G545" s="44">
        <f t="shared" si="141"/>
        <v>-7.7076996306722361</v>
      </c>
      <c r="H545" s="51">
        <f t="shared" si="142"/>
        <v>-1493.7987926360208</v>
      </c>
      <c r="I545" s="43">
        <f t="shared" si="143"/>
        <v>-1.1089364106098287E-5</v>
      </c>
      <c r="J545" s="44">
        <f t="shared" si="144"/>
        <v>-68.784862428064685</v>
      </c>
      <c r="K545" s="51">
        <f t="shared" si="145"/>
        <v>-1356.02120615891</v>
      </c>
      <c r="L545" s="51"/>
      <c r="M545" s="16">
        <v>53.699999999999086</v>
      </c>
      <c r="N545" s="43">
        <v>0.15735576631195952</v>
      </c>
      <c r="O545" s="44">
        <v>-7.707699657611867</v>
      </c>
      <c r="P545" s="51">
        <v>-1493.7987912917699</v>
      </c>
      <c r="Q545" s="43">
        <v>-1.1089364848615446E-5</v>
      </c>
      <c r="R545" s="44">
        <v>-68.784862428062041</v>
      </c>
      <c r="S545" s="51">
        <v>-1356.0212059894632</v>
      </c>
      <c r="T545" s="4"/>
      <c r="U545" s="16">
        <f t="shared" si="132"/>
        <v>-1.4068746168049984E-12</v>
      </c>
      <c r="V545" s="17">
        <f t="shared" si="133"/>
        <v>9.6526847626066115E-10</v>
      </c>
      <c r="W545" s="18">
        <f t="shared" si="134"/>
        <v>-2.693963097044616E-8</v>
      </c>
      <c r="X545" s="19">
        <f t="shared" si="135"/>
        <v>1.3442509043670725E-6</v>
      </c>
      <c r="Y545" s="17">
        <f t="shared" si="136"/>
        <v>-7.4251715886930469E-13</v>
      </c>
      <c r="Z545" s="18">
        <f t="shared" si="137"/>
        <v>2.6432189770275727E-12</v>
      </c>
      <c r="AA545" s="19">
        <f t="shared" si="138"/>
        <v>1.6944682101893704E-7</v>
      </c>
      <c r="AF545" s="16">
        <v>53.699999999999086</v>
      </c>
      <c r="AG545" s="43">
        <v>0</v>
      </c>
      <c r="AH545" s="44">
        <v>-200</v>
      </c>
      <c r="AI545" s="51">
        <v>-10740</v>
      </c>
      <c r="AJ545" s="43">
        <v>-9.8066499999999994</v>
      </c>
      <c r="AK545" s="44">
        <v>-26.617105000008753</v>
      </c>
      <c r="AL545" s="51">
        <v>12710.330730749763</v>
      </c>
      <c r="AQ545" s="16">
        <v>53.699999999999086</v>
      </c>
      <c r="AR545" s="43">
        <v>0.15735576631195952</v>
      </c>
      <c r="AS545" s="44">
        <v>-7.707699657611867</v>
      </c>
      <c r="AT545" s="51">
        <v>-1493.7987912917699</v>
      </c>
      <c r="AU545" s="43">
        <v>-1.8776889864646762E-4</v>
      </c>
      <c r="AV545" s="44">
        <v>-68.784231740989895</v>
      </c>
      <c r="AW545" s="50">
        <v>-1684.9976949471702</v>
      </c>
    </row>
    <row r="546" spans="5:49" ht="18" customHeight="1">
      <c r="E546" s="42">
        <f t="shared" si="139"/>
        <v>53.800000000000495</v>
      </c>
      <c r="F546" s="43">
        <f t="shared" si="140"/>
        <v>0.1567934488295589</v>
      </c>
      <c r="G546" s="44">
        <f t="shared" si="141"/>
        <v>-7.6919921949630137</v>
      </c>
      <c r="H546" s="51">
        <f t="shared" si="142"/>
        <v>-1494.568776758706</v>
      </c>
      <c r="I546" s="43">
        <f t="shared" si="143"/>
        <v>-1.0783018277393808E-5</v>
      </c>
      <c r="J546" s="44">
        <f t="shared" si="144"/>
        <v>-68.784863521612294</v>
      </c>
      <c r="K546" s="51">
        <f t="shared" si="145"/>
        <v>-1362.8996924566495</v>
      </c>
      <c r="L546" s="51"/>
      <c r="M546" s="16">
        <v>53.799999999999081</v>
      </c>
      <c r="N546" s="43">
        <v>0.15679344978969192</v>
      </c>
      <c r="O546" s="44">
        <v>-7.6919922218063892</v>
      </c>
      <c r="P546" s="51">
        <v>-1494.5687754171433</v>
      </c>
      <c r="Q546" s="43">
        <v>-1.0783019003923755E-5</v>
      </c>
      <c r="R546" s="44">
        <v>-68.784863521609708</v>
      </c>
      <c r="S546" s="51">
        <v>-1362.899692287202</v>
      </c>
      <c r="T546" s="4"/>
      <c r="U546" s="16">
        <f t="shared" si="132"/>
        <v>-1.4139800441625994E-12</v>
      </c>
      <c r="V546" s="17">
        <f t="shared" si="133"/>
        <v>9.6013302863795502E-10</v>
      </c>
      <c r="W546" s="18">
        <f t="shared" si="134"/>
        <v>-2.6843375522389579E-8</v>
      </c>
      <c r="X546" s="19">
        <f t="shared" si="135"/>
        <v>1.3415626654023072E-6</v>
      </c>
      <c r="Y546" s="17">
        <f t="shared" si="136"/>
        <v>-7.2652994731470244E-13</v>
      </c>
      <c r="Z546" s="18">
        <f t="shared" si="137"/>
        <v>2.5863755581667647E-12</v>
      </c>
      <c r="AA546" s="19">
        <f t="shared" si="138"/>
        <v>1.6944750313996337E-7</v>
      </c>
      <c r="AF546" s="16">
        <v>53.799999999999081</v>
      </c>
      <c r="AG546" s="43">
        <v>0</v>
      </c>
      <c r="AH546" s="44">
        <v>-200</v>
      </c>
      <c r="AI546" s="51">
        <v>-10760</v>
      </c>
      <c r="AJ546" s="43">
        <v>-9.8066499999999994</v>
      </c>
      <c r="AK546" s="44">
        <v>-27.597770000008754</v>
      </c>
      <c r="AL546" s="51">
        <v>12707.619986999764</v>
      </c>
      <c r="AQ546" s="16">
        <v>53.799999999999081</v>
      </c>
      <c r="AR546" s="43">
        <v>0.15679344978969192</v>
      </c>
      <c r="AS546" s="44">
        <v>-7.6919922218063892</v>
      </c>
      <c r="AT546" s="51">
        <v>-1494.5687754171433</v>
      </c>
      <c r="AU546" s="43">
        <v>-1.825817919876016E-4</v>
      </c>
      <c r="AV546" s="44">
        <v>-68.784250257313431</v>
      </c>
      <c r="AW546" s="50">
        <v>-1691.8761190514083</v>
      </c>
    </row>
    <row r="547" spans="5:49" ht="18" customHeight="1">
      <c r="E547" s="42">
        <f t="shared" si="139"/>
        <v>53.900000000000496</v>
      </c>
      <c r="F547" s="43">
        <f t="shared" si="140"/>
        <v>0.15623412162878736</v>
      </c>
      <c r="G547" s="44">
        <f t="shared" si="141"/>
        <v>-7.6763408412626548</v>
      </c>
      <c r="H547" s="51">
        <f t="shared" si="142"/>
        <v>-1495.3371929444115</v>
      </c>
      <c r="I547" s="43">
        <f t="shared" si="143"/>
        <v>-1.048513531642925E-5</v>
      </c>
      <c r="J547" s="44">
        <f t="shared" si="144"/>
        <v>-68.784864584950412</v>
      </c>
      <c r="K547" s="51">
        <f t="shared" si="145"/>
        <v>-1369.7781788622256</v>
      </c>
      <c r="L547" s="51"/>
      <c r="M547" s="16">
        <v>53.899999999999075</v>
      </c>
      <c r="N547" s="43">
        <v>0.15623412258382119</v>
      </c>
      <c r="O547" s="44">
        <v>-7.6763408680102838</v>
      </c>
      <c r="P547" s="51">
        <v>-1495.3371916055278</v>
      </c>
      <c r="Q547" s="43">
        <v>-1.0485136016313845E-5</v>
      </c>
      <c r="R547" s="44">
        <v>-68.784864584947911</v>
      </c>
      <c r="S547" s="51">
        <v>-1369.7781786927783</v>
      </c>
      <c r="T547" s="4"/>
      <c r="U547" s="16">
        <f t="shared" si="132"/>
        <v>-1.4210854715202004E-12</v>
      </c>
      <c r="V547" s="17">
        <f t="shared" si="133"/>
        <v>9.5503382979700291E-10</v>
      </c>
      <c r="W547" s="18">
        <f t="shared" si="134"/>
        <v>-2.6747629000567485E-8</v>
      </c>
      <c r="X547" s="19">
        <f t="shared" si="135"/>
        <v>1.338883748758235E-6</v>
      </c>
      <c r="Y547" s="17">
        <f t="shared" si="136"/>
        <v>-6.9988459472369868E-13</v>
      </c>
      <c r="Z547" s="18">
        <f t="shared" si="137"/>
        <v>2.5011104298755527E-12</v>
      </c>
      <c r="AA547" s="19">
        <f t="shared" si="138"/>
        <v>1.6944727576628793E-7</v>
      </c>
      <c r="AF547" s="16">
        <v>53.899999999999075</v>
      </c>
      <c r="AG547" s="43">
        <v>0</v>
      </c>
      <c r="AH547" s="44">
        <v>-200</v>
      </c>
      <c r="AI547" s="51">
        <v>-10780</v>
      </c>
      <c r="AJ547" s="43">
        <v>-9.8066499999999994</v>
      </c>
      <c r="AK547" s="44">
        <v>-28.578435000008756</v>
      </c>
      <c r="AL547" s="51">
        <v>12704.811176749765</v>
      </c>
      <c r="AQ547" s="16">
        <v>53.899999999999075</v>
      </c>
      <c r="AR547" s="43">
        <v>0.15623412258382119</v>
      </c>
      <c r="AS547" s="44">
        <v>-7.6763408680102838</v>
      </c>
      <c r="AT547" s="51">
        <v>-1495.3371916055278</v>
      </c>
      <c r="AU547" s="43">
        <v>-1.7753797759390011E-4</v>
      </c>
      <c r="AV547" s="44">
        <v>-68.784268262124385</v>
      </c>
      <c r="AW547" s="50">
        <v>-1698.7545449815836</v>
      </c>
    </row>
    <row r="548" spans="5:49" ht="18" customHeight="1">
      <c r="E548" s="42">
        <f t="shared" si="139"/>
        <v>54.000000000000497</v>
      </c>
      <c r="F548" s="43">
        <f t="shared" si="140"/>
        <v>0.15567776259419752</v>
      </c>
      <c r="G548" s="44">
        <f t="shared" si="141"/>
        <v>-7.6607452716985884</v>
      </c>
      <c r="H548" s="51">
        <f t="shared" si="142"/>
        <v>-1496.1040467864275</v>
      </c>
      <c r="I548" s="43">
        <f t="shared" si="143"/>
        <v>-1.0195481420893771E-5</v>
      </c>
      <c r="J548" s="44">
        <f t="shared" si="144"/>
        <v>-68.784865618913628</v>
      </c>
      <c r="K548" s="51">
        <f t="shared" si="145"/>
        <v>-1376.6566653726602</v>
      </c>
      <c r="L548" s="51"/>
      <c r="M548" s="16">
        <v>53.999999999999069</v>
      </c>
      <c r="N548" s="43">
        <v>0.15567776354416835</v>
      </c>
      <c r="O548" s="44">
        <v>-7.6607452983509843</v>
      </c>
      <c r="P548" s="51">
        <v>-1496.1040454502129</v>
      </c>
      <c r="Q548" s="43">
        <v>-1.0195482103014797E-5</v>
      </c>
      <c r="R548" s="44">
        <v>-68.784865618911184</v>
      </c>
      <c r="S548" s="51">
        <v>-1376.6566652032129</v>
      </c>
      <c r="T548" s="4"/>
      <c r="U548" s="16">
        <f t="shared" si="132"/>
        <v>-1.4281908988778014E-12</v>
      </c>
      <c r="V548" s="17">
        <f t="shared" si="133"/>
        <v>9.4997082422665358E-10</v>
      </c>
      <c r="W548" s="18">
        <f t="shared" si="134"/>
        <v>-2.6652395845871979E-8</v>
      </c>
      <c r="X548" s="19">
        <f t="shared" si="135"/>
        <v>1.3362146091822069E-6</v>
      </c>
      <c r="Y548" s="17">
        <f t="shared" si="136"/>
        <v>-6.8212102632969618E-13</v>
      </c>
      <c r="Z548" s="18">
        <f t="shared" si="137"/>
        <v>2.4442670110147446E-12</v>
      </c>
      <c r="AA548" s="19">
        <f t="shared" si="138"/>
        <v>1.6944727576628793E-7</v>
      </c>
      <c r="AF548" s="16">
        <v>53.999999999999069</v>
      </c>
      <c r="AG548" s="43">
        <v>0</v>
      </c>
      <c r="AH548" s="44">
        <v>-200</v>
      </c>
      <c r="AI548" s="51">
        <v>-10800</v>
      </c>
      <c r="AJ548" s="43">
        <v>-9.8066499999999994</v>
      </c>
      <c r="AK548" s="44">
        <v>-29.559100000008758</v>
      </c>
      <c r="AL548" s="51">
        <v>12701.904299999764</v>
      </c>
      <c r="AQ548" s="16">
        <v>53.999999999999069</v>
      </c>
      <c r="AR548" s="43">
        <v>0.15567776354416835</v>
      </c>
      <c r="AS548" s="44">
        <v>-7.6607452983509843</v>
      </c>
      <c r="AT548" s="51">
        <v>-1496.1040454502129</v>
      </c>
      <c r="AU548" s="43">
        <v>-1.7263349713836362E-4</v>
      </c>
      <c r="AV548" s="44">
        <v>-68.784285769553122</v>
      </c>
      <c r="AW548" s="50">
        <v>-1705.6329726872548</v>
      </c>
    </row>
    <row r="549" spans="5:49" ht="18" customHeight="1">
      <c r="E549" s="42">
        <f t="shared" si="139"/>
        <v>54.100000000000499</v>
      </c>
      <c r="F549" s="43">
        <f t="shared" si="140"/>
        <v>0.15512435076233605</v>
      </c>
      <c r="G549" s="44">
        <f t="shared" si="141"/>
        <v>-7.645205190503928</v>
      </c>
      <c r="H549" s="51">
        <f t="shared" si="142"/>
        <v>-1496.869343848361</v>
      </c>
      <c r="I549" s="43">
        <f t="shared" si="143"/>
        <v>-9.9138292597444888E-6</v>
      </c>
      <c r="J549" s="44">
        <f t="shared" si="144"/>
        <v>-68.784866624313423</v>
      </c>
      <c r="K549" s="51">
        <f t="shared" si="145"/>
        <v>-1383.5351519850565</v>
      </c>
      <c r="L549" s="51"/>
      <c r="M549" s="16">
        <v>54.099999999999064</v>
      </c>
      <c r="N549" s="43">
        <v>0.15512435170727942</v>
      </c>
      <c r="O549" s="44">
        <v>-7.645205217061589</v>
      </c>
      <c r="P549" s="51">
        <v>-1496.8693425148065</v>
      </c>
      <c r="Q549" s="43">
        <v>-9.9138299312073741E-6</v>
      </c>
      <c r="R549" s="44">
        <v>-68.784866624311022</v>
      </c>
      <c r="S549" s="51">
        <v>-1383.5351518156085</v>
      </c>
      <c r="T549" s="4"/>
      <c r="U549" s="16">
        <f t="shared" si="132"/>
        <v>-1.4352963262354024E-12</v>
      </c>
      <c r="V549" s="17">
        <f t="shared" si="133"/>
        <v>9.4494337354866786E-10</v>
      </c>
      <c r="W549" s="18">
        <f t="shared" si="134"/>
        <v>-2.6557660959269924E-8</v>
      </c>
      <c r="X549" s="19">
        <f t="shared" si="135"/>
        <v>1.3335545645531965E-6</v>
      </c>
      <c r="Y549" s="17">
        <f t="shared" si="136"/>
        <v>-6.7146288529329468E-13</v>
      </c>
      <c r="Z549" s="18">
        <f t="shared" si="137"/>
        <v>2.4016344468691386E-12</v>
      </c>
      <c r="AA549" s="19">
        <f t="shared" si="138"/>
        <v>1.6944795788731426E-7</v>
      </c>
      <c r="AF549" s="16">
        <v>54.099999999999064</v>
      </c>
      <c r="AG549" s="43">
        <v>0</v>
      </c>
      <c r="AH549" s="44">
        <v>-200</v>
      </c>
      <c r="AI549" s="51">
        <v>-10820</v>
      </c>
      <c r="AJ549" s="43">
        <v>-9.8066499999999994</v>
      </c>
      <c r="AK549" s="44">
        <v>-30.53976500000876</v>
      </c>
      <c r="AL549" s="51">
        <v>12698.899356749764</v>
      </c>
      <c r="AQ549" s="16">
        <v>54.099999999999064</v>
      </c>
      <c r="AR549" s="43">
        <v>0.15512435170727942</v>
      </c>
      <c r="AS549" s="44">
        <v>-7.645205217061589</v>
      </c>
      <c r="AT549" s="51">
        <v>-1496.8693425148065</v>
      </c>
      <c r="AU549" s="43">
        <v>-1.6786450162697975E-4</v>
      </c>
      <c r="AV549" s="44">
        <v>-68.784302793339677</v>
      </c>
      <c r="AW549" s="50">
        <v>-1712.5114021193738</v>
      </c>
    </row>
    <row r="550" spans="5:49" ht="18" customHeight="1">
      <c r="E550" s="42">
        <f t="shared" si="139"/>
        <v>54.2000000000005</v>
      </c>
      <c r="F550" s="43">
        <f t="shared" si="140"/>
        <v>0.15457386535449913</v>
      </c>
      <c r="G550" s="44">
        <f t="shared" si="141"/>
        <v>-7.629720303998857</v>
      </c>
      <c r="H550" s="51">
        <f t="shared" si="142"/>
        <v>-1497.6330896643487</v>
      </c>
      <c r="I550" s="43">
        <f t="shared" si="143"/>
        <v>-9.6399577973471651E-6</v>
      </c>
      <c r="J550" s="44">
        <f t="shared" si="144"/>
        <v>-68.784867601938828</v>
      </c>
      <c r="K550" s="51">
        <f t="shared" si="145"/>
        <v>-1390.4136386965977</v>
      </c>
      <c r="L550" s="51"/>
      <c r="M550" s="16">
        <v>54.199999999999058</v>
      </c>
      <c r="N550" s="43">
        <v>0.15457386629445055</v>
      </c>
      <c r="O550" s="44">
        <v>-7.6297203304622876</v>
      </c>
      <c r="P550" s="51">
        <v>-1497.6330883334444</v>
      </c>
      <c r="Q550" s="43">
        <v>-9.6399584457174115E-6</v>
      </c>
      <c r="R550" s="44">
        <v>-68.784867601936512</v>
      </c>
      <c r="S550" s="51">
        <v>-1390.413638527149</v>
      </c>
      <c r="T550" s="4"/>
      <c r="U550" s="16">
        <f t="shared" si="132"/>
        <v>-1.4424017535930034E-12</v>
      </c>
      <c r="V550" s="17">
        <f t="shared" si="133"/>
        <v>9.3995142225189454E-10</v>
      </c>
      <c r="W550" s="18">
        <f t="shared" si="134"/>
        <v>-2.6463430558010259E-8</v>
      </c>
      <c r="X550" s="19">
        <f t="shared" si="135"/>
        <v>1.3309042969922302E-6</v>
      </c>
      <c r="Y550" s="17">
        <f t="shared" si="136"/>
        <v>-6.4837024638109142E-13</v>
      </c>
      <c r="Z550" s="18">
        <f t="shared" si="137"/>
        <v>2.3163693185779266E-12</v>
      </c>
      <c r="AA550" s="19">
        <f t="shared" si="138"/>
        <v>1.6944864000834059E-7</v>
      </c>
      <c r="AF550" s="16">
        <v>54.199999999999058</v>
      </c>
      <c r="AG550" s="43">
        <v>0</v>
      </c>
      <c r="AH550" s="44">
        <v>-200</v>
      </c>
      <c r="AI550" s="51">
        <v>-10840</v>
      </c>
      <c r="AJ550" s="43">
        <v>-9.8066499999999994</v>
      </c>
      <c r="AK550" s="44">
        <v>-31.520430000008762</v>
      </c>
      <c r="AL550" s="51">
        <v>12695.796346999765</v>
      </c>
      <c r="AQ550" s="16">
        <v>54.199999999999058</v>
      </c>
      <c r="AR550" s="43">
        <v>0.15457386629445055</v>
      </c>
      <c r="AS550" s="44">
        <v>-7.6297203304622876</v>
      </c>
      <c r="AT550" s="51">
        <v>-1497.6330883334444</v>
      </c>
      <c r="AU550" s="43">
        <v>-1.6322724838424563E-4</v>
      </c>
      <c r="AV550" s="44">
        <v>-68.784319346844569</v>
      </c>
      <c r="AW550" s="50">
        <v>-1719.3898332302474</v>
      </c>
    </row>
    <row r="551" spans="5:49" ht="18" customHeight="1">
      <c r="E551" s="42">
        <f t="shared" si="139"/>
        <v>54.300000000000502</v>
      </c>
      <c r="F551" s="43">
        <f t="shared" si="140"/>
        <v>0.15402628577478319</v>
      </c>
      <c r="G551" s="44">
        <f t="shared" si="141"/>
        <v>-7.61429032057229</v>
      </c>
      <c r="H551" s="51">
        <f t="shared" si="142"/>
        <v>-1498.3952897392614</v>
      </c>
      <c r="I551" s="43">
        <f t="shared" si="143"/>
        <v>-9.3736520749843066E-6</v>
      </c>
      <c r="J551" s="44">
        <f t="shared" si="144"/>
        <v>-68.784868552557171</v>
      </c>
      <c r="K551" s="51">
        <f t="shared" si="145"/>
        <v>-1397.2921255045444</v>
      </c>
      <c r="L551" s="51"/>
      <c r="M551" s="16">
        <v>54.299999999999052</v>
      </c>
      <c r="N551" s="43">
        <v>0.15402628670977775</v>
      </c>
      <c r="O551" s="44">
        <v>-7.6142903469419858</v>
      </c>
      <c r="P551" s="51">
        <v>-1498.3952884109979</v>
      </c>
      <c r="Q551" s="43">
        <v>-9.373652712696412E-6</v>
      </c>
      <c r="R551" s="44">
        <v>-68.784868552554897</v>
      </c>
      <c r="S551" s="51">
        <v>-1397.2921253350955</v>
      </c>
      <c r="T551" s="4"/>
      <c r="U551" s="16">
        <f t="shared" si="132"/>
        <v>-1.4495071809506044E-12</v>
      </c>
      <c r="V551" s="17">
        <f t="shared" si="133"/>
        <v>9.3499455400269937E-10</v>
      </c>
      <c r="W551" s="18">
        <f t="shared" si="134"/>
        <v>-2.6369695760308787E-8</v>
      </c>
      <c r="X551" s="19">
        <f t="shared" si="135"/>
        <v>1.3282635791256325E-6</v>
      </c>
      <c r="Y551" s="17">
        <f t="shared" si="136"/>
        <v>-6.3771210534468992E-13</v>
      </c>
      <c r="Z551" s="18">
        <f t="shared" si="137"/>
        <v>2.2737367544323206E-12</v>
      </c>
      <c r="AA551" s="19">
        <f t="shared" si="138"/>
        <v>1.6944886738201603E-7</v>
      </c>
      <c r="AF551" s="16">
        <v>54.299999999999052</v>
      </c>
      <c r="AG551" s="43">
        <v>0</v>
      </c>
      <c r="AH551" s="44">
        <v>-200</v>
      </c>
      <c r="AI551" s="51">
        <v>-10860</v>
      </c>
      <c r="AJ551" s="43">
        <v>-9.8066499999999994</v>
      </c>
      <c r="AK551" s="44">
        <v>-32.50109500000876</v>
      </c>
      <c r="AL551" s="51">
        <v>12692.595270749764</v>
      </c>
      <c r="AQ551" s="16">
        <v>54.299999999999052</v>
      </c>
      <c r="AR551" s="43">
        <v>0.15402628670977775</v>
      </c>
      <c r="AS551" s="44">
        <v>-7.6142903469419858</v>
      </c>
      <c r="AT551" s="51">
        <v>-1498.3952884109979</v>
      </c>
      <c r="AU551" s="43">
        <v>-1.5871809812928461E-4</v>
      </c>
      <c r="AV551" s="44">
        <v>-68.784335443059177</v>
      </c>
      <c r="AW551" s="50">
        <v>-1726.2682659735005</v>
      </c>
    </row>
    <row r="552" spans="5:49" ht="18" customHeight="1">
      <c r="E552" s="42">
        <f t="shared" si="139"/>
        <v>54.400000000000503</v>
      </c>
      <c r="F552" s="43">
        <f t="shared" si="140"/>
        <v>0.15348159160815783</v>
      </c>
      <c r="G552" s="44">
        <f t="shared" si="141"/>
        <v>-7.598914950663664</v>
      </c>
      <c r="H552" s="51">
        <f t="shared" si="142"/>
        <v>-1499.1559495489116</v>
      </c>
      <c r="I552" s="43">
        <f t="shared" si="143"/>
        <v>-9.1147031096028286E-6</v>
      </c>
      <c r="J552" s="44">
        <f t="shared" si="144"/>
        <v>-68.784869476914466</v>
      </c>
      <c r="K552" s="51">
        <f t="shared" si="145"/>
        <v>-1404.1706124062337</v>
      </c>
      <c r="L552" s="51"/>
      <c r="M552" s="16">
        <v>54.399999999999046</v>
      </c>
      <c r="N552" s="43">
        <v>0.15348159253823024</v>
      </c>
      <c r="O552" s="44">
        <v>-7.5989149769401179</v>
      </c>
      <c r="P552" s="51">
        <v>-1499.1559482232797</v>
      </c>
      <c r="Q552" s="43">
        <v>-9.1147037259986519E-6</v>
      </c>
      <c r="R552" s="44">
        <v>-68.784869476912263</v>
      </c>
      <c r="S552" s="51">
        <v>-1404.1706122367848</v>
      </c>
      <c r="T552" s="4"/>
      <c r="U552" s="16">
        <f t="shared" si="132"/>
        <v>-1.4566126083082054E-12</v>
      </c>
      <c r="V552" s="17">
        <f t="shared" si="133"/>
        <v>9.3007240797859936E-10</v>
      </c>
      <c r="W552" s="18">
        <f t="shared" si="134"/>
        <v>-2.6276453901630248E-8</v>
      </c>
      <c r="X552" s="19">
        <f t="shared" si="135"/>
        <v>1.3256319562060526E-6</v>
      </c>
      <c r="Y552" s="17">
        <f t="shared" si="136"/>
        <v>-6.1639582327188691E-13</v>
      </c>
      <c r="Z552" s="18">
        <f t="shared" si="137"/>
        <v>2.2026824808563106E-12</v>
      </c>
      <c r="AA552" s="19">
        <f t="shared" si="138"/>
        <v>1.6944886738201603E-7</v>
      </c>
      <c r="AF552" s="16">
        <v>54.399999999999046</v>
      </c>
      <c r="AG552" s="43">
        <v>0</v>
      </c>
      <c r="AH552" s="44">
        <v>-200</v>
      </c>
      <c r="AI552" s="51">
        <v>-10880</v>
      </c>
      <c r="AJ552" s="43">
        <v>-9.8066499999999994</v>
      </c>
      <c r="AK552" s="44">
        <v>-33.481760000008762</v>
      </c>
      <c r="AL552" s="51">
        <v>12689.296127999763</v>
      </c>
      <c r="AQ552" s="16">
        <v>54.399999999999046</v>
      </c>
      <c r="AR552" s="43">
        <v>0.15348159253823024</v>
      </c>
      <c r="AS552" s="44">
        <v>-7.5989149769401179</v>
      </c>
      <c r="AT552" s="51">
        <v>-1499.1559482232797</v>
      </c>
      <c r="AU552" s="43">
        <v>-1.5433351210170088E-4</v>
      </c>
      <c r="AV552" s="44">
        <v>-68.784351094616056</v>
      </c>
      <c r="AW552" s="50">
        <v>-1733.1467003040384</v>
      </c>
    </row>
    <row r="553" spans="5:49" ht="18" customHeight="1">
      <c r="E553" s="42">
        <f t="shared" si="139"/>
        <v>54.500000000000504</v>
      </c>
      <c r="F553" s="43">
        <f t="shared" si="140"/>
        <v>0.15293976261856312</v>
      </c>
      <c r="G553" s="44">
        <f t="shared" si="141"/>
        <v>-7.5835939067449534</v>
      </c>
      <c r="H553" s="51">
        <f t="shared" si="142"/>
        <v>-1499.9150745402583</v>
      </c>
      <c r="I553" s="43">
        <f t="shared" si="143"/>
        <v>-8.8629076469004531E-6</v>
      </c>
      <c r="J553" s="44">
        <f t="shared" si="144"/>
        <v>-68.784870375736233</v>
      </c>
      <c r="K553" s="51">
        <f t="shared" si="145"/>
        <v>-1411.0490993990761</v>
      </c>
      <c r="L553" s="51"/>
      <c r="M553" s="16">
        <v>54.499999999999041</v>
      </c>
      <c r="N553" s="43">
        <v>0.15293976354374797</v>
      </c>
      <c r="O553" s="44">
        <v>-7.5835939329286575</v>
      </c>
      <c r="P553" s="51">
        <v>-1499.9150732172484</v>
      </c>
      <c r="Q553" s="43">
        <v>-8.8629082473090648E-6</v>
      </c>
      <c r="R553" s="44">
        <v>-68.784870375734087</v>
      </c>
      <c r="S553" s="51">
        <v>-1411.049099229627</v>
      </c>
      <c r="T553" s="4"/>
      <c r="U553" s="16">
        <f t="shared" si="132"/>
        <v>-1.4637180356658064E-12</v>
      </c>
      <c r="V553" s="17">
        <f t="shared" si="133"/>
        <v>9.2518484540171642E-10</v>
      </c>
      <c r="W553" s="18">
        <f t="shared" si="134"/>
        <v>-2.6183704093796223E-8</v>
      </c>
      <c r="X553" s="19">
        <f t="shared" si="135"/>
        <v>1.3230098829808412E-6</v>
      </c>
      <c r="Y553" s="17">
        <f t="shared" si="136"/>
        <v>-6.0040861171728466E-13</v>
      </c>
      <c r="Z553" s="18">
        <f t="shared" si="137"/>
        <v>2.1458390619955026E-12</v>
      </c>
      <c r="AA553" s="19">
        <f t="shared" si="138"/>
        <v>1.6944909475569148E-7</v>
      </c>
      <c r="AF553" s="16">
        <v>54.499999999999041</v>
      </c>
      <c r="AG553" s="43">
        <v>0</v>
      </c>
      <c r="AH553" s="44">
        <v>-200</v>
      </c>
      <c r="AI553" s="51">
        <v>-10900</v>
      </c>
      <c r="AJ553" s="43">
        <v>-9.8066499999999994</v>
      </c>
      <c r="AK553" s="44">
        <v>-34.462425000008764</v>
      </c>
      <c r="AL553" s="51">
        <v>12685.898918749765</v>
      </c>
      <c r="AQ553" s="16">
        <v>54.499999999999041</v>
      </c>
      <c r="AR553" s="43">
        <v>0.15293976354374797</v>
      </c>
      <c r="AS553" s="44">
        <v>-7.5835939329286575</v>
      </c>
      <c r="AT553" s="51">
        <v>-1499.9150732172484</v>
      </c>
      <c r="AU553" s="43">
        <v>-1.5007004929046275E-4</v>
      </c>
      <c r="AV553" s="44">
        <v>-68.784366313798785</v>
      </c>
      <c r="AW553" s="50">
        <v>-1740.0251361780124</v>
      </c>
    </row>
    <row r="554" spans="5:49" ht="18" customHeight="1">
      <c r="E554" s="42">
        <f t="shared" si="139"/>
        <v>54.600000000000506</v>
      </c>
      <c r="F554" s="43">
        <f t="shared" si="140"/>
        <v>0.15240077874703065</v>
      </c>
      <c r="G554" s="44">
        <f t="shared" si="141"/>
        <v>-7.5683269033028777</v>
      </c>
      <c r="H554" s="51">
        <f t="shared" si="142"/>
        <v>-1500.6726701316074</v>
      </c>
      <c r="I554" s="43">
        <f t="shared" si="143"/>
        <v>-8.6180680849423652E-6</v>
      </c>
      <c r="J554" s="44">
        <f t="shared" si="144"/>
        <v>-68.784871249727857</v>
      </c>
      <c r="K554" s="51">
        <f t="shared" si="145"/>
        <v>-1417.9275864805536</v>
      </c>
      <c r="L554" s="51"/>
      <c r="M554" s="16">
        <v>54.599999999999035</v>
      </c>
      <c r="N554" s="43">
        <v>0.15240077966736196</v>
      </c>
      <c r="O554" s="44">
        <v>-7.5683269293943161</v>
      </c>
      <c r="P554" s="51">
        <v>-1500.6726688112108</v>
      </c>
      <c r="Q554" s="43">
        <v>-8.6180686693637654E-6</v>
      </c>
      <c r="R554" s="44">
        <v>-68.784871249725768</v>
      </c>
      <c r="S554" s="51">
        <v>-1417.9275863111041</v>
      </c>
      <c r="T554" s="4"/>
      <c r="U554" s="16">
        <f t="shared" si="132"/>
        <v>-1.4708234630234074E-12</v>
      </c>
      <c r="V554" s="17">
        <f t="shared" si="133"/>
        <v>9.2033131116053823E-10</v>
      </c>
      <c r="W554" s="18">
        <f t="shared" si="134"/>
        <v>-2.6091438343200934E-8</v>
      </c>
      <c r="X554" s="19">
        <f t="shared" si="135"/>
        <v>1.3203966773289721E-6</v>
      </c>
      <c r="Y554" s="17">
        <f t="shared" si="136"/>
        <v>-5.844214001626824E-13</v>
      </c>
      <c r="Z554" s="18">
        <f t="shared" si="137"/>
        <v>2.0889956431346945E-12</v>
      </c>
      <c r="AA554" s="19">
        <f t="shared" si="138"/>
        <v>1.6944954950304236E-7</v>
      </c>
      <c r="AF554" s="16">
        <v>54.599999999999035</v>
      </c>
      <c r="AG554" s="43">
        <v>0</v>
      </c>
      <c r="AH554" s="44">
        <v>-200</v>
      </c>
      <c r="AI554" s="51">
        <v>-10920</v>
      </c>
      <c r="AJ554" s="43">
        <v>-9.8066499999999994</v>
      </c>
      <c r="AK554" s="44">
        <v>-35.443090000008766</v>
      </c>
      <c r="AL554" s="51">
        <v>12682.403642999763</v>
      </c>
      <c r="AQ554" s="16">
        <v>54.599999999999035</v>
      </c>
      <c r="AR554" s="43">
        <v>0.15240077966736196</v>
      </c>
      <c r="AS554" s="44">
        <v>-7.5683269293943161</v>
      </c>
      <c r="AT554" s="51">
        <v>-1500.6726688112108</v>
      </c>
      <c r="AU554" s="43">
        <v>-1.4592436375870932E-4</v>
      </c>
      <c r="AV554" s="44">
        <v>-68.784381112551571</v>
      </c>
      <c r="AW554" s="50">
        <v>-1746.903573552785</v>
      </c>
    </row>
    <row r="555" spans="5:49" ht="18" customHeight="1">
      <c r="E555" s="42">
        <f t="shared" si="139"/>
        <v>54.700000000000507</v>
      </c>
      <c r="F555" s="43">
        <f t="shared" si="140"/>
        <v>0.15186462010982602</v>
      </c>
      <c r="G555" s="44">
        <f t="shared" si="141"/>
        <v>-7.553113656821262</v>
      </c>
      <c r="H555" s="51">
        <f t="shared" si="142"/>
        <v>-1501.4287417128153</v>
      </c>
      <c r="I555" s="43">
        <f t="shared" si="143"/>
        <v>-8.3799922592220355E-6</v>
      </c>
      <c r="J555" s="44">
        <f t="shared" si="144"/>
        <v>-68.784872099575296</v>
      </c>
      <c r="K555" s="51">
        <f t="shared" si="145"/>
        <v>-1424.8060736482173</v>
      </c>
      <c r="L555" s="51"/>
      <c r="M555" s="16">
        <v>54.699999999999029</v>
      </c>
      <c r="N555" s="43">
        <v>0.1518646210253379</v>
      </c>
      <c r="O555" s="44">
        <v>-7.5531136828209231</v>
      </c>
      <c r="P555" s="51">
        <v>-1501.4287403950225</v>
      </c>
      <c r="Q555" s="43">
        <v>-8.3799928312089378E-6</v>
      </c>
      <c r="R555" s="44">
        <v>-68.784872099573249</v>
      </c>
      <c r="S555" s="51">
        <v>-1424.8060734787673</v>
      </c>
      <c r="T555" s="4"/>
      <c r="U555" s="16">
        <f t="shared" si="132"/>
        <v>-1.4779288903810084E-12</v>
      </c>
      <c r="V555" s="17">
        <f t="shared" si="133"/>
        <v>9.1551188852179166E-10</v>
      </c>
      <c r="W555" s="18">
        <f t="shared" si="134"/>
        <v>-2.5999661090736481E-8</v>
      </c>
      <c r="X555" s="19">
        <f t="shared" si="135"/>
        <v>1.3177927939977963E-6</v>
      </c>
      <c r="Y555" s="17">
        <f t="shared" si="136"/>
        <v>-5.7198690228688065E-13</v>
      </c>
      <c r="Z555" s="18">
        <f t="shared" si="137"/>
        <v>2.0463630789890885E-12</v>
      </c>
      <c r="AA555" s="19">
        <f t="shared" si="138"/>
        <v>1.6945000425039325E-7</v>
      </c>
      <c r="AF555" s="16">
        <v>54.699999999999029</v>
      </c>
      <c r="AG555" s="43">
        <v>0</v>
      </c>
      <c r="AH555" s="44">
        <v>-200</v>
      </c>
      <c r="AI555" s="51">
        <v>-10940</v>
      </c>
      <c r="AJ555" s="43">
        <v>-9.8066499999999994</v>
      </c>
      <c r="AK555" s="44">
        <v>-36.423755000008768</v>
      </c>
      <c r="AL555" s="51">
        <v>12678.810300749763</v>
      </c>
      <c r="AQ555" s="16">
        <v>54.699999999999029</v>
      </c>
      <c r="AR555" s="43">
        <v>0.1518646210253379</v>
      </c>
      <c r="AS555" s="44">
        <v>-7.5531136828209231</v>
      </c>
      <c r="AT555" s="51">
        <v>-1501.4287403950225</v>
      </c>
      <c r="AU555" s="43">
        <v>-1.4189320197033339E-4</v>
      </c>
      <c r="AV555" s="44">
        <v>-68.784395502488735</v>
      </c>
      <c r="AW555" s="50">
        <v>-1753.7820123868964</v>
      </c>
    </row>
    <row r="556" spans="5:49" ht="18" customHeight="1">
      <c r="E556" s="42">
        <f t="shared" si="139"/>
        <v>54.800000000000509</v>
      </c>
      <c r="F556" s="43">
        <f t="shared" si="140"/>
        <v>0.15133126699661628</v>
      </c>
      <c r="G556" s="44">
        <f t="shared" si="141"/>
        <v>-7.537953885763633</v>
      </c>
      <c r="H556" s="51">
        <f t="shared" si="142"/>
        <v>-1502.183294645484</v>
      </c>
      <c r="I556" s="43">
        <f t="shared" si="143"/>
        <v>-8.148493320092598E-6</v>
      </c>
      <c r="J556" s="44">
        <f t="shared" si="144"/>
        <v>-68.784872925945535</v>
      </c>
      <c r="K556" s="51">
        <f t="shared" si="145"/>
        <v>-1431.6845608996859</v>
      </c>
      <c r="L556" s="51"/>
      <c r="M556" s="16">
        <v>54.799999999999024</v>
      </c>
      <c r="N556" s="43">
        <v>0.15133126790734225</v>
      </c>
      <c r="O556" s="44">
        <v>-7.5379539116719956</v>
      </c>
      <c r="P556" s="51">
        <v>-1502.1832933302858</v>
      </c>
      <c r="Q556" s="43">
        <v>-8.1484938778686455E-6</v>
      </c>
      <c r="R556" s="44">
        <v>-68.784872925943546</v>
      </c>
      <c r="S556" s="51">
        <v>-1431.6845607302359</v>
      </c>
      <c r="T556" s="4"/>
      <c r="U556" s="16">
        <f t="shared" si="132"/>
        <v>-1.4850343177386094E-12</v>
      </c>
      <c r="V556" s="17">
        <f t="shared" si="133"/>
        <v>9.1072596686281315E-10</v>
      </c>
      <c r="W556" s="18">
        <f t="shared" si="134"/>
        <v>-2.5908362566440246E-8</v>
      </c>
      <c r="X556" s="19">
        <f t="shared" si="135"/>
        <v>1.3151982329873135E-6</v>
      </c>
      <c r="Y556" s="17">
        <f t="shared" si="136"/>
        <v>-5.5777604757167865E-13</v>
      </c>
      <c r="Z556" s="18">
        <f t="shared" si="137"/>
        <v>1.9895196601282805E-12</v>
      </c>
      <c r="AA556" s="19">
        <f t="shared" si="138"/>
        <v>1.6945000425039325E-7</v>
      </c>
      <c r="AF556" s="16">
        <v>54.799999999999024</v>
      </c>
      <c r="AG556" s="43">
        <v>0</v>
      </c>
      <c r="AH556" s="44">
        <v>-200</v>
      </c>
      <c r="AI556" s="51">
        <v>-10960</v>
      </c>
      <c r="AJ556" s="43">
        <v>-9.8066499999999994</v>
      </c>
      <c r="AK556" s="44">
        <v>-37.40442000000877</v>
      </c>
      <c r="AL556" s="51">
        <v>12675.118891999764</v>
      </c>
      <c r="AQ556" s="16">
        <v>54.799999999999024</v>
      </c>
      <c r="AR556" s="43">
        <v>0.15133126790734225</v>
      </c>
      <c r="AS556" s="44">
        <v>-7.5379539116719956</v>
      </c>
      <c r="AT556" s="51">
        <v>-1502.1832933302858</v>
      </c>
      <c r="AU556" s="43">
        <v>-1.3797340027110749E-4</v>
      </c>
      <c r="AV556" s="44">
        <v>-68.784409494903741</v>
      </c>
      <c r="AW556" s="50">
        <v>-1760.6604526400326</v>
      </c>
    </row>
    <row r="557" spans="5:49" ht="18" customHeight="1">
      <c r="E557" s="42">
        <f t="shared" si="139"/>
        <v>54.90000000000051</v>
      </c>
      <c r="F557" s="43">
        <f t="shared" si="140"/>
        <v>0.15080069986865768</v>
      </c>
      <c r="G557" s="44">
        <f t="shared" si="141"/>
        <v>-7.5228473105559539</v>
      </c>
      <c r="H557" s="51">
        <f t="shared" si="142"/>
        <v>-1502.9363342631607</v>
      </c>
      <c r="I557" s="43">
        <f t="shared" si="143"/>
        <v>-7.9233895888819461E-6</v>
      </c>
      <c r="J557" s="44">
        <f t="shared" si="144"/>
        <v>-68.784873729487117</v>
      </c>
      <c r="K557" s="51">
        <f t="shared" si="145"/>
        <v>-1438.5630482326455</v>
      </c>
      <c r="L557" s="51"/>
      <c r="M557" s="16">
        <v>54.899999999999018</v>
      </c>
      <c r="N557" s="43">
        <v>0.1508007007746309</v>
      </c>
      <c r="O557" s="44">
        <v>-7.5228473363734905</v>
      </c>
      <c r="P557" s="51">
        <v>-1502.9363329505486</v>
      </c>
      <c r="Q557" s="43">
        <v>-7.9233901271180684E-6</v>
      </c>
      <c r="R557" s="44">
        <v>-68.784873729485199</v>
      </c>
      <c r="S557" s="51">
        <v>-1438.5630480631951</v>
      </c>
      <c r="T557" s="4"/>
      <c r="U557" s="16">
        <f t="shared" si="132"/>
        <v>-1.4921397450962104E-12</v>
      </c>
      <c r="V557" s="17">
        <f t="shared" si="133"/>
        <v>9.0597321311669532E-10</v>
      </c>
      <c r="W557" s="18">
        <f t="shared" si="134"/>
        <v>-2.5817536553063292E-8</v>
      </c>
      <c r="X557" s="19">
        <f t="shared" si="135"/>
        <v>1.3126120848028222E-6</v>
      </c>
      <c r="Y557" s="17">
        <f t="shared" si="136"/>
        <v>-5.3823612233827589E-13</v>
      </c>
      <c r="Z557" s="18">
        <f t="shared" si="137"/>
        <v>1.9184653865522705E-12</v>
      </c>
      <c r="AA557" s="19">
        <f t="shared" si="138"/>
        <v>1.6945045899774414E-7</v>
      </c>
      <c r="AF557" s="16">
        <v>54.899999999999018</v>
      </c>
      <c r="AG557" s="43">
        <v>0</v>
      </c>
      <c r="AH557" s="44">
        <v>-200</v>
      </c>
      <c r="AI557" s="51">
        <v>-10980</v>
      </c>
      <c r="AJ557" s="43">
        <v>-9.8066499999999994</v>
      </c>
      <c r="AK557" s="44">
        <v>-38.385085000008772</v>
      </c>
      <c r="AL557" s="51">
        <v>12671.329416749762</v>
      </c>
      <c r="AQ557" s="16">
        <v>54.899999999999018</v>
      </c>
      <c r="AR557" s="43">
        <v>0.1508007007746309</v>
      </c>
      <c r="AS557" s="44">
        <v>-7.5228473363734905</v>
      </c>
      <c r="AT557" s="51">
        <v>-1502.9363329505486</v>
      </c>
      <c r="AU557" s="43">
        <v>-1.3416188241777149E-4</v>
      </c>
      <c r="AV557" s="44">
        <v>-68.784423100778028</v>
      </c>
      <c r="AW557" s="50">
        <v>-1767.5388942729933</v>
      </c>
    </row>
    <row r="558" spans="5:49" ht="18" customHeight="1">
      <c r="E558" s="42">
        <f t="shared" si="139"/>
        <v>55.000000000000512</v>
      </c>
      <c r="F558" s="43">
        <f t="shared" si="140"/>
        <v>0.15027289935700594</v>
      </c>
      <c r="G558" s="44">
        <f t="shared" si="141"/>
        <v>-7.5077936535695438</v>
      </c>
      <c r="H558" s="51">
        <f t="shared" si="142"/>
        <v>-1503.6878658715339</v>
      </c>
      <c r="I558" s="43">
        <f t="shared" si="143"/>
        <v>-7.7045043820334058E-6</v>
      </c>
      <c r="J558" s="44">
        <f t="shared" si="144"/>
        <v>-68.784874510830733</v>
      </c>
      <c r="K558" s="51">
        <f t="shared" si="145"/>
        <v>-1445.441535644844</v>
      </c>
      <c r="L558" s="51"/>
      <c r="M558" s="16">
        <v>54.999999999999012</v>
      </c>
      <c r="N558" s="43">
        <v>0.15027290025825965</v>
      </c>
      <c r="O558" s="44">
        <v>-7.5077936792967339</v>
      </c>
      <c r="P558" s="51">
        <v>-1503.6878645614979</v>
      </c>
      <c r="Q558" s="43">
        <v>-7.7045049096113871E-6</v>
      </c>
      <c r="R558" s="44">
        <v>-68.784874510828857</v>
      </c>
      <c r="S558" s="51">
        <v>-1445.4415354753933</v>
      </c>
      <c r="T558" s="4"/>
      <c r="U558" s="16">
        <f t="shared" si="132"/>
        <v>-1.4992451724538114E-12</v>
      </c>
      <c r="V558" s="17">
        <f t="shared" si="133"/>
        <v>9.0125371055016501E-10</v>
      </c>
      <c r="W558" s="18">
        <f t="shared" si="134"/>
        <v>-2.5727190156032975E-8</v>
      </c>
      <c r="X558" s="19">
        <f t="shared" si="135"/>
        <v>1.3100359410600504E-6</v>
      </c>
      <c r="Y558" s="17">
        <f t="shared" si="136"/>
        <v>-5.2757798130187439E-13</v>
      </c>
      <c r="Z558" s="18">
        <f t="shared" si="137"/>
        <v>1.8758328224066645E-12</v>
      </c>
      <c r="AA558" s="19">
        <f t="shared" si="138"/>
        <v>1.6945068637141958E-7</v>
      </c>
      <c r="AF558" s="16">
        <v>54.999999999999012</v>
      </c>
      <c r="AG558" s="43">
        <v>0</v>
      </c>
      <c r="AH558" s="44">
        <v>-200</v>
      </c>
      <c r="AI558" s="51">
        <v>-11000</v>
      </c>
      <c r="AJ558" s="43">
        <v>-9.8066499999999994</v>
      </c>
      <c r="AK558" s="44">
        <v>-39.365750000008774</v>
      </c>
      <c r="AL558" s="51">
        <v>12667.441874999762</v>
      </c>
      <c r="AQ558" s="16">
        <v>54.999999999999012</v>
      </c>
      <c r="AR558" s="43">
        <v>0.15027290025825965</v>
      </c>
      <c r="AS558" s="44">
        <v>-7.5077936792967339</v>
      </c>
      <c r="AT558" s="51">
        <v>-1503.6878645614979</v>
      </c>
      <c r="AU558" s="43">
        <v>-1.3045565711955476E-4</v>
      </c>
      <c r="AV558" s="44">
        <v>-68.784436330789731</v>
      </c>
      <c r="AW558" s="50">
        <v>-1774.4173372476607</v>
      </c>
    </row>
    <row r="559" spans="5:49" ht="18" customHeight="1">
      <c r="E559" s="42">
        <f t="shared" si="139"/>
        <v>55.100000000000513</v>
      </c>
      <c r="F559" s="43">
        <f t="shared" si="140"/>
        <v>0.14974784626074988</v>
      </c>
      <c r="G559" s="44">
        <f t="shared" si="141"/>
        <v>-7.4927926391042199</v>
      </c>
      <c r="H559" s="51">
        <f t="shared" si="142"/>
        <v>-1504.4378947486234</v>
      </c>
      <c r="I559" s="43">
        <f t="shared" si="143"/>
        <v>-7.4916659222878934E-6</v>
      </c>
      <c r="J559" s="44">
        <f t="shared" si="144"/>
        <v>-68.784875270589566</v>
      </c>
      <c r="K559" s="51">
        <f t="shared" si="145"/>
        <v>-1452.3200231340925</v>
      </c>
      <c r="L559" s="51"/>
      <c r="M559" s="16">
        <v>55.099999999999007</v>
      </c>
      <c r="N559" s="43">
        <v>0.14974784715731668</v>
      </c>
      <c r="O559" s="44">
        <v>-7.4927926647415317</v>
      </c>
      <c r="P559" s="51">
        <v>-1504.4378934411552</v>
      </c>
      <c r="Q559" s="43">
        <v>-7.4916664321023063E-6</v>
      </c>
      <c r="R559" s="44">
        <v>-68.784875270587747</v>
      </c>
      <c r="S559" s="51">
        <v>-1452.3200229646416</v>
      </c>
      <c r="T559" s="4"/>
      <c r="U559" s="16">
        <f t="shared" si="132"/>
        <v>-1.5063505998114124E-12</v>
      </c>
      <c r="V559" s="17">
        <f t="shared" si="133"/>
        <v>8.9656679302940745E-10</v>
      </c>
      <c r="W559" s="18">
        <f t="shared" si="134"/>
        <v>-2.5637311829029841E-8</v>
      </c>
      <c r="X559" s="19">
        <f t="shared" si="135"/>
        <v>1.30746821014327E-6</v>
      </c>
      <c r="Y559" s="17">
        <f t="shared" si="136"/>
        <v>-5.0981441290787188E-13</v>
      </c>
      <c r="Z559" s="18">
        <f t="shared" si="137"/>
        <v>1.8189894035458565E-12</v>
      </c>
      <c r="AA559" s="19">
        <f t="shared" si="138"/>
        <v>1.6945091374509502E-7</v>
      </c>
      <c r="AF559" s="16">
        <v>55.099999999999007</v>
      </c>
      <c r="AG559" s="43">
        <v>0</v>
      </c>
      <c r="AH559" s="44">
        <v>-200</v>
      </c>
      <c r="AI559" s="51">
        <v>-11020</v>
      </c>
      <c r="AJ559" s="43">
        <v>-9.8066499999999994</v>
      </c>
      <c r="AK559" s="44">
        <v>-40.346415000008776</v>
      </c>
      <c r="AL559" s="51">
        <v>12663.456266749763</v>
      </c>
      <c r="AQ559" s="16">
        <v>55.099999999999007</v>
      </c>
      <c r="AR559" s="43">
        <v>0.14974784715731668</v>
      </c>
      <c r="AS559" s="44">
        <v>-7.4927926647415317</v>
      </c>
      <c r="AT559" s="51">
        <v>-1504.4378934411552</v>
      </c>
      <c r="AU559" s="43">
        <v>-1.268518157182541E-4</v>
      </c>
      <c r="AV559" s="44">
        <v>-68.784449195322011</v>
      </c>
      <c r="AW559" s="50">
        <v>-1781.2957815269697</v>
      </c>
    </row>
    <row r="560" spans="5:49" ht="18" customHeight="1">
      <c r="E560" s="42">
        <f t="shared" si="139"/>
        <v>55.200000000000514</v>
      </c>
      <c r="F560" s="43">
        <f t="shared" si="140"/>
        <v>0.14922552154526375</v>
      </c>
      <c r="G560" s="44">
        <f t="shared" si="141"/>
        <v>-7.4778439933715513</v>
      </c>
      <c r="H560" s="51">
        <f t="shared" si="142"/>
        <v>-1505.1864261449768</v>
      </c>
      <c r="I560" s="43">
        <f t="shared" si="143"/>
        <v>-7.284707168153659E-6</v>
      </c>
      <c r="J560" s="44">
        <f t="shared" si="144"/>
        <v>-68.784876009359905</v>
      </c>
      <c r="K560" s="51">
        <f t="shared" si="145"/>
        <v>-1459.1985106982622</v>
      </c>
      <c r="L560" s="51"/>
      <c r="M560" s="16">
        <v>55.199999999999001</v>
      </c>
      <c r="N560" s="43">
        <v>0.14922552243717602</v>
      </c>
      <c r="O560" s="44">
        <v>-7.4778440189194493</v>
      </c>
      <c r="P560" s="51">
        <v>-1505.1864248400675</v>
      </c>
      <c r="Q560" s="43">
        <v>-7.2847076655335741E-6</v>
      </c>
      <c r="R560" s="44">
        <v>-68.784876009358129</v>
      </c>
      <c r="S560" s="51">
        <v>-1459.1985105288113</v>
      </c>
      <c r="T560" s="4"/>
      <c r="U560" s="16">
        <f t="shared" si="132"/>
        <v>-1.5134560271690134E-12</v>
      </c>
      <c r="V560" s="17">
        <f t="shared" si="133"/>
        <v>8.9191226626539333E-10</v>
      </c>
      <c r="W560" s="18">
        <f t="shared" si="134"/>
        <v>-2.5547898019340209E-8</v>
      </c>
      <c r="X560" s="19">
        <f t="shared" si="135"/>
        <v>1.3049093467998318E-6</v>
      </c>
      <c r="Y560" s="17">
        <f t="shared" si="136"/>
        <v>-4.9737991503207013E-13</v>
      </c>
      <c r="Z560" s="18">
        <f t="shared" si="137"/>
        <v>1.7763568394002505E-12</v>
      </c>
      <c r="AA560" s="19">
        <f t="shared" si="138"/>
        <v>1.6945091374509502E-7</v>
      </c>
      <c r="AF560" s="16">
        <v>55.199999999999001</v>
      </c>
      <c r="AG560" s="43">
        <v>0</v>
      </c>
      <c r="AH560" s="44">
        <v>-200</v>
      </c>
      <c r="AI560" s="51">
        <v>-11040</v>
      </c>
      <c r="AJ560" s="43">
        <v>-9.8066499999999994</v>
      </c>
      <c r="AK560" s="44">
        <v>-41.327080000008777</v>
      </c>
      <c r="AL560" s="51">
        <v>12659.372591999761</v>
      </c>
      <c r="AQ560" s="16">
        <v>55.199999999999001</v>
      </c>
      <c r="AR560" s="43">
        <v>0.14922552243717602</v>
      </c>
      <c r="AS560" s="44">
        <v>-7.4778440189194493</v>
      </c>
      <c r="AT560" s="51">
        <v>-1505.1864248400675</v>
      </c>
      <c r="AU560" s="43">
        <v>-1.2334752992160247E-4</v>
      </c>
      <c r="AV560" s="44">
        <v>-68.78446170447117</v>
      </c>
      <c r="AW560" s="50">
        <v>-1788.17422707488</v>
      </c>
    </row>
    <row r="561" spans="5:49" ht="18" customHeight="1">
      <c r="E561" s="42">
        <f t="shared" si="139"/>
        <v>55.300000000000516</v>
      </c>
      <c r="F561" s="43">
        <f t="shared" si="140"/>
        <v>0.14870590634048272</v>
      </c>
      <c r="G561" s="44">
        <f t="shared" si="141"/>
        <v>-7.4629474444783241</v>
      </c>
      <c r="H561" s="51">
        <f t="shared" si="142"/>
        <v>-1505.933465283857</v>
      </c>
      <c r="I561" s="43">
        <f t="shared" si="143"/>
        <v>-7.0834656913376648E-6</v>
      </c>
      <c r="J561" s="44">
        <f t="shared" si="144"/>
        <v>-68.784876727721553</v>
      </c>
      <c r="K561" s="51">
        <f t="shared" si="145"/>
        <v>-1466.0769983352843</v>
      </c>
      <c r="L561" s="51"/>
      <c r="M561" s="16">
        <v>55.299999999998995</v>
      </c>
      <c r="N561" s="43">
        <v>0.14870590722777269</v>
      </c>
      <c r="O561" s="44">
        <v>-7.4629474699372738</v>
      </c>
      <c r="P561" s="51">
        <v>-1505.9334639814972</v>
      </c>
      <c r="Q561" s="43">
        <v>-7.0834661691776546E-6</v>
      </c>
      <c r="R561" s="44">
        <v>-68.784876727719848</v>
      </c>
      <c r="S561" s="51">
        <v>-1466.0769981658327</v>
      </c>
      <c r="T561" s="4"/>
      <c r="U561" s="16">
        <f t="shared" si="132"/>
        <v>-1.5205614545266144E-12</v>
      </c>
      <c r="V561" s="17">
        <f t="shared" si="133"/>
        <v>8.8728996372466895E-10</v>
      </c>
      <c r="W561" s="18">
        <f t="shared" si="134"/>
        <v>-2.5458949615142501E-8</v>
      </c>
      <c r="X561" s="19">
        <f t="shared" si="135"/>
        <v>1.3023598057770869E-6</v>
      </c>
      <c r="Y561" s="17">
        <f t="shared" si="136"/>
        <v>-4.7783998979866737E-13</v>
      </c>
      <c r="Z561" s="18">
        <f t="shared" si="137"/>
        <v>1.7053025658242404E-12</v>
      </c>
      <c r="AA561" s="19">
        <f t="shared" si="138"/>
        <v>1.6945159586612135E-7</v>
      </c>
      <c r="AF561" s="16">
        <v>55.299999999998995</v>
      </c>
      <c r="AG561" s="43">
        <v>0</v>
      </c>
      <c r="AH561" s="44">
        <v>-200</v>
      </c>
      <c r="AI561" s="51">
        <v>-11060</v>
      </c>
      <c r="AJ561" s="43">
        <v>-9.8066499999999994</v>
      </c>
      <c r="AK561" s="44">
        <v>-42.307745000008779</v>
      </c>
      <c r="AL561" s="51">
        <v>12655.190850749761</v>
      </c>
      <c r="AQ561" s="16">
        <v>55.299999999998995</v>
      </c>
      <c r="AR561" s="43">
        <v>0.14870590722777269</v>
      </c>
      <c r="AS561" s="44">
        <v>-7.4629474699372738</v>
      </c>
      <c r="AT561" s="51">
        <v>-1505.9334639814972</v>
      </c>
      <c r="AU561" s="43">
        <v>-1.199400495455194E-4</v>
      </c>
      <c r="AV561" s="44">
        <v>-68.784473868054633</v>
      </c>
      <c r="AW561" s="50">
        <v>-1795.0526738563462</v>
      </c>
    </row>
    <row r="562" spans="5:49" ht="18" customHeight="1">
      <c r="E562" s="42">
        <f t="shared" si="139"/>
        <v>55.400000000000517</v>
      </c>
      <c r="F562" s="43">
        <f t="shared" si="140"/>
        <v>0.14818898193919902</v>
      </c>
      <c r="G562" s="44">
        <f t="shared" si="141"/>
        <v>-7.4481027224101872</v>
      </c>
      <c r="H562" s="51">
        <f t="shared" si="142"/>
        <v>-1506.6790173614313</v>
      </c>
      <c r="I562" s="43">
        <f t="shared" si="143"/>
        <v>-6.8877835381897512E-6</v>
      </c>
      <c r="J562" s="44">
        <f t="shared" si="144"/>
        <v>-68.784877426238353</v>
      </c>
      <c r="K562" s="51">
        <f t="shared" si="145"/>
        <v>-1472.9554860431456</v>
      </c>
      <c r="L562" s="51"/>
      <c r="M562" s="16">
        <v>55.39999999999899</v>
      </c>
      <c r="N562" s="43">
        <v>0.14818898282189838</v>
      </c>
      <c r="O562" s="44">
        <v>-7.4481027477806441</v>
      </c>
      <c r="P562" s="51">
        <v>-1506.6790160616124</v>
      </c>
      <c r="Q562" s="43">
        <v>-6.8877840053716E-6</v>
      </c>
      <c r="R562" s="44">
        <v>-68.78487742623669</v>
      </c>
      <c r="S562" s="51">
        <v>-1472.9554858736933</v>
      </c>
      <c r="T562" s="4"/>
      <c r="U562" s="16">
        <f t="shared" si="132"/>
        <v>-1.5276668818842154E-12</v>
      </c>
      <c r="V562" s="17">
        <f t="shared" si="133"/>
        <v>8.8269935805129762E-10</v>
      </c>
      <c r="W562" s="18">
        <f t="shared" si="134"/>
        <v>-2.5370456846474099E-8</v>
      </c>
      <c r="X562" s="19">
        <f t="shared" si="135"/>
        <v>1.2998189049540088E-6</v>
      </c>
      <c r="Y562" s="17">
        <f t="shared" si="136"/>
        <v>-4.6718184876226587E-13</v>
      </c>
      <c r="Z562" s="18">
        <f t="shared" si="137"/>
        <v>1.6626700016786344E-12</v>
      </c>
      <c r="AA562" s="19">
        <f t="shared" si="138"/>
        <v>1.6945227798714768E-7</v>
      </c>
      <c r="AF562" s="16">
        <v>55.39999999999899</v>
      </c>
      <c r="AG562" s="43">
        <v>0</v>
      </c>
      <c r="AH562" s="44">
        <v>-200</v>
      </c>
      <c r="AI562" s="51">
        <v>-11080</v>
      </c>
      <c r="AJ562" s="43">
        <v>-9.8066499999999994</v>
      </c>
      <c r="AK562" s="44">
        <v>-43.288410000008781</v>
      </c>
      <c r="AL562" s="51">
        <v>12650.911042999762</v>
      </c>
      <c r="AQ562" s="16">
        <v>55.39999999999899</v>
      </c>
      <c r="AR562" s="43">
        <v>0.14818898282189838</v>
      </c>
      <c r="AS562" s="44">
        <v>-7.4481027477806441</v>
      </c>
      <c r="AT562" s="51">
        <v>-1506.6790160616124</v>
      </c>
      <c r="AU562" s="43">
        <v>-1.1662670039136458E-4</v>
      </c>
      <c r="AV562" s="44">
        <v>-68.784485695618585</v>
      </c>
      <c r="AW562" s="50">
        <v>-1801.9311218372914</v>
      </c>
    </row>
    <row r="563" spans="5:49" ht="18" customHeight="1">
      <c r="E563" s="42">
        <f t="shared" si="139"/>
        <v>55.500000000000519</v>
      </c>
      <c r="F563" s="43">
        <f t="shared" si="140"/>
        <v>0.14767472979537699</v>
      </c>
      <c r="G563" s="44">
        <f t="shared" si="141"/>
        <v>-7.4333095590154157</v>
      </c>
      <c r="H563" s="51">
        <f t="shared" si="142"/>
        <v>-1507.4230875469593</v>
      </c>
      <c r="I563" s="43">
        <f t="shared" si="143"/>
        <v>-6.6975071533192931E-6</v>
      </c>
      <c r="J563" s="44">
        <f t="shared" si="144"/>
        <v>-68.784878105458446</v>
      </c>
      <c r="K563" s="51">
        <f t="shared" si="145"/>
        <v>-1479.833973819889</v>
      </c>
      <c r="L563" s="51"/>
      <c r="M563" s="16">
        <v>55.499999999998984</v>
      </c>
      <c r="N563" s="43">
        <v>0.14767473067351758</v>
      </c>
      <c r="O563" s="44">
        <v>-7.4333095842978434</v>
      </c>
      <c r="P563" s="51">
        <v>-1507.4230862496725</v>
      </c>
      <c r="Q563" s="43">
        <v>-6.6975075991848598E-6</v>
      </c>
      <c r="R563" s="44">
        <v>-68.784878105456855</v>
      </c>
      <c r="S563" s="51">
        <v>-1479.8339736504365</v>
      </c>
      <c r="T563" s="4"/>
      <c r="U563" s="16">
        <f t="shared" si="132"/>
        <v>-1.5347723092418164E-12</v>
      </c>
      <c r="V563" s="17">
        <f t="shared" si="133"/>
        <v>8.7814058802315742E-10</v>
      </c>
      <c r="W563" s="18">
        <f t="shared" si="134"/>
        <v>-2.528242770694078E-8</v>
      </c>
      <c r="X563" s="19">
        <f t="shared" si="135"/>
        <v>1.2972868717042729E-6</v>
      </c>
      <c r="Y563" s="17">
        <f t="shared" si="136"/>
        <v>-4.4586556668946287E-13</v>
      </c>
      <c r="Z563" s="18">
        <f t="shared" si="137"/>
        <v>1.5916157281026244E-12</v>
      </c>
      <c r="AA563" s="19">
        <f t="shared" si="138"/>
        <v>1.6945250536082312E-7</v>
      </c>
      <c r="AF563" s="16">
        <v>55.499999999998984</v>
      </c>
      <c r="AG563" s="43">
        <v>0</v>
      </c>
      <c r="AH563" s="44">
        <v>-200</v>
      </c>
      <c r="AI563" s="51">
        <v>-11100</v>
      </c>
      <c r="AJ563" s="43">
        <v>-9.8066499999999994</v>
      </c>
      <c r="AK563" s="44">
        <v>-44.269075000008783</v>
      </c>
      <c r="AL563" s="51">
        <v>12646.53316874976</v>
      </c>
      <c r="AQ563" s="16">
        <v>55.499999999998984</v>
      </c>
      <c r="AR563" s="43">
        <v>0.14767473067351758</v>
      </c>
      <c r="AS563" s="44">
        <v>-7.4333095842978434</v>
      </c>
      <c r="AT563" s="51">
        <v>-1507.4230862496725</v>
      </c>
      <c r="AU563" s="43">
        <v>-1.134048821249678E-4</v>
      </c>
      <c r="AV563" s="44">
        <v>-68.784497196445528</v>
      </c>
      <c r="AW563" s="50">
        <v>-1808.8095709845795</v>
      </c>
    </row>
    <row r="564" spans="5:49" ht="18" customHeight="1">
      <c r="E564" s="42">
        <f t="shared" si="139"/>
        <v>55.60000000000052</v>
      </c>
      <c r="F564" s="43">
        <f t="shared" si="140"/>
        <v>0.14716313152249108</v>
      </c>
      <c r="G564" s="44">
        <f t="shared" si="141"/>
        <v>-7.4185676879889186</v>
      </c>
      <c r="H564" s="51">
        <f t="shared" si="142"/>
        <v>-1508.1656809829781</v>
      </c>
      <c r="I564" s="43">
        <f t="shared" si="143"/>
        <v>-6.5124871824195907E-6</v>
      </c>
      <c r="J564" s="44">
        <f t="shared" si="144"/>
        <v>-68.784878765914982</v>
      </c>
      <c r="K564" s="51">
        <f t="shared" si="145"/>
        <v>-1486.7124616636115</v>
      </c>
      <c r="L564" s="51"/>
      <c r="M564" s="16">
        <v>55.599999999998978</v>
      </c>
      <c r="N564" s="43">
        <v>0.14716313239610426</v>
      </c>
      <c r="O564" s="44">
        <v>-7.418567713183772</v>
      </c>
      <c r="P564" s="51">
        <v>-1508.1656796882144</v>
      </c>
      <c r="Q564" s="43">
        <v>-6.5124876140743027E-6</v>
      </c>
      <c r="R564" s="44">
        <v>-68.784878765913433</v>
      </c>
      <c r="S564" s="51">
        <v>-1486.712461494159</v>
      </c>
      <c r="T564" s="4"/>
      <c r="U564" s="16">
        <f t="shared" si="132"/>
        <v>-1.5418777365994174E-12</v>
      </c>
      <c r="V564" s="17">
        <f t="shared" si="133"/>
        <v>8.7361318179546288E-10</v>
      </c>
      <c r="W564" s="18">
        <f t="shared" si="134"/>
        <v>-2.5194853314758348E-8</v>
      </c>
      <c r="X564" s="19">
        <f t="shared" si="135"/>
        <v>1.2947637060278794E-6</v>
      </c>
      <c r="Y564" s="17">
        <f t="shared" si="136"/>
        <v>-4.3165471197426086E-13</v>
      </c>
      <c r="Z564" s="18">
        <f t="shared" si="137"/>
        <v>1.5489831639570184E-12</v>
      </c>
      <c r="AA564" s="19">
        <f t="shared" si="138"/>
        <v>1.6945250536082312E-7</v>
      </c>
      <c r="AF564" s="16">
        <v>55.599999999998978</v>
      </c>
      <c r="AG564" s="43">
        <v>0</v>
      </c>
      <c r="AH564" s="44">
        <v>-200</v>
      </c>
      <c r="AI564" s="51">
        <v>-11120</v>
      </c>
      <c r="AJ564" s="43">
        <v>-9.8066499999999994</v>
      </c>
      <c r="AK564" s="44">
        <v>-45.249740000008785</v>
      </c>
      <c r="AL564" s="51">
        <v>12642.05722799976</v>
      </c>
      <c r="AQ564" s="16">
        <v>55.599999999998978</v>
      </c>
      <c r="AR564" s="43">
        <v>0.14716313239610426</v>
      </c>
      <c r="AS564" s="44">
        <v>-7.418567713183772</v>
      </c>
      <c r="AT564" s="51">
        <v>-1508.1656796882144</v>
      </c>
      <c r="AU564" s="43">
        <v>-1.1027206624625308E-4</v>
      </c>
      <c r="AV564" s="44">
        <v>-68.784508379561544</v>
      </c>
      <c r="AW564" s="50">
        <v>-1815.688021265991</v>
      </c>
    </row>
    <row r="565" spans="5:49" ht="18" customHeight="1">
      <c r="E565" s="42">
        <f t="shared" si="139"/>
        <v>55.700000000000522</v>
      </c>
      <c r="F565" s="43">
        <f t="shared" si="140"/>
        <v>0.14665416889188165</v>
      </c>
      <c r="G565" s="44">
        <f t="shared" si="141"/>
        <v>-7.4038768448563461</v>
      </c>
      <c r="H565" s="51">
        <f t="shared" si="142"/>
        <v>-1508.9068027854851</v>
      </c>
      <c r="I565" s="43">
        <f t="shared" si="143"/>
        <v>-6.3325784207535207E-6</v>
      </c>
      <c r="J565" s="44">
        <f t="shared" si="144"/>
        <v>-68.784879408126272</v>
      </c>
      <c r="K565" s="51">
        <f t="shared" si="145"/>
        <v>-1493.5909495724638</v>
      </c>
      <c r="L565" s="51"/>
      <c r="M565" s="16">
        <v>55.699999999998973</v>
      </c>
      <c r="N565" s="43">
        <v>0.14665416976099843</v>
      </c>
      <c r="O565" s="44">
        <v>-7.4038768699640745</v>
      </c>
      <c r="P565" s="51">
        <v>-1508.9068014932359</v>
      </c>
      <c r="Q565" s="43">
        <v>-6.3325788470791622E-6</v>
      </c>
      <c r="R565" s="44">
        <v>-68.784879408124752</v>
      </c>
      <c r="S565" s="51">
        <v>-1493.5909494030109</v>
      </c>
      <c r="T565" s="4"/>
      <c r="U565" s="16">
        <f t="shared" si="132"/>
        <v>-1.5489831639570184E-12</v>
      </c>
      <c r="V565" s="17">
        <f t="shared" si="133"/>
        <v>8.6911677854573099E-10</v>
      </c>
      <c r="W565" s="18">
        <f t="shared" si="134"/>
        <v>-2.5107728340856283E-8</v>
      </c>
      <c r="X565" s="19">
        <f t="shared" si="135"/>
        <v>1.2922491805511527E-6</v>
      </c>
      <c r="Y565" s="17">
        <f t="shared" si="136"/>
        <v>-4.2632564145606011E-13</v>
      </c>
      <c r="Z565" s="18">
        <f t="shared" si="137"/>
        <v>1.5205614545266144E-12</v>
      </c>
      <c r="AA565" s="19">
        <f t="shared" si="138"/>
        <v>1.6945296010817401E-7</v>
      </c>
      <c r="AF565" s="16">
        <v>55.699999999998973</v>
      </c>
      <c r="AG565" s="43">
        <v>0</v>
      </c>
      <c r="AH565" s="44">
        <v>-200</v>
      </c>
      <c r="AI565" s="51">
        <v>-11140</v>
      </c>
      <c r="AJ565" s="43">
        <v>-9.8066499999999994</v>
      </c>
      <c r="AK565" s="44">
        <v>-46.230405000008787</v>
      </c>
      <c r="AL565" s="51">
        <v>12637.48322074976</v>
      </c>
      <c r="AQ565" s="16">
        <v>55.699999999998973</v>
      </c>
      <c r="AR565" s="43">
        <v>0.14665416976099843</v>
      </c>
      <c r="AS565" s="44">
        <v>-7.4038768699640745</v>
      </c>
      <c r="AT565" s="51">
        <v>-1508.9068014932359</v>
      </c>
      <c r="AU565" s="43">
        <v>-1.0722579409794264E-4</v>
      </c>
      <c r="AV565" s="44">
        <v>-68.784519253743369</v>
      </c>
      <c r="AW565" s="50">
        <v>-1822.5664726501948</v>
      </c>
    </row>
    <row r="566" spans="5:49" ht="18" customHeight="1">
      <c r="E566" s="42">
        <f t="shared" si="139"/>
        <v>55.800000000000523</v>
      </c>
      <c r="F566" s="43">
        <f t="shared" si="140"/>
        <v>0.14614782383113117</v>
      </c>
      <c r="G566" s="44">
        <f t="shared" si="141"/>
        <v>-7.389236766958386</v>
      </c>
      <c r="H566" s="51">
        <f t="shared" si="142"/>
        <v>-1509.6464580441218</v>
      </c>
      <c r="I566" s="43">
        <f t="shared" si="143"/>
        <v>-6.1576396781504172E-6</v>
      </c>
      <c r="J566" s="44">
        <f t="shared" si="144"/>
        <v>-68.784880032596334</v>
      </c>
      <c r="K566" s="51">
        <f t="shared" si="145"/>
        <v>-1500.4694375446461</v>
      </c>
      <c r="L566" s="51"/>
      <c r="M566" s="16">
        <v>55.799999999998967</v>
      </c>
      <c r="N566" s="43">
        <v>0.14614782469578225</v>
      </c>
      <c r="O566" s="44">
        <v>-7.3892367919794353</v>
      </c>
      <c r="P566" s="51">
        <v>-1509.6464567543785</v>
      </c>
      <c r="Q566" s="43">
        <v>-6.1576400920415608E-6</v>
      </c>
      <c r="R566" s="44">
        <v>-68.784880032594856</v>
      </c>
      <c r="S566" s="51">
        <v>-1500.4694373751927</v>
      </c>
      <c r="T566" s="4"/>
      <c r="U566" s="16">
        <f t="shared" si="132"/>
        <v>-1.5560885913146194E-12</v>
      </c>
      <c r="V566" s="17">
        <f t="shared" si="133"/>
        <v>8.6465107296263E-10</v>
      </c>
      <c r="W566" s="18">
        <f t="shared" si="134"/>
        <v>-2.5021049232520909E-8</v>
      </c>
      <c r="X566" s="19">
        <f t="shared" si="135"/>
        <v>1.2897432952740928E-6</v>
      </c>
      <c r="Y566" s="17">
        <f t="shared" si="136"/>
        <v>-4.1389114358025836E-13</v>
      </c>
      <c r="Z566" s="18">
        <f t="shared" si="137"/>
        <v>1.4779288903810084E-12</v>
      </c>
      <c r="AA566" s="19">
        <f t="shared" si="138"/>
        <v>1.694534148555249E-7</v>
      </c>
      <c r="AF566" s="16">
        <v>55.799999999998967</v>
      </c>
      <c r="AG566" s="43">
        <v>0</v>
      </c>
      <c r="AH566" s="44">
        <v>-200</v>
      </c>
      <c r="AI566" s="51">
        <v>-11160</v>
      </c>
      <c r="AJ566" s="43">
        <v>-9.8066499999999994</v>
      </c>
      <c r="AK566" s="44">
        <v>-47.211070000008789</v>
      </c>
      <c r="AL566" s="51">
        <v>12632.811146999758</v>
      </c>
      <c r="AQ566" s="16">
        <v>55.799999999998967</v>
      </c>
      <c r="AR566" s="43">
        <v>0.14614782469578225</v>
      </c>
      <c r="AS566" s="44">
        <v>-7.3892367919794353</v>
      </c>
      <c r="AT566" s="51">
        <v>-1509.6464567543785</v>
      </c>
      <c r="AU566" s="43">
        <v>-1.0426367493998612E-4</v>
      </c>
      <c r="AV566" s="44">
        <v>-68.78452982752529</v>
      </c>
      <c r="AW566" s="50">
        <v>-1829.4449251067269</v>
      </c>
    </row>
    <row r="567" spans="5:49" ht="18" customHeight="1">
      <c r="E567" s="42">
        <f t="shared" si="139"/>
        <v>55.900000000000524</v>
      </c>
      <c r="F567" s="43">
        <f t="shared" si="140"/>
        <v>0.14564407842245997</v>
      </c>
      <c r="G567" s="44">
        <f t="shared" si="141"/>
        <v>-7.3746471934352185</v>
      </c>
      <c r="H567" s="51">
        <f t="shared" si="142"/>
        <v>-1510.384651822354</v>
      </c>
      <c r="I567" s="43">
        <f t="shared" si="143"/>
        <v>-5.9875336511083788E-6</v>
      </c>
      <c r="J567" s="44">
        <f t="shared" si="144"/>
        <v>-68.784880639815285</v>
      </c>
      <c r="K567" s="51">
        <f t="shared" si="145"/>
        <v>-1507.3479255784086</v>
      </c>
      <c r="L567" s="51"/>
      <c r="M567" s="16">
        <v>55.899999999998961</v>
      </c>
      <c r="N567" s="43">
        <v>0.14564407928267606</v>
      </c>
      <c r="O567" s="44">
        <v>-7.374647218370038</v>
      </c>
      <c r="P567" s="51">
        <v>-1510.3846505351078</v>
      </c>
      <c r="Q567" s="43">
        <v>-5.9875340525650245E-6</v>
      </c>
      <c r="R567" s="44">
        <v>-68.784880639813849</v>
      </c>
      <c r="S567" s="51">
        <v>-1507.3479254089548</v>
      </c>
      <c r="T567" s="4"/>
      <c r="U567" s="16">
        <f t="shared" si="132"/>
        <v>-1.5631940186722204E-12</v>
      </c>
      <c r="V567" s="17">
        <f t="shared" si="133"/>
        <v>8.602160928017355E-10</v>
      </c>
      <c r="W567" s="18">
        <f t="shared" si="134"/>
        <v>-2.4934819542465902E-8</v>
      </c>
      <c r="X567" s="19">
        <f t="shared" si="135"/>
        <v>1.2872462775703752E-6</v>
      </c>
      <c r="Y567" s="17">
        <f t="shared" si="136"/>
        <v>-4.0145664570445661E-13</v>
      </c>
      <c r="Z567" s="18">
        <f t="shared" si="137"/>
        <v>1.4352963262354024E-12</v>
      </c>
      <c r="AA567" s="19">
        <f t="shared" si="138"/>
        <v>1.6945386960287578E-7</v>
      </c>
      <c r="AF567" s="16">
        <v>55.899999999998961</v>
      </c>
      <c r="AG567" s="43">
        <v>0</v>
      </c>
      <c r="AH567" s="44">
        <v>-200</v>
      </c>
      <c r="AI567" s="51">
        <v>-11180</v>
      </c>
      <c r="AJ567" s="43">
        <v>-9.8066499999999994</v>
      </c>
      <c r="AK567" s="44">
        <v>-48.191735000008791</v>
      </c>
      <c r="AL567" s="51">
        <v>12628.041006749758</v>
      </c>
      <c r="AQ567" s="16">
        <v>55.899999999998961</v>
      </c>
      <c r="AR567" s="43">
        <v>0.14564407928267606</v>
      </c>
      <c r="AS567" s="44">
        <v>-7.374647218370038</v>
      </c>
      <c r="AT567" s="51">
        <v>-1510.3846505351078</v>
      </c>
      <c r="AU567" s="43">
        <v>-1.0138338408971492E-4</v>
      </c>
      <c r="AV567" s="44">
        <v>-68.784540109205793</v>
      </c>
      <c r="AW567" s="50">
        <v>-1836.3233786059639</v>
      </c>
    </row>
    <row r="568" spans="5:49" ht="18" customHeight="1">
      <c r="E568" s="42">
        <f t="shared" si="139"/>
        <v>56.000000000000526</v>
      </c>
      <c r="F568" s="43">
        <f t="shared" si="140"/>
        <v>0.14514291490114178</v>
      </c>
      <c r="G568" s="44">
        <f t="shared" si="141"/>
        <v>-7.3601078652111491</v>
      </c>
      <c r="H568" s="51">
        <f t="shared" si="142"/>
        <v>-1511.1213891576504</v>
      </c>
      <c r="I568" s="43">
        <f t="shared" si="143"/>
        <v>-5.8221268339764265E-6</v>
      </c>
      <c r="J568" s="44">
        <f t="shared" si="144"/>
        <v>-68.7848812302597</v>
      </c>
      <c r="K568" s="51">
        <f t="shared" si="145"/>
        <v>-1514.2264136720503</v>
      </c>
      <c r="L568" s="51"/>
      <c r="M568" s="16">
        <v>55.999999999998956</v>
      </c>
      <c r="N568" s="43">
        <v>0.14514291575695298</v>
      </c>
      <c r="O568" s="44">
        <v>-7.360107890060176</v>
      </c>
      <c r="P568" s="51">
        <v>-1511.1213878728927</v>
      </c>
      <c r="Q568" s="43">
        <v>-5.8221272229985743E-6</v>
      </c>
      <c r="R568" s="44">
        <v>-68.784881230258307</v>
      </c>
      <c r="S568" s="51">
        <v>-1514.226413502596</v>
      </c>
      <c r="T568" s="4"/>
      <c r="U568" s="16">
        <f t="shared" si="132"/>
        <v>-1.5702994460298214E-12</v>
      </c>
      <c r="V568" s="17">
        <f t="shared" si="133"/>
        <v>8.5581119968480834E-10</v>
      </c>
      <c r="W568" s="18">
        <f t="shared" si="134"/>
        <v>-2.4849026836193389E-8</v>
      </c>
      <c r="X568" s="19">
        <f t="shared" si="135"/>
        <v>1.2847576726926491E-6</v>
      </c>
      <c r="Y568" s="17">
        <f t="shared" si="136"/>
        <v>-3.8902214782865485E-13</v>
      </c>
      <c r="Z568" s="18">
        <f t="shared" si="137"/>
        <v>1.3926637620897964E-12</v>
      </c>
      <c r="AA568" s="19">
        <f t="shared" si="138"/>
        <v>1.6945432435022667E-7</v>
      </c>
      <c r="AF568" s="16">
        <v>55.999999999998956</v>
      </c>
      <c r="AG568" s="43">
        <v>0</v>
      </c>
      <c r="AH568" s="44">
        <v>-200</v>
      </c>
      <c r="AI568" s="51">
        <v>-11200</v>
      </c>
      <c r="AJ568" s="43">
        <v>-9.8066499999999994</v>
      </c>
      <c r="AK568" s="44">
        <v>-49.172400000008793</v>
      </c>
      <c r="AL568" s="51">
        <v>12623.172799999758</v>
      </c>
      <c r="AQ568" s="16">
        <v>55.999999999998956</v>
      </c>
      <c r="AR568" s="43">
        <v>0.14514291575695298</v>
      </c>
      <c r="AS568" s="44">
        <v>-7.360107890060176</v>
      </c>
      <c r="AT568" s="51">
        <v>-1511.1213878728927</v>
      </c>
      <c r="AU568" s="43">
        <v>-9.8582661061996646E-5</v>
      </c>
      <c r="AV568" s="44">
        <v>-68.784550106854184</v>
      </c>
      <c r="AW568" s="50">
        <v>-1843.2018331191009</v>
      </c>
    </row>
    <row r="569" spans="5:49" ht="18" customHeight="1">
      <c r="E569" s="42">
        <f t="shared" si="139"/>
        <v>56.100000000000527</v>
      </c>
      <c r="F569" s="43">
        <f t="shared" si="140"/>
        <v>0.14464431565393648</v>
      </c>
      <c r="G569" s="44">
        <f t="shared" si="141"/>
        <v>-7.3456185249793533</v>
      </c>
      <c r="H569" s="51">
        <f t="shared" si="142"/>
        <v>-1511.8566750616606</v>
      </c>
      <c r="I569" s="43">
        <f t="shared" si="143"/>
        <v>-5.6612894177021644E-6</v>
      </c>
      <c r="J569" s="44">
        <f t="shared" si="144"/>
        <v>-68.784881804392953</v>
      </c>
      <c r="K569" s="51">
        <f t="shared" si="145"/>
        <v>-1521.1049018239169</v>
      </c>
      <c r="L569" s="51"/>
      <c r="M569" s="16">
        <v>56.09999999999895</v>
      </c>
      <c r="N569" s="43">
        <v>0.14464431650537293</v>
      </c>
      <c r="O569" s="44">
        <v>-7.3456185497430297</v>
      </c>
      <c r="P569" s="51">
        <v>-1511.8566737793828</v>
      </c>
      <c r="Q569" s="43">
        <v>-5.6612897942898144E-6</v>
      </c>
      <c r="R569" s="44">
        <v>-68.784881804391603</v>
      </c>
      <c r="S569" s="51">
        <v>-1521.1049016544625</v>
      </c>
      <c r="T569" s="4"/>
      <c r="U569" s="16">
        <f t="shared" si="132"/>
        <v>-1.5774048733874224E-12</v>
      </c>
      <c r="V569" s="17">
        <f t="shared" si="133"/>
        <v>8.5143644912299976E-10</v>
      </c>
      <c r="W569" s="18">
        <f t="shared" si="134"/>
        <v>-2.4763676442773885E-8</v>
      </c>
      <c r="X569" s="19">
        <f t="shared" si="135"/>
        <v>1.2822777080145897E-6</v>
      </c>
      <c r="Y569" s="17">
        <f t="shared" si="136"/>
        <v>-3.765876499528531E-13</v>
      </c>
      <c r="Z569" s="18">
        <f t="shared" si="137"/>
        <v>1.3500311979441904E-12</v>
      </c>
      <c r="AA569" s="19">
        <f t="shared" si="138"/>
        <v>1.6945432435022667E-7</v>
      </c>
      <c r="AF569" s="16">
        <v>56.09999999999895</v>
      </c>
      <c r="AG569" s="43">
        <v>0</v>
      </c>
      <c r="AH569" s="44">
        <v>-200</v>
      </c>
      <c r="AI569" s="51">
        <v>-11220</v>
      </c>
      <c r="AJ569" s="43">
        <v>-9.8066499999999994</v>
      </c>
      <c r="AK569" s="44">
        <v>-50.153065000008795</v>
      </c>
      <c r="AL569" s="51">
        <v>12618.206526749756</v>
      </c>
      <c r="AQ569" s="16">
        <v>56.09999999999895</v>
      </c>
      <c r="AR569" s="43">
        <v>0.14464431650537293</v>
      </c>
      <c r="AS569" s="44">
        <v>-7.3456185497430297</v>
      </c>
      <c r="AT569" s="51">
        <v>-1511.8566737793828</v>
      </c>
      <c r="AU569" s="43">
        <v>-9.5859307819523565E-5</v>
      </c>
      <c r="AV569" s="44">
        <v>-68.78455982831683</v>
      </c>
      <c r="AW569" s="50">
        <v>-1850.0802886181289</v>
      </c>
    </row>
    <row r="570" spans="5:49" ht="18" customHeight="1">
      <c r="E570" s="42">
        <f t="shared" si="139"/>
        <v>56.200000000000529</v>
      </c>
      <c r="F570" s="43">
        <f t="shared" si="140"/>
        <v>0.14414826321754359</v>
      </c>
      <c r="G570" s="44">
        <f t="shared" si="141"/>
        <v>-7.3311789171868336</v>
      </c>
      <c r="H570" s="51">
        <f t="shared" si="142"/>
        <v>-1512.5905145203922</v>
      </c>
      <c r="I570" s="43">
        <f t="shared" si="143"/>
        <v>-5.5048951583813732E-6</v>
      </c>
      <c r="J570" s="44">
        <f t="shared" si="144"/>
        <v>-68.784882362665684</v>
      </c>
      <c r="K570" s="51">
        <f t="shared" si="145"/>
        <v>-1527.9833900324002</v>
      </c>
      <c r="L570" s="51"/>
      <c r="M570" s="16">
        <v>56.199999999998944</v>
      </c>
      <c r="N570" s="43">
        <v>0.14414826406463493</v>
      </c>
      <c r="O570" s="44">
        <v>-7.3311789418655913</v>
      </c>
      <c r="P570" s="51">
        <v>-1512.5905132405858</v>
      </c>
      <c r="Q570" s="43">
        <v>-5.5048955278635958E-6</v>
      </c>
      <c r="R570" s="44">
        <v>-68.784882362664362</v>
      </c>
      <c r="S570" s="51">
        <v>-1527.9833898629454</v>
      </c>
      <c r="T570" s="4"/>
      <c r="U570" s="16">
        <f t="shared" si="132"/>
        <v>-1.5845103007450234E-12</v>
      </c>
      <c r="V570" s="17">
        <f t="shared" si="133"/>
        <v>8.4709134151594867E-10</v>
      </c>
      <c r="W570" s="18">
        <f t="shared" si="134"/>
        <v>-2.4678757704066356E-8</v>
      </c>
      <c r="X570" s="19">
        <f t="shared" si="135"/>
        <v>1.2798063835361972E-6</v>
      </c>
      <c r="Y570" s="17">
        <f t="shared" si="136"/>
        <v>-3.694822225952521E-13</v>
      </c>
      <c r="Z570" s="18">
        <f t="shared" si="137"/>
        <v>1.3216094885137863E-12</v>
      </c>
      <c r="AA570" s="19">
        <f t="shared" si="138"/>
        <v>1.6945477909757756E-7</v>
      </c>
      <c r="AF570" s="16">
        <v>56.199999999998944</v>
      </c>
      <c r="AG570" s="43">
        <v>0</v>
      </c>
      <c r="AH570" s="44">
        <v>-200</v>
      </c>
      <c r="AI570" s="51">
        <v>-11240</v>
      </c>
      <c r="AJ570" s="43">
        <v>-9.8066499999999994</v>
      </c>
      <c r="AK570" s="44">
        <v>-51.133730000008796</v>
      </c>
      <c r="AL570" s="51">
        <v>12613.142186999756</v>
      </c>
      <c r="AQ570" s="16">
        <v>56.199999999998944</v>
      </c>
      <c r="AR570" s="43">
        <v>0.14414826406463493</v>
      </c>
      <c r="AS570" s="44">
        <v>-7.3311789418655913</v>
      </c>
      <c r="AT570" s="51">
        <v>-1512.5905132405858</v>
      </c>
      <c r="AU570" s="43">
        <v>-9.3211187060404654E-5</v>
      </c>
      <c r="AV570" s="44">
        <v>-68.784569281223327</v>
      </c>
      <c r="AW570" s="50">
        <v>-1856.9587450758129</v>
      </c>
    </row>
    <row r="571" spans="5:49" ht="18" customHeight="1">
      <c r="E571" s="42">
        <f t="shared" si="139"/>
        <v>56.30000000000053</v>
      </c>
      <c r="F571" s="43">
        <f t="shared" si="140"/>
        <v>0.14365474027707253</v>
      </c>
      <c r="G571" s="44">
        <f t="shared" si="141"/>
        <v>-7.3167887880194797</v>
      </c>
      <c r="H571" s="51">
        <f t="shared" si="142"/>
        <v>-1513.3229124943834</v>
      </c>
      <c r="I571" s="43">
        <f t="shared" si="143"/>
        <v>-5.3528213257436619E-6</v>
      </c>
      <c r="J571" s="44">
        <f t="shared" si="144"/>
        <v>-68.784882905516</v>
      </c>
      <c r="K571" s="51">
        <f t="shared" si="145"/>
        <v>-1534.8618782959361</v>
      </c>
      <c r="L571" s="51"/>
      <c r="M571" s="16">
        <v>56.299999999998938</v>
      </c>
      <c r="N571" s="43">
        <v>0.14365474111984833</v>
      </c>
      <c r="O571" s="44">
        <v>-7.316788812613753</v>
      </c>
      <c r="P571" s="51">
        <v>-1513.3229112170404</v>
      </c>
      <c r="Q571" s="43">
        <v>-5.3528216810150298E-6</v>
      </c>
      <c r="R571" s="44">
        <v>-68.784882905514721</v>
      </c>
      <c r="S571" s="51">
        <v>-1534.8618781264811</v>
      </c>
      <c r="T571" s="4"/>
      <c r="U571" s="16">
        <f t="shared" si="132"/>
        <v>-1.5916157281026244E-12</v>
      </c>
      <c r="V571" s="17">
        <f t="shared" si="133"/>
        <v>8.4277579359692822E-10</v>
      </c>
      <c r="W571" s="18">
        <f t="shared" si="134"/>
        <v>-2.4594273284606061E-8</v>
      </c>
      <c r="X571" s="19">
        <f t="shared" si="135"/>
        <v>1.2773430171364453E-6</v>
      </c>
      <c r="Y571" s="17">
        <f t="shared" si="136"/>
        <v>-3.5527136788005009E-13</v>
      </c>
      <c r="Z571" s="18">
        <f t="shared" si="137"/>
        <v>1.2789769243681803E-12</v>
      </c>
      <c r="AA571" s="19">
        <f t="shared" si="138"/>
        <v>1.69455006471253E-7</v>
      </c>
      <c r="AF571" s="16">
        <v>56.299999999998938</v>
      </c>
      <c r="AG571" s="43">
        <v>0</v>
      </c>
      <c r="AH571" s="44">
        <v>-200</v>
      </c>
      <c r="AI571" s="51">
        <v>-11260</v>
      </c>
      <c r="AJ571" s="43">
        <v>-9.8066499999999994</v>
      </c>
      <c r="AK571" s="44">
        <v>-52.114395000008798</v>
      </c>
      <c r="AL571" s="51">
        <v>12607.979780749756</v>
      </c>
      <c r="AQ571" s="16">
        <v>56.299999999998938</v>
      </c>
      <c r="AR571" s="43">
        <v>0.14365474111984833</v>
      </c>
      <c r="AS571" s="44">
        <v>-7.316788812613753</v>
      </c>
      <c r="AT571" s="51">
        <v>-1513.3229112170404</v>
      </c>
      <c r="AU571" s="43">
        <v>-9.0636220495099451E-5</v>
      </c>
      <c r="AV571" s="44">
        <v>-68.78457847299255</v>
      </c>
      <c r="AW571" s="50">
        <v>-1863.8372024656696</v>
      </c>
    </row>
    <row r="572" spans="5:49" ht="18" customHeight="1">
      <c r="E572" s="42">
        <f t="shared" si="139"/>
        <v>56.400000000000531</v>
      </c>
      <c r="F572" s="43">
        <f t="shared" si="140"/>
        <v>0.14316372966453203</v>
      </c>
      <c r="G572" s="44">
        <f t="shared" si="141"/>
        <v>-7.302447885387318</v>
      </c>
      <c r="H572" s="51">
        <f t="shared" si="142"/>
        <v>-1514.0538739188785</v>
      </c>
      <c r="I572" s="43">
        <f t="shared" si="143"/>
        <v>-5.2049485574912069E-6</v>
      </c>
      <c r="J572" s="44">
        <f t="shared" si="144"/>
        <v>-68.784883433369984</v>
      </c>
      <c r="K572" s="51">
        <f t="shared" si="145"/>
        <v>-1541.740366613004</v>
      </c>
      <c r="L572" s="51"/>
      <c r="M572" s="16">
        <v>56.399999999998933</v>
      </c>
      <c r="N572" s="43">
        <v>0.1431637305030215</v>
      </c>
      <c r="O572" s="44">
        <v>-7.3024479098975368</v>
      </c>
      <c r="P572" s="51">
        <v>-1514.0538726439904</v>
      </c>
      <c r="Q572" s="43">
        <v>-5.2049489056571474E-6</v>
      </c>
      <c r="R572" s="44">
        <v>-68.784883433368734</v>
      </c>
      <c r="S572" s="51">
        <v>-1541.7403664435483</v>
      </c>
      <c r="T572" s="4"/>
      <c r="U572" s="16">
        <f t="shared" si="132"/>
        <v>-1.5987211554602254E-12</v>
      </c>
      <c r="V572" s="17">
        <f t="shared" si="133"/>
        <v>8.3848947229903104E-10</v>
      </c>
      <c r="W572" s="18">
        <f t="shared" si="134"/>
        <v>-2.45102187435009E-8</v>
      </c>
      <c r="X572" s="19">
        <f t="shared" si="135"/>
        <v>1.2748880635626847E-6</v>
      </c>
      <c r="Y572" s="17">
        <f t="shared" si="136"/>
        <v>-3.4816594052244909E-13</v>
      </c>
      <c r="Z572" s="18">
        <f t="shared" si="137"/>
        <v>1.2505552149377763E-12</v>
      </c>
      <c r="AA572" s="19">
        <f t="shared" si="138"/>
        <v>1.6945568859227933E-7</v>
      </c>
      <c r="AF572" s="16">
        <v>56.399999999998933</v>
      </c>
      <c r="AG572" s="43">
        <v>0</v>
      </c>
      <c r="AH572" s="44">
        <v>-200</v>
      </c>
      <c r="AI572" s="51">
        <v>-11280</v>
      </c>
      <c r="AJ572" s="43">
        <v>-9.8066499999999994</v>
      </c>
      <c r="AK572" s="44">
        <v>-53.0950600000088</v>
      </c>
      <c r="AL572" s="51">
        <v>12602.719307999754</v>
      </c>
      <c r="AQ572" s="16">
        <v>56.399999999998933</v>
      </c>
      <c r="AR572" s="43">
        <v>0.1431637305030215</v>
      </c>
      <c r="AS572" s="44">
        <v>-7.3024479098975368</v>
      </c>
      <c r="AT572" s="51">
        <v>-1514.0538726439904</v>
      </c>
      <c r="AU572" s="43">
        <v>-8.8132387270789536E-5</v>
      </c>
      <c r="AV572" s="44">
        <v>-68.784587410838398</v>
      </c>
      <c r="AW572" s="50">
        <v>-1870.7156607619479</v>
      </c>
    </row>
    <row r="573" spans="5:49" ht="18" customHeight="1">
      <c r="E573" s="42">
        <f t="shared" si="139"/>
        <v>56.500000000000533</v>
      </c>
      <c r="F573" s="43">
        <f t="shared" si="140"/>
        <v>0.14267521435733674</v>
      </c>
      <c r="G573" s="44">
        <f t="shared" si="141"/>
        <v>-7.2881559589098845</v>
      </c>
      <c r="H573" s="51">
        <f t="shared" si="142"/>
        <v>-1514.7834037039977</v>
      </c>
      <c r="I573" s="43">
        <f t="shared" si="143"/>
        <v>-5.0611608060080471E-6</v>
      </c>
      <c r="J573" s="44">
        <f t="shared" si="144"/>
        <v>-68.784883946641884</v>
      </c>
      <c r="K573" s="51">
        <f t="shared" si="145"/>
        <v>-1548.618854982124</v>
      </c>
      <c r="L573" s="51"/>
      <c r="M573" s="16">
        <v>56.499999999998927</v>
      </c>
      <c r="N573" s="43">
        <v>0.14267521519156914</v>
      </c>
      <c r="O573" s="44">
        <v>-7.2881559833364822</v>
      </c>
      <c r="P573" s="51">
        <v>-1514.7834024315557</v>
      </c>
      <c r="Q573" s="43">
        <v>-5.0611611417394897E-6</v>
      </c>
      <c r="R573" s="44">
        <v>-68.784883946640676</v>
      </c>
      <c r="S573" s="51">
        <v>-1548.6188548126686</v>
      </c>
      <c r="T573" s="4"/>
      <c r="U573" s="16">
        <f t="shared" ref="U573:U636" si="146">M573-E573</f>
        <v>-1.6058265828178264E-12</v>
      </c>
      <c r="V573" s="17">
        <f t="shared" ref="V573:V636" si="147">N573-F573</f>
        <v>8.3423240537783272E-10</v>
      </c>
      <c r="W573" s="18">
        <f t="shared" ref="W573:W636" si="148">O573-G573</f>
        <v>-2.4426597633464553E-8</v>
      </c>
      <c r="X573" s="19">
        <f t="shared" ref="X573:X636" si="149">P573-H573</f>
        <v>1.2724419775622664E-6</v>
      </c>
      <c r="Y573" s="17">
        <f t="shared" ref="Y573:Y636" si="150">Q573-I573</f>
        <v>-3.3573144264664734E-13</v>
      </c>
      <c r="Z573" s="18">
        <f t="shared" ref="Z573:Z636" si="151">R573-J573</f>
        <v>1.2079226507921703E-12</v>
      </c>
      <c r="AA573" s="19">
        <f t="shared" ref="AA573:AA636" si="152">S573-K573</f>
        <v>1.6945546121860389E-7</v>
      </c>
      <c r="AF573" s="16">
        <v>56.499999999998927</v>
      </c>
      <c r="AG573" s="43">
        <v>0</v>
      </c>
      <c r="AH573" s="44">
        <v>-200</v>
      </c>
      <c r="AI573" s="51">
        <v>-11300</v>
      </c>
      <c r="AJ573" s="43">
        <v>-9.8066499999999994</v>
      </c>
      <c r="AK573" s="44">
        <v>-54.075725000008802</v>
      </c>
      <c r="AL573" s="51">
        <v>12597.360768749753</v>
      </c>
      <c r="AQ573" s="16">
        <v>56.499999999998927</v>
      </c>
      <c r="AR573" s="43">
        <v>0.14267521519156914</v>
      </c>
      <c r="AS573" s="44">
        <v>-7.2881559833364822</v>
      </c>
      <c r="AT573" s="51">
        <v>-1514.7834024315557</v>
      </c>
      <c r="AU573" s="43">
        <v>-8.5697722349564742E-5</v>
      </c>
      <c r="AV573" s="44">
        <v>-68.784596101775477</v>
      </c>
      <c r="AW573" s="50">
        <v>-1877.5941199396075</v>
      </c>
    </row>
    <row r="574" spans="5:49" ht="18" customHeight="1">
      <c r="E574" s="42">
        <f t="shared" si="139"/>
        <v>56.600000000000534</v>
      </c>
      <c r="F574" s="43">
        <f t="shared" si="140"/>
        <v>0.14218917747683282</v>
      </c>
      <c r="G574" s="44">
        <f t="shared" si="141"/>
        <v>-7.2739127599017817</v>
      </c>
      <c r="H574" s="51">
        <f t="shared" si="142"/>
        <v>-1515.5115067349079</v>
      </c>
      <c r="I574" s="43">
        <f t="shared" si="143"/>
        <v>-4.9213452211205322E-6</v>
      </c>
      <c r="J574" s="44">
        <f t="shared" si="144"/>
        <v>-68.784884445734534</v>
      </c>
      <c r="K574" s="51">
        <f t="shared" si="145"/>
        <v>-1555.4973434018598</v>
      </c>
      <c r="L574" s="51"/>
      <c r="M574" s="16">
        <v>56.599999999998921</v>
      </c>
      <c r="N574" s="43">
        <v>0.14218917830683672</v>
      </c>
      <c r="O574" s="44">
        <v>-7.2739127842451765</v>
      </c>
      <c r="P574" s="51">
        <v>-1515.5115054649038</v>
      </c>
      <c r="Q574" s="43">
        <v>-4.9213455461938338E-6</v>
      </c>
      <c r="R574" s="44">
        <v>-68.784884445733368</v>
      </c>
      <c r="S574" s="51">
        <v>-1555.4973432324039</v>
      </c>
      <c r="T574" s="4"/>
      <c r="U574" s="16">
        <f t="shared" si="146"/>
        <v>-1.6129320101754274E-12</v>
      </c>
      <c r="V574" s="17">
        <f t="shared" si="147"/>
        <v>8.3000389894394289E-10</v>
      </c>
      <c r="W574" s="18">
        <f t="shared" si="148"/>
        <v>-2.4343394855463885E-8</v>
      </c>
      <c r="X574" s="19">
        <f t="shared" si="149"/>
        <v>1.2700040770141641E-6</v>
      </c>
      <c r="Y574" s="17">
        <f t="shared" si="150"/>
        <v>-3.2507330161024584E-13</v>
      </c>
      <c r="Z574" s="18">
        <f t="shared" si="151"/>
        <v>1.1652900866465643E-12</v>
      </c>
      <c r="AA574" s="19">
        <f t="shared" si="152"/>
        <v>1.6945591596595477E-7</v>
      </c>
      <c r="AF574" s="16">
        <v>56.599999999998921</v>
      </c>
      <c r="AG574" s="43">
        <v>0</v>
      </c>
      <c r="AH574" s="44">
        <v>-200</v>
      </c>
      <c r="AI574" s="51">
        <v>-11320</v>
      </c>
      <c r="AJ574" s="43">
        <v>-9.8066499999999994</v>
      </c>
      <c r="AK574" s="44">
        <v>-55.056390000008804</v>
      </c>
      <c r="AL574" s="51">
        <v>12591.904162999754</v>
      </c>
      <c r="AQ574" s="16">
        <v>56.599999999998921</v>
      </c>
      <c r="AR574" s="43">
        <v>0.14218917830683672</v>
      </c>
      <c r="AS574" s="44">
        <v>-7.2739127842451765</v>
      </c>
      <c r="AT574" s="51">
        <v>-1515.5115054649038</v>
      </c>
      <c r="AU574" s="43">
        <v>-8.33303149754272E-5</v>
      </c>
      <c r="AV574" s="44">
        <v>-68.784604552624643</v>
      </c>
      <c r="AW574" s="50">
        <v>-1884.4725799743005</v>
      </c>
    </row>
    <row r="575" spans="5:49" ht="18" customHeight="1">
      <c r="E575" s="42">
        <f t="shared" si="139"/>
        <v>56.700000000000536</v>
      </c>
      <c r="F575" s="43">
        <f t="shared" si="140"/>
        <v>0.14170560228683884</v>
      </c>
      <c r="G575" s="44">
        <f t="shared" si="141"/>
        <v>-7.2597180413583278</v>
      </c>
      <c r="H575" s="51">
        <f t="shared" si="142"/>
        <v>-1516.2381878719914</v>
      </c>
      <c r="I575" s="43">
        <f t="shared" si="143"/>
        <v>-4.7853920683849083E-6</v>
      </c>
      <c r="J575" s="44">
        <f t="shared" si="144"/>
        <v>-68.784884931039656</v>
      </c>
      <c r="K575" s="51">
        <f t="shared" si="145"/>
        <v>-1562.3758318708119</v>
      </c>
      <c r="L575" s="51"/>
      <c r="M575" s="16">
        <v>56.699999999998916</v>
      </c>
      <c r="N575" s="43">
        <v>0.14170560311264266</v>
      </c>
      <c r="O575" s="44">
        <v>-7.2597180656189382</v>
      </c>
      <c r="P575" s="51">
        <v>-1516.2381866044175</v>
      </c>
      <c r="Q575" s="43">
        <v>-4.7853923863527825E-6</v>
      </c>
      <c r="R575" s="44">
        <v>-68.784884931038519</v>
      </c>
      <c r="S575" s="51">
        <v>-1562.3758317013555</v>
      </c>
      <c r="T575" s="4"/>
      <c r="U575" s="16">
        <f t="shared" si="146"/>
        <v>-1.6200374375330284E-12</v>
      </c>
      <c r="V575" s="17">
        <f t="shared" si="147"/>
        <v>8.2580381421948346E-10</v>
      </c>
      <c r="W575" s="18">
        <f t="shared" si="148"/>
        <v>-2.4260610409498895E-8</v>
      </c>
      <c r="X575" s="19">
        <f t="shared" si="149"/>
        <v>1.2675739071710268E-6</v>
      </c>
      <c r="Y575" s="17">
        <f t="shared" si="150"/>
        <v>-3.1796787425264483E-13</v>
      </c>
      <c r="Z575" s="18">
        <f t="shared" si="151"/>
        <v>1.1368683772161603E-12</v>
      </c>
      <c r="AA575" s="19">
        <f t="shared" si="152"/>
        <v>1.6945637071330566E-7</v>
      </c>
      <c r="AF575" s="16">
        <v>56.699999999998916</v>
      </c>
      <c r="AG575" s="43">
        <v>0</v>
      </c>
      <c r="AH575" s="44">
        <v>-200</v>
      </c>
      <c r="AI575" s="51">
        <v>-11340</v>
      </c>
      <c r="AJ575" s="43">
        <v>-9.8066499999999994</v>
      </c>
      <c r="AK575" s="44">
        <v>-56.037055000008806</v>
      </c>
      <c r="AL575" s="51">
        <v>12586.349490749755</v>
      </c>
      <c r="AQ575" s="16">
        <v>56.699999999998916</v>
      </c>
      <c r="AR575" s="43">
        <v>0.14170560311264266</v>
      </c>
      <c r="AS575" s="44">
        <v>-7.2597180656189382</v>
      </c>
      <c r="AT575" s="51">
        <v>-1516.2381866044175</v>
      </c>
      <c r="AU575" s="43">
        <v>-8.1028307175046166E-5</v>
      </c>
      <c r="AV575" s="44">
        <v>-68.784612770018313</v>
      </c>
      <c r="AW575" s="50">
        <v>-1891.3510408423513</v>
      </c>
    </row>
    <row r="576" spans="5:49" ht="18" customHeight="1">
      <c r="E576" s="42">
        <f t="shared" si="139"/>
        <v>56.800000000000537</v>
      </c>
      <c r="F576" s="43">
        <f t="shared" si="140"/>
        <v>0.14122447219220535</v>
      </c>
      <c r="G576" s="44">
        <f t="shared" si="141"/>
        <v>-7.2455715579413882</v>
      </c>
      <c r="H576" s="51">
        <f t="shared" si="142"/>
        <v>-1516.9634519510153</v>
      </c>
      <c r="I576" s="43">
        <f t="shared" si="143"/>
        <v>-4.6531946402694757E-6</v>
      </c>
      <c r="J576" s="44">
        <f t="shared" si="144"/>
        <v>-68.784885402938144</v>
      </c>
      <c r="K576" s="51">
        <f t="shared" si="145"/>
        <v>-1569.2543203876212</v>
      </c>
      <c r="L576" s="51"/>
      <c r="M576" s="16">
        <v>56.79999999999891</v>
      </c>
      <c r="N576" s="43">
        <v>0.14122447301383767</v>
      </c>
      <c r="O576" s="44">
        <v>-7.2455715821196414</v>
      </c>
      <c r="P576" s="51">
        <v>-1516.9634506858624</v>
      </c>
      <c r="Q576" s="43">
        <v>-4.6531949529082794E-6</v>
      </c>
      <c r="R576" s="44">
        <v>-68.784885402937036</v>
      </c>
      <c r="S576" s="51">
        <v>-1569.2543202181644</v>
      </c>
      <c r="T576" s="4"/>
      <c r="U576" s="16">
        <f t="shared" si="146"/>
        <v>-1.6271428648906294E-12</v>
      </c>
      <c r="V576" s="17">
        <f t="shared" si="147"/>
        <v>8.2163231773790812E-10</v>
      </c>
      <c r="W576" s="18">
        <f t="shared" si="148"/>
        <v>-2.4178253177353781E-8</v>
      </c>
      <c r="X576" s="19">
        <f t="shared" si="149"/>
        <v>1.2651528322749073E-6</v>
      </c>
      <c r="Y576" s="17">
        <f t="shared" si="150"/>
        <v>-3.1263880373444408E-13</v>
      </c>
      <c r="Z576" s="18">
        <f t="shared" si="151"/>
        <v>1.1084466677857563E-12</v>
      </c>
      <c r="AA576" s="19">
        <f t="shared" si="152"/>
        <v>1.6945682546065655E-7</v>
      </c>
      <c r="AF576" s="16">
        <v>56.79999999999891</v>
      </c>
      <c r="AG576" s="43">
        <v>0</v>
      </c>
      <c r="AH576" s="44">
        <v>-200</v>
      </c>
      <c r="AI576" s="51">
        <v>-11360</v>
      </c>
      <c r="AJ576" s="43">
        <v>-9.8066499999999994</v>
      </c>
      <c r="AK576" s="44">
        <v>-57.017720000008808</v>
      </c>
      <c r="AL576" s="51">
        <v>12580.696751999754</v>
      </c>
      <c r="AQ576" s="16">
        <v>56.79999999999891</v>
      </c>
      <c r="AR576" s="43">
        <v>0.14122447301383767</v>
      </c>
      <c r="AS576" s="44">
        <v>-7.2455715821196414</v>
      </c>
      <c r="AT576" s="51">
        <v>-1516.9634506858624</v>
      </c>
      <c r="AU576" s="43">
        <v>-7.8789892299369058E-5</v>
      </c>
      <c r="AV576" s="44">
        <v>-68.784620760405701</v>
      </c>
      <c r="AW576" s="50">
        <v>-1898.2295025207379</v>
      </c>
    </row>
    <row r="577" spans="5:49" ht="18" customHeight="1">
      <c r="E577" s="42">
        <f t="shared" si="139"/>
        <v>56.900000000000539</v>
      </c>
      <c r="F577" s="43">
        <f t="shared" si="140"/>
        <v>0.14074577073739236</v>
      </c>
      <c r="G577" s="44">
        <f t="shared" si="141"/>
        <v>-7.2314730659653792</v>
      </c>
      <c r="H577" s="51">
        <f t="shared" si="142"/>
        <v>-1517.6873037832927</v>
      </c>
      <c r="I577" s="43">
        <f t="shared" si="143"/>
        <v>-4.5246492010875272E-6</v>
      </c>
      <c r="J577" s="44">
        <f t="shared" si="144"/>
        <v>-68.784885861800319</v>
      </c>
      <c r="K577" s="51">
        <f t="shared" si="145"/>
        <v>-1576.1328089509648</v>
      </c>
      <c r="L577" s="51"/>
      <c r="M577" s="16">
        <v>56.899999999998904</v>
      </c>
      <c r="N577" s="43">
        <v>0.14074577155488088</v>
      </c>
      <c r="O577" s="44">
        <v>-7.231473090061681</v>
      </c>
      <c r="P577" s="51">
        <v>-1517.6873025205532</v>
      </c>
      <c r="Q577" s="43">
        <v>-4.5246495048445468E-6</v>
      </c>
      <c r="R577" s="44">
        <v>-68.784885861799239</v>
      </c>
      <c r="S577" s="51">
        <v>-1576.1328087815082</v>
      </c>
      <c r="T577" s="4"/>
      <c r="U577" s="16">
        <f t="shared" si="146"/>
        <v>-1.6342482922482304E-12</v>
      </c>
      <c r="V577" s="17">
        <f t="shared" si="147"/>
        <v>8.1748852132079719E-10</v>
      </c>
      <c r="W577" s="18">
        <f t="shared" si="148"/>
        <v>-2.409630184274647E-8</v>
      </c>
      <c r="X577" s="19">
        <f t="shared" si="149"/>
        <v>1.2627394880837528E-6</v>
      </c>
      <c r="Y577" s="17">
        <f t="shared" si="150"/>
        <v>-3.0375701953744283E-13</v>
      </c>
      <c r="Z577" s="18">
        <f t="shared" si="151"/>
        <v>1.0800249583553523E-12</v>
      </c>
      <c r="AA577" s="19">
        <f t="shared" si="152"/>
        <v>1.694565980869811E-7</v>
      </c>
      <c r="AF577" s="16">
        <v>56.899999999998904</v>
      </c>
      <c r="AG577" s="43">
        <v>0</v>
      </c>
      <c r="AH577" s="44">
        <v>-200</v>
      </c>
      <c r="AI577" s="51">
        <v>-11380</v>
      </c>
      <c r="AJ577" s="43">
        <v>-9.8066499999999994</v>
      </c>
      <c r="AK577" s="44">
        <v>-57.99838500000881</v>
      </c>
      <c r="AL577" s="51">
        <v>12574.945946749755</v>
      </c>
      <c r="AQ577" s="16">
        <v>56.899999999998904</v>
      </c>
      <c r="AR577" s="43">
        <v>0.14074577155488088</v>
      </c>
      <c r="AS577" s="44">
        <v>-7.231473090061681</v>
      </c>
      <c r="AT577" s="51">
        <v>-1517.6873025205532</v>
      </c>
      <c r="AU577" s="43">
        <v>-7.661331361497048E-5</v>
      </c>
      <c r="AV577" s="44">
        <v>-68.784628530057844</v>
      </c>
      <c r="AW577" s="50">
        <v>-1905.1079649870751</v>
      </c>
    </row>
    <row r="578" spans="5:49" ht="18" customHeight="1">
      <c r="E578" s="42">
        <f t="shared" si="139"/>
        <v>57.00000000000054</v>
      </c>
      <c r="F578" s="43">
        <f t="shared" si="140"/>
        <v>0.14026948160506025</v>
      </c>
      <c r="G578" s="44">
        <f t="shared" si="141"/>
        <v>-7.2174223233833166</v>
      </c>
      <c r="H578" s="51">
        <f t="shared" si="142"/>
        <v>-1518.4097481558529</v>
      </c>
      <c r="I578" s="43">
        <f t="shared" si="143"/>
        <v>-4.3996548537705849E-6</v>
      </c>
      <c r="J578" s="44">
        <f t="shared" si="144"/>
        <v>-68.784886307986341</v>
      </c>
      <c r="K578" s="51">
        <f t="shared" si="145"/>
        <v>-1583.0112975595587</v>
      </c>
      <c r="L578" s="51"/>
      <c r="M578" s="16">
        <v>56.999999999998899</v>
      </c>
      <c r="N578" s="43">
        <v>0.14026948241843301</v>
      </c>
      <c r="O578" s="44">
        <v>-7.2174223473980854</v>
      </c>
      <c r="P578" s="51">
        <v>-1518.4097468955183</v>
      </c>
      <c r="Q578" s="43">
        <v>-4.3996551468694634E-6</v>
      </c>
      <c r="R578" s="44">
        <v>-68.784886307985289</v>
      </c>
      <c r="S578" s="51">
        <v>-1583.0112973901016</v>
      </c>
      <c r="T578" s="4"/>
      <c r="U578" s="16">
        <f t="shared" si="146"/>
        <v>-1.6413537196058314E-12</v>
      </c>
      <c r="V578" s="17">
        <f t="shared" si="147"/>
        <v>8.1337275803505804E-10</v>
      </c>
      <c r="W578" s="18">
        <f t="shared" si="148"/>
        <v>-2.4014768840174838E-8</v>
      </c>
      <c r="X578" s="19">
        <f t="shared" si="149"/>
        <v>1.2603345567185897E-6</v>
      </c>
      <c r="Y578" s="17">
        <f t="shared" si="150"/>
        <v>-2.9309887850104133E-13</v>
      </c>
      <c r="Z578" s="18">
        <f t="shared" si="151"/>
        <v>1.0516032489249483E-12</v>
      </c>
      <c r="AA578" s="19">
        <f t="shared" si="152"/>
        <v>1.6945705283433199E-7</v>
      </c>
      <c r="AF578" s="16">
        <v>56.999999999998899</v>
      </c>
      <c r="AG578" s="43">
        <v>0</v>
      </c>
      <c r="AH578" s="44">
        <v>-200</v>
      </c>
      <c r="AI578" s="51">
        <v>-11400</v>
      </c>
      <c r="AJ578" s="43">
        <v>-9.8066499999999994</v>
      </c>
      <c r="AK578" s="44">
        <v>-58.979050000008812</v>
      </c>
      <c r="AL578" s="51">
        <v>12569.097074999756</v>
      </c>
      <c r="AQ578" s="16">
        <v>56.999999999998899</v>
      </c>
      <c r="AR578" s="43">
        <v>0.14026948241843301</v>
      </c>
      <c r="AS578" s="44">
        <v>-7.2174223473980854</v>
      </c>
      <c r="AT578" s="51">
        <v>-1518.4097468955183</v>
      </c>
      <c r="AU578" s="43">
        <v>-7.4496862907835748E-5</v>
      </c>
      <c r="AV578" s="44">
        <v>-68.784636085072549</v>
      </c>
      <c r="AW578" s="50">
        <v>-1911.9864282195952</v>
      </c>
    </row>
    <row r="579" spans="5:49" ht="18" customHeight="1">
      <c r="E579" s="42">
        <f t="shared" si="139"/>
        <v>57.100000000000541</v>
      </c>
      <c r="F579" s="43">
        <f t="shared" si="140"/>
        <v>0.13979558861468117</v>
      </c>
      <c r="G579" s="44">
        <f t="shared" si="141"/>
        <v>-7.203419089773119</v>
      </c>
      <c r="H579" s="51">
        <f t="shared" si="142"/>
        <v>-1519.1307898315999</v>
      </c>
      <c r="I579" s="43">
        <f t="shared" si="143"/>
        <v>-4.2781135007885496E-6</v>
      </c>
      <c r="J579" s="44">
        <f t="shared" si="144"/>
        <v>-68.784886741846378</v>
      </c>
      <c r="K579" s="51">
        <f t="shared" si="145"/>
        <v>-1589.8897862121516</v>
      </c>
      <c r="L579" s="51"/>
      <c r="M579" s="16">
        <v>57.099999999998893</v>
      </c>
      <c r="N579" s="43">
        <v>0.13979558942396569</v>
      </c>
      <c r="O579" s="44">
        <v>-7.2034191137067634</v>
      </c>
      <c r="P579" s="51">
        <v>-1519.1307885736626</v>
      </c>
      <c r="Q579" s="43">
        <v>-4.2781137867820007E-6</v>
      </c>
      <c r="R579" s="44">
        <v>-68.784886741845355</v>
      </c>
      <c r="S579" s="51">
        <v>-1589.8897860426944</v>
      </c>
      <c r="T579" s="4"/>
      <c r="U579" s="16">
        <f t="shared" si="146"/>
        <v>-1.6484591469634324E-12</v>
      </c>
      <c r="V579" s="17">
        <f t="shared" si="147"/>
        <v>8.092845282803296E-10</v>
      </c>
      <c r="W579" s="18">
        <f t="shared" si="148"/>
        <v>-2.3933644399676268E-8</v>
      </c>
      <c r="X579" s="19">
        <f t="shared" si="149"/>
        <v>1.2579373560583917E-6</v>
      </c>
      <c r="Y579" s="17">
        <f t="shared" si="150"/>
        <v>-2.8599345114344032E-13</v>
      </c>
      <c r="Z579" s="18">
        <f t="shared" si="151"/>
        <v>1.0231815394945443E-12</v>
      </c>
      <c r="AA579" s="19">
        <f t="shared" si="152"/>
        <v>1.6945728020800743E-7</v>
      </c>
      <c r="AF579" s="16">
        <v>57.099999999998893</v>
      </c>
      <c r="AG579" s="43">
        <v>0</v>
      </c>
      <c r="AH579" s="44">
        <v>-200</v>
      </c>
      <c r="AI579" s="51">
        <v>-11420</v>
      </c>
      <c r="AJ579" s="43">
        <v>-9.8066499999999994</v>
      </c>
      <c r="AK579" s="44">
        <v>-59.959715000008813</v>
      </c>
      <c r="AL579" s="51">
        <v>12563.150136749755</v>
      </c>
      <c r="AQ579" s="16">
        <v>57.099999999998893</v>
      </c>
      <c r="AR579" s="43">
        <v>0.13979558942396569</v>
      </c>
      <c r="AS579" s="44">
        <v>-7.2034191137067634</v>
      </c>
      <c r="AT579" s="51">
        <v>-1519.1307885736626</v>
      </c>
      <c r="AU579" s="43">
        <v>-7.2438879154645974E-5</v>
      </c>
      <c r="AV579" s="44">
        <v>-68.78464343137918</v>
      </c>
      <c r="AW579" s="50">
        <v>-1918.864892197133</v>
      </c>
    </row>
    <row r="580" spans="5:49" ht="18" customHeight="1">
      <c r="E580" s="42">
        <f t="shared" si="139"/>
        <v>57.200000000000543</v>
      </c>
      <c r="F580" s="43">
        <f t="shared" si="140"/>
        <v>0.13932407572116381</v>
      </c>
      <c r="G580" s="44">
        <f t="shared" si="141"/>
        <v>-7.1894631263239672</v>
      </c>
      <c r="H580" s="51">
        <f t="shared" si="142"/>
        <v>-1519.8504335494779</v>
      </c>
      <c r="I580" s="43">
        <f t="shared" si="143"/>
        <v>-4.1599297428973614E-6</v>
      </c>
      <c r="J580" s="44">
        <f t="shared" si="144"/>
        <v>-68.784887163720967</v>
      </c>
      <c r="K580" s="51">
        <f t="shared" si="145"/>
        <v>-1596.7682749075288</v>
      </c>
      <c r="L580" s="51"/>
      <c r="M580" s="16">
        <v>57.199999999998887</v>
      </c>
      <c r="N580" s="43">
        <v>0.13932407652638748</v>
      </c>
      <c r="O580" s="44">
        <v>-7.1894631501768957</v>
      </c>
      <c r="P580" s="51">
        <v>-1519.8504322939291</v>
      </c>
      <c r="Q580" s="43">
        <v>-4.1599300217853852E-6</v>
      </c>
      <c r="R580" s="44">
        <v>-68.784887163719972</v>
      </c>
      <c r="S580" s="51">
        <v>-1596.7682747380709</v>
      </c>
      <c r="T580" s="4"/>
      <c r="U580" s="16">
        <f t="shared" si="146"/>
        <v>-1.6555645743210334E-12</v>
      </c>
      <c r="V580" s="17">
        <f t="shared" si="147"/>
        <v>8.0522366552315816E-10</v>
      </c>
      <c r="W580" s="18">
        <f t="shared" si="148"/>
        <v>-2.385292852125076E-8</v>
      </c>
      <c r="X580" s="19">
        <f t="shared" si="149"/>
        <v>1.2555487955978606E-6</v>
      </c>
      <c r="Y580" s="17">
        <f t="shared" si="150"/>
        <v>-2.7888802378583932E-13</v>
      </c>
      <c r="Z580" s="18">
        <f t="shared" si="151"/>
        <v>9.9475983006414026E-13</v>
      </c>
      <c r="AA580" s="19">
        <f t="shared" si="152"/>
        <v>1.6945796232903376E-7</v>
      </c>
      <c r="AF580" s="16">
        <v>57.199999999998887</v>
      </c>
      <c r="AG580" s="43">
        <v>0</v>
      </c>
      <c r="AH580" s="44">
        <v>-200</v>
      </c>
      <c r="AI580" s="51">
        <v>-11440</v>
      </c>
      <c r="AJ580" s="43">
        <v>-9.8066499999999994</v>
      </c>
      <c r="AK580" s="44">
        <v>-60.940380000008815</v>
      </c>
      <c r="AL580" s="51">
        <v>12557.105131999755</v>
      </c>
      <c r="AQ580" s="16">
        <v>57.199999999998887</v>
      </c>
      <c r="AR580" s="43">
        <v>0.13932407652638748</v>
      </c>
      <c r="AS580" s="44">
        <v>-7.1894631501768957</v>
      </c>
      <c r="AT580" s="51">
        <v>-1519.8504322939291</v>
      </c>
      <c r="AU580" s="43">
        <v>-7.0437747208274004E-5</v>
      </c>
      <c r="AV580" s="44">
        <v>-68.784650574743324</v>
      </c>
      <c r="AW580" s="50">
        <v>-1925.7433568991069</v>
      </c>
    </row>
    <row r="581" spans="5:49" ht="18" customHeight="1">
      <c r="E581" s="42">
        <f t="shared" si="139"/>
        <v>57.300000000000544</v>
      </c>
      <c r="F581" s="43">
        <f t="shared" si="140"/>
        <v>0.13885492701349558</v>
      </c>
      <c r="G581" s="44">
        <f t="shared" si="141"/>
        <v>-7.1755541958228353</v>
      </c>
      <c r="H581" s="51">
        <f t="shared" si="142"/>
        <v>-1520.5686840246283</v>
      </c>
      <c r="I581" s="43">
        <f t="shared" si="143"/>
        <v>-4.0450108418355057E-6</v>
      </c>
      <c r="J581" s="44">
        <f t="shared" si="144"/>
        <v>-68.784887573941162</v>
      </c>
      <c r="K581" s="51">
        <f t="shared" si="145"/>
        <v>-1603.6467636445075</v>
      </c>
      <c r="L581" s="51"/>
      <c r="M581" s="16">
        <v>57.299999999998882</v>
      </c>
      <c r="N581" s="43">
        <v>0.13885492781468553</v>
      </c>
      <c r="O581" s="44">
        <v>-7.1755542195954547</v>
      </c>
      <c r="P581" s="51">
        <v>-1520.5686827714603</v>
      </c>
      <c r="Q581" s="43">
        <v>-4.0450111136181022E-6</v>
      </c>
      <c r="R581" s="44">
        <v>-68.784887573940196</v>
      </c>
      <c r="S581" s="51">
        <v>-1603.6467634750495</v>
      </c>
      <c r="T581" s="4"/>
      <c r="U581" s="16">
        <f t="shared" si="146"/>
        <v>-1.6626700016786344E-12</v>
      </c>
      <c r="V581" s="17">
        <f t="shared" si="147"/>
        <v>8.0118994771893881E-10</v>
      </c>
      <c r="W581" s="18">
        <f t="shared" si="148"/>
        <v>-2.3772619428541475E-8</v>
      </c>
      <c r="X581" s="19">
        <f t="shared" si="149"/>
        <v>1.2531679658422945E-6</v>
      </c>
      <c r="Y581" s="17">
        <f t="shared" si="150"/>
        <v>-2.7178259642823832E-13</v>
      </c>
      <c r="Z581" s="18">
        <f t="shared" si="151"/>
        <v>9.6633812063373625E-13</v>
      </c>
      <c r="AA581" s="19">
        <f t="shared" si="152"/>
        <v>1.6945796232903376E-7</v>
      </c>
      <c r="AF581" s="16">
        <v>57.299999999998882</v>
      </c>
      <c r="AG581" s="43">
        <v>0</v>
      </c>
      <c r="AH581" s="44">
        <v>-200</v>
      </c>
      <c r="AI581" s="51">
        <v>-11460</v>
      </c>
      <c r="AJ581" s="43">
        <v>-9.8066499999999994</v>
      </c>
      <c r="AK581" s="44">
        <v>-61.921045000008817</v>
      </c>
      <c r="AL581" s="51">
        <v>12550.962060749756</v>
      </c>
      <c r="AQ581" s="16">
        <v>57.299999999998882</v>
      </c>
      <c r="AR581" s="43">
        <v>0.13885492781468553</v>
      </c>
      <c r="AS581" s="44">
        <v>-7.1755542195954547</v>
      </c>
      <c r="AT581" s="51">
        <v>-1520.5686827714603</v>
      </c>
      <c r="AU581" s="43">
        <v>-6.8491896563216415E-5</v>
      </c>
      <c r="AV581" s="44">
        <v>-68.784657520771233</v>
      </c>
      <c r="AW581" s="50">
        <v>-1932.6218223055043</v>
      </c>
    </row>
    <row r="582" spans="5:49" ht="18" customHeight="1">
      <c r="E582" s="42">
        <f t="shared" si="139"/>
        <v>57.400000000000546</v>
      </c>
      <c r="F582" s="43">
        <f t="shared" si="140"/>
        <v>0.13838812671340062</v>
      </c>
      <c r="G582" s="44">
        <f t="shared" si="141"/>
        <v>-7.1616920626411611</v>
      </c>
      <c r="H582" s="51">
        <f t="shared" si="142"/>
        <v>-1521.2855459485513</v>
      </c>
      <c r="I582" s="43">
        <f t="shared" si="143"/>
        <v>-3.9332665995317484E-6</v>
      </c>
      <c r="J582" s="44">
        <f t="shared" si="144"/>
        <v>-68.78488797282894</v>
      </c>
      <c r="K582" s="51">
        <f t="shared" si="145"/>
        <v>-1610.5252524219393</v>
      </c>
      <c r="L582" s="51"/>
      <c r="M582" s="16">
        <v>57.399999999998876</v>
      </c>
      <c r="N582" s="43">
        <v>0.13838812751058366</v>
      </c>
      <c r="O582" s="44">
        <v>-7.1616920863338684</v>
      </c>
      <c r="P582" s="51">
        <v>-1521.2855446977562</v>
      </c>
      <c r="Q582" s="43">
        <v>-3.9332668624325606E-6</v>
      </c>
      <c r="R582" s="44">
        <v>-68.784887972828002</v>
      </c>
      <c r="S582" s="51">
        <v>-1610.5252522524809</v>
      </c>
      <c r="T582" s="4"/>
      <c r="U582" s="16">
        <f t="shared" si="146"/>
        <v>-1.6697754290362354E-12</v>
      </c>
      <c r="V582" s="17">
        <f t="shared" si="147"/>
        <v>7.9718304180076416E-10</v>
      </c>
      <c r="W582" s="18">
        <f t="shared" si="148"/>
        <v>-2.3692707351585796E-8</v>
      </c>
      <c r="X582" s="19">
        <f t="shared" si="149"/>
        <v>1.2507950941653689E-6</v>
      </c>
      <c r="Y582" s="17">
        <f t="shared" si="150"/>
        <v>-2.6290081223123707E-13</v>
      </c>
      <c r="Z582" s="18">
        <f t="shared" si="151"/>
        <v>9.3791641120333225E-13</v>
      </c>
      <c r="AA582" s="19">
        <f t="shared" si="152"/>
        <v>1.6945841707638465E-7</v>
      </c>
      <c r="AF582" s="16">
        <v>57.399999999998876</v>
      </c>
      <c r="AG582" s="43">
        <v>0</v>
      </c>
      <c r="AH582" s="44">
        <v>-200</v>
      </c>
      <c r="AI582" s="51">
        <v>-11480</v>
      </c>
      <c r="AJ582" s="43">
        <v>-9.8066499999999994</v>
      </c>
      <c r="AK582" s="44">
        <v>-62.901710000008819</v>
      </c>
      <c r="AL582" s="51">
        <v>12544.720922999755</v>
      </c>
      <c r="AQ582" s="16">
        <v>57.399999999998876</v>
      </c>
      <c r="AR582" s="43">
        <v>0.13838812751058366</v>
      </c>
      <c r="AS582" s="44">
        <v>-7.1616920863338684</v>
      </c>
      <c r="AT582" s="51">
        <v>-1521.2855446977562</v>
      </c>
      <c r="AU582" s="43">
        <v>-6.6599800074840232E-5</v>
      </c>
      <c r="AV582" s="44">
        <v>-68.784664274914334</v>
      </c>
      <c r="AW582" s="50">
        <v>-1939.5002883968657</v>
      </c>
    </row>
    <row r="583" spans="5:49" ht="18" customHeight="1">
      <c r="E583" s="42">
        <f t="shared" si="139"/>
        <v>57.500000000000547</v>
      </c>
      <c r="F583" s="43">
        <f t="shared" si="140"/>
        <v>0.13792365917401239</v>
      </c>
      <c r="G583" s="44">
        <f t="shared" si="141"/>
        <v>-7.1478764927216085</v>
      </c>
      <c r="H583" s="51">
        <f t="shared" si="142"/>
        <v>-1522.0010239892633</v>
      </c>
      <c r="I583" s="43">
        <f t="shared" si="143"/>
        <v>-3.8246093065907871E-6</v>
      </c>
      <c r="J583" s="44">
        <f t="shared" si="144"/>
        <v>-68.78488836069738</v>
      </c>
      <c r="K583" s="51">
        <f t="shared" si="145"/>
        <v>-1617.4037412387065</v>
      </c>
      <c r="L583" s="51"/>
      <c r="M583" s="16">
        <v>57.49999999999887</v>
      </c>
      <c r="N583" s="43">
        <v>0.13792365996721534</v>
      </c>
      <c r="O583" s="44">
        <v>-7.1478765163348088</v>
      </c>
      <c r="P583" s="51">
        <v>-1522.0010227408332</v>
      </c>
      <c r="Q583" s="43">
        <v>-3.8246095677152425E-6</v>
      </c>
      <c r="R583" s="44">
        <v>-68.784888360696456</v>
      </c>
      <c r="S583" s="51">
        <v>-1617.4037410692476</v>
      </c>
      <c r="T583" s="4"/>
      <c r="U583" s="16">
        <f t="shared" si="146"/>
        <v>-1.6768808563938364E-12</v>
      </c>
      <c r="V583" s="17">
        <f t="shared" si="147"/>
        <v>7.932029477686342E-10</v>
      </c>
      <c r="W583" s="18">
        <f t="shared" si="148"/>
        <v>-2.3613200283989499E-8</v>
      </c>
      <c r="X583" s="19">
        <f t="shared" si="149"/>
        <v>1.2484301805670839E-6</v>
      </c>
      <c r="Y583" s="17">
        <f t="shared" si="150"/>
        <v>-2.6112445539183682E-13</v>
      </c>
      <c r="Z583" s="18">
        <f t="shared" si="151"/>
        <v>9.2370555648813024E-13</v>
      </c>
      <c r="AA583" s="19">
        <f t="shared" si="152"/>
        <v>1.6945887182373554E-7</v>
      </c>
      <c r="AF583" s="16">
        <v>57.49999999999887</v>
      </c>
      <c r="AG583" s="43">
        <v>0</v>
      </c>
      <c r="AH583" s="44">
        <v>-200</v>
      </c>
      <c r="AI583" s="51">
        <v>-11500</v>
      </c>
      <c r="AJ583" s="43">
        <v>-9.8066499999999994</v>
      </c>
      <c r="AK583" s="44">
        <v>-63.882375000008821</v>
      </c>
      <c r="AL583" s="51">
        <v>12538.381718749755</v>
      </c>
      <c r="AQ583" s="16">
        <v>57.49999999999887</v>
      </c>
      <c r="AR583" s="43">
        <v>0.13792365996721534</v>
      </c>
      <c r="AS583" s="44">
        <v>-7.1478765163348088</v>
      </c>
      <c r="AT583" s="51">
        <v>-1522.0010227408332</v>
      </c>
      <c r="AU583" s="43">
        <v>-6.475997279764556E-5</v>
      </c>
      <c r="AV583" s="44">
        <v>-68.784670842473446</v>
      </c>
      <c r="AW583" s="50">
        <v>-1946.3787551542682</v>
      </c>
    </row>
    <row r="584" spans="5:49" ht="18" customHeight="1">
      <c r="E584" s="42">
        <f t="shared" si="139"/>
        <v>57.600000000000549</v>
      </c>
      <c r="F584" s="43">
        <f t="shared" si="140"/>
        <v>0.1374615088785637</v>
      </c>
      <c r="G584" s="44">
        <f t="shared" si="141"/>
        <v>-7.1341072535650358</v>
      </c>
      <c r="H584" s="51">
        <f t="shared" si="142"/>
        <v>-1522.7151227914526</v>
      </c>
      <c r="I584" s="43">
        <f t="shared" si="143"/>
        <v>-3.7189537014370444E-6</v>
      </c>
      <c r="J584" s="44">
        <f t="shared" si="144"/>
        <v>-68.784888737850864</v>
      </c>
      <c r="K584" s="51">
        <f t="shared" si="145"/>
        <v>-1624.2822300937219</v>
      </c>
      <c r="L584" s="51"/>
      <c r="M584" s="16">
        <v>57.599999999998865</v>
      </c>
      <c r="N584" s="43">
        <v>0.13746150966781284</v>
      </c>
      <c r="O584" s="44">
        <v>-7.1341072770991198</v>
      </c>
      <c r="P584" s="51">
        <v>-1522.7151215453794</v>
      </c>
      <c r="Q584" s="43">
        <v>-3.7189539501270019E-6</v>
      </c>
      <c r="R584" s="44">
        <v>-68.784888737849968</v>
      </c>
      <c r="S584" s="51">
        <v>-1624.282229924263</v>
      </c>
      <c r="T584" s="4"/>
      <c r="U584" s="16">
        <f t="shared" si="146"/>
        <v>-1.6839862837514374E-12</v>
      </c>
      <c r="V584" s="17">
        <f t="shared" si="147"/>
        <v>7.8924913826661225E-10</v>
      </c>
      <c r="W584" s="18">
        <f t="shared" si="148"/>
        <v>-2.3534084014897871E-8</v>
      </c>
      <c r="X584" s="19">
        <f t="shared" si="149"/>
        <v>1.2460732250474393E-6</v>
      </c>
      <c r="Y584" s="17">
        <f t="shared" si="150"/>
        <v>-2.4868995751603507E-13</v>
      </c>
      <c r="Z584" s="18">
        <f t="shared" si="151"/>
        <v>8.9528384705772623E-13</v>
      </c>
      <c r="AA584" s="19">
        <f t="shared" si="152"/>
        <v>1.6945887182373554E-7</v>
      </c>
      <c r="AF584" s="16">
        <v>57.599999999998865</v>
      </c>
      <c r="AG584" s="43">
        <v>0</v>
      </c>
      <c r="AH584" s="44">
        <v>-200</v>
      </c>
      <c r="AI584" s="51">
        <v>-11520</v>
      </c>
      <c r="AJ584" s="43">
        <v>-9.8066499999999994</v>
      </c>
      <c r="AK584" s="44">
        <v>-64.863040000008809</v>
      </c>
      <c r="AL584" s="51">
        <v>12531.944447999756</v>
      </c>
      <c r="AQ584" s="16">
        <v>57.599999999998865</v>
      </c>
      <c r="AR584" s="43">
        <v>0.13746150966781284</v>
      </c>
      <c r="AS584" s="44">
        <v>-7.1341072770991198</v>
      </c>
      <c r="AT584" s="51">
        <v>-1522.7151215453794</v>
      </c>
      <c r="AU584" s="43">
        <v>-6.297097080398828E-5</v>
      </c>
      <c r="AV584" s="44">
        <v>-68.784677228602959</v>
      </c>
      <c r="AW584" s="50">
        <v>-1953.2572225593128</v>
      </c>
    </row>
    <row r="585" spans="5:49" ht="18" customHeight="1">
      <c r="E585" s="42">
        <f t="shared" ref="E585:E648" si="153">E584+$C$8</f>
        <v>57.70000000000055</v>
      </c>
      <c r="F585" s="43">
        <f t="shared" ref="F585:F648" si="154">-($C$12/$C$10)*$G585-SIGN($G585)*($C$13/$C$10)*$G585^2</f>
        <v>0.13700166043908954</v>
      </c>
      <c r="G585" s="44">
        <f t="shared" ref="G585:G648" si="155">$C$14*EXP(-($C$12/$C$10)*$E585)/(1+SIGN($C$14)*($C$13/$C$12)*$C$14*(1-EXP(-($C$12/$C$10)*$E585)))</f>
        <v>-7.1203841142175053</v>
      </c>
      <c r="H585" s="51">
        <f t="shared" ref="H585:H648" si="156">$C$15+SIGN($C$14)*($C$10/$C$13)*LN(1+SIGN($C$14)*($C$13/$C$12)*$C$14*(1-EXP(-($C$12/$C$10)*$E585)))</f>
        <v>-1523.4278469766352</v>
      </c>
      <c r="I585" s="43">
        <f t="shared" ref="I585:I648" si="157">-$C$11-($C$12/$C$10)*$J585-SIGN($J585)*($C$13/$C$10)*$J585^2</f>
        <v>-3.6162168459696886E-6</v>
      </c>
      <c r="J585" s="44">
        <f t="shared" ref="J585:J648" si="158">-($C$28*($C$29-$C$16)-$C$29*($C$28+$C$16)*EXP(-($C$31/$C$30)*$E585))/(($C$29-$C$16)+($C$28+$C$16)*EXP(-($C$31/$C$30)*$E585))</f>
        <v>-68.784889104585417</v>
      </c>
      <c r="K585" s="51">
        <f t="shared" ref="K585:K648" si="159">$C$17-$C$28*$E585-($C$10/$C$13)*LN((($C$29-$C$16)+($C$28+$C$16)*EXP(-($C$31/$C$30)*$E585))/($C$28+$C$29))</f>
        <v>-1631.1607189859296</v>
      </c>
      <c r="L585" s="51"/>
      <c r="M585" s="16">
        <v>57.699999999998859</v>
      </c>
      <c r="N585" s="43">
        <v>0.13700166122441121</v>
      </c>
      <c r="O585" s="44">
        <v>-7.1203841376728709</v>
      </c>
      <c r="P585" s="51">
        <v>-1523.4278457329108</v>
      </c>
      <c r="Q585" s="43">
        <v>-3.6162170911069325E-6</v>
      </c>
      <c r="R585" s="44">
        <v>-68.784889104584536</v>
      </c>
      <c r="S585" s="51">
        <v>-1631.1607188164703</v>
      </c>
      <c r="T585" s="4"/>
      <c r="U585" s="16">
        <f t="shared" si="146"/>
        <v>-1.6910917111090384E-12</v>
      </c>
      <c r="V585" s="17">
        <f t="shared" si="147"/>
        <v>7.8532166880584953E-10</v>
      </c>
      <c r="W585" s="18">
        <f t="shared" si="148"/>
        <v>-2.3455365649738269E-8</v>
      </c>
      <c r="X585" s="19">
        <f t="shared" si="149"/>
        <v>1.2437244549801107E-6</v>
      </c>
      <c r="Y585" s="17">
        <f t="shared" si="150"/>
        <v>-2.4513724383723456E-13</v>
      </c>
      <c r="Z585" s="18">
        <f t="shared" si="151"/>
        <v>8.8107299234252423E-13</v>
      </c>
      <c r="AA585" s="19">
        <f t="shared" si="152"/>
        <v>1.6945932657108642E-7</v>
      </c>
      <c r="AF585" s="16">
        <v>57.699999999998859</v>
      </c>
      <c r="AG585" s="43">
        <v>0</v>
      </c>
      <c r="AH585" s="44">
        <v>-200</v>
      </c>
      <c r="AI585" s="51">
        <v>-11540</v>
      </c>
      <c r="AJ585" s="43">
        <v>-9.8066499999999994</v>
      </c>
      <c r="AK585" s="44">
        <v>-65.843705000008796</v>
      </c>
      <c r="AL585" s="51">
        <v>12525.409110749755</v>
      </c>
      <c r="AQ585" s="16">
        <v>57.699999999998859</v>
      </c>
      <c r="AR585" s="43">
        <v>0.13700166122441121</v>
      </c>
      <c r="AS585" s="44">
        <v>-7.1203841376728709</v>
      </c>
      <c r="AT585" s="51">
        <v>-1523.4278457329108</v>
      </c>
      <c r="AU585" s="43">
        <v>-6.1231390048988033E-5</v>
      </c>
      <c r="AV585" s="44">
        <v>-68.784683438314872</v>
      </c>
      <c r="AW585" s="50">
        <v>-1960.1356905941086</v>
      </c>
    </row>
    <row r="586" spans="5:49" ht="18" customHeight="1">
      <c r="E586" s="42">
        <f t="shared" si="153"/>
        <v>57.800000000000551</v>
      </c>
      <c r="F586" s="43">
        <f t="shared" si="154"/>
        <v>0.13654409859514741</v>
      </c>
      <c r="G586" s="44">
        <f t="shared" si="155"/>
        <v>-7.1067068452575084</v>
      </c>
      <c r="H586" s="51">
        <f t="shared" si="156"/>
        <v>-1524.1392011433072</v>
      </c>
      <c r="I586" s="43">
        <f t="shared" si="157"/>
        <v>-3.5163181237862773E-6</v>
      </c>
      <c r="J586" s="44">
        <f t="shared" si="158"/>
        <v>-68.784889461188826</v>
      </c>
      <c r="K586" s="51">
        <f t="shared" si="159"/>
        <v>-1638.0392079143012</v>
      </c>
      <c r="L586" s="51"/>
      <c r="M586" s="16">
        <v>57.799999999998853</v>
      </c>
      <c r="N586" s="43">
        <v>0.13654409937656747</v>
      </c>
      <c r="O586" s="44">
        <v>-7.106706868634542</v>
      </c>
      <c r="P586" s="51">
        <v>-1524.1391999019245</v>
      </c>
      <c r="Q586" s="43">
        <v>-3.5163183600417369E-6</v>
      </c>
      <c r="R586" s="44">
        <v>-68.784889461187987</v>
      </c>
      <c r="S586" s="51">
        <v>-1638.0392077448423</v>
      </c>
      <c r="T586" s="4"/>
      <c r="U586" s="16">
        <f t="shared" si="146"/>
        <v>-1.6981971384666394E-12</v>
      </c>
      <c r="V586" s="17">
        <f t="shared" si="147"/>
        <v>7.8142006754156057E-10</v>
      </c>
      <c r="W586" s="18">
        <f t="shared" si="148"/>
        <v>-2.3377033642191236E-8</v>
      </c>
      <c r="X586" s="19">
        <f t="shared" si="149"/>
        <v>1.2413827334967209E-6</v>
      </c>
      <c r="Y586" s="17">
        <f t="shared" si="150"/>
        <v>-2.3625545964023331E-13</v>
      </c>
      <c r="Z586" s="18">
        <f t="shared" si="151"/>
        <v>8.3844042819691822E-13</v>
      </c>
      <c r="AA586" s="19">
        <f t="shared" si="152"/>
        <v>1.6945887182373554E-7</v>
      </c>
      <c r="AF586" s="16">
        <v>57.799999999998853</v>
      </c>
      <c r="AG586" s="43">
        <v>0</v>
      </c>
      <c r="AH586" s="44">
        <v>-200</v>
      </c>
      <c r="AI586" s="51">
        <v>-11560</v>
      </c>
      <c r="AJ586" s="43">
        <v>-9.8066499999999994</v>
      </c>
      <c r="AK586" s="44">
        <v>-66.824370000008784</v>
      </c>
      <c r="AL586" s="51">
        <v>12518.775706999755</v>
      </c>
      <c r="AQ586" s="16">
        <v>57.799999999998853</v>
      </c>
      <c r="AR586" s="43">
        <v>0.13654409937656747</v>
      </c>
      <c r="AS586" s="44">
        <v>-7.106706868634542</v>
      </c>
      <c r="AT586" s="51">
        <v>-1524.1391999019245</v>
      </c>
      <c r="AU586" s="43">
        <v>-5.9539865274516046E-5</v>
      </c>
      <c r="AV586" s="44">
        <v>-68.78468947648274</v>
      </c>
      <c r="AW586" s="50">
        <v>-1967.0141592412583</v>
      </c>
    </row>
    <row r="587" spans="5:49" ht="18" customHeight="1">
      <c r="E587" s="42">
        <f t="shared" si="153"/>
        <v>57.900000000000553</v>
      </c>
      <c r="F587" s="43">
        <f t="shared" si="154"/>
        <v>0.13608880821254996</v>
      </c>
      <c r="G587" s="44">
        <f t="shared" si="155"/>
        <v>-7.0930752187832384</v>
      </c>
      <c r="H587" s="51">
        <f t="shared" si="156"/>
        <v>-1524.8491898671011</v>
      </c>
      <c r="I587" s="43">
        <f t="shared" si="157"/>
        <v>-3.4191791193904919E-6</v>
      </c>
      <c r="J587" s="44">
        <f t="shared" si="158"/>
        <v>-68.784889807941013</v>
      </c>
      <c r="K587" s="51">
        <f t="shared" si="159"/>
        <v>-1644.917696877839</v>
      </c>
      <c r="L587" s="51"/>
      <c r="M587" s="16">
        <v>57.899999999998847</v>
      </c>
      <c r="N587" s="43">
        <v>0.13608880899009437</v>
      </c>
      <c r="O587" s="44">
        <v>-7.0930752420823335</v>
      </c>
      <c r="P587" s="51">
        <v>-1524.8491886280515</v>
      </c>
      <c r="Q587" s="43">
        <v>-3.4191793485405242E-6</v>
      </c>
      <c r="R587" s="44">
        <v>-68.784889807940189</v>
      </c>
      <c r="S587" s="51">
        <v>-1644.9176967083797</v>
      </c>
      <c r="T587" s="4"/>
      <c r="U587" s="16">
        <f t="shared" si="146"/>
        <v>-1.7053025658242404E-12</v>
      </c>
      <c r="V587" s="17">
        <f t="shared" si="147"/>
        <v>7.7754441774047223E-10</v>
      </c>
      <c r="W587" s="18">
        <f t="shared" si="148"/>
        <v>-2.329909509768413E-8</v>
      </c>
      <c r="X587" s="19">
        <f t="shared" si="149"/>
        <v>1.2390496522129979E-6</v>
      </c>
      <c r="Y587" s="17">
        <f t="shared" si="150"/>
        <v>-2.2915003228263231E-13</v>
      </c>
      <c r="Z587" s="18">
        <f t="shared" si="151"/>
        <v>8.2422957348171622E-13</v>
      </c>
      <c r="AA587" s="19">
        <f t="shared" si="152"/>
        <v>1.6945932657108642E-7</v>
      </c>
      <c r="AF587" s="16">
        <v>57.899999999998847</v>
      </c>
      <c r="AG587" s="43">
        <v>0</v>
      </c>
      <c r="AH587" s="44">
        <v>-200</v>
      </c>
      <c r="AI587" s="51">
        <v>-11580</v>
      </c>
      <c r="AJ587" s="43">
        <v>-9.8066499999999994</v>
      </c>
      <c r="AK587" s="44">
        <v>-67.805035000008772</v>
      </c>
      <c r="AL587" s="51">
        <v>12512.044236749756</v>
      </c>
      <c r="AQ587" s="16">
        <v>57.899999999998847</v>
      </c>
      <c r="AR587" s="43">
        <v>0.13608880899009437</v>
      </c>
      <c r="AS587" s="44">
        <v>-7.0930752420823335</v>
      </c>
      <c r="AT587" s="51">
        <v>-1524.8491886280515</v>
      </c>
      <c r="AU587" s="43">
        <v>-5.7895068950486461E-5</v>
      </c>
      <c r="AV587" s="44">
        <v>-68.784695347845442</v>
      </c>
      <c r="AW587" s="50">
        <v>-1973.8926284838456</v>
      </c>
    </row>
    <row r="588" spans="5:49" ht="18" customHeight="1">
      <c r="E588" s="42">
        <f t="shared" si="153"/>
        <v>58.000000000000554</v>
      </c>
      <c r="F588" s="43">
        <f t="shared" si="154"/>
        <v>0.13563577428211493</v>
      </c>
      <c r="G588" s="44">
        <f t="shared" si="155"/>
        <v>-7.0794890084000626</v>
      </c>
      <c r="H588" s="51">
        <f t="shared" si="156"/>
        <v>-1525.5578177009322</v>
      </c>
      <c r="I588" s="43">
        <f t="shared" si="157"/>
        <v>-3.3247235986522128E-6</v>
      </c>
      <c r="J588" s="44">
        <f t="shared" si="158"/>
        <v>-68.784890145114105</v>
      </c>
      <c r="K588" s="51">
        <f t="shared" si="159"/>
        <v>-1651.7961858755707</v>
      </c>
      <c r="L588" s="51"/>
      <c r="M588" s="16">
        <v>57.999999999998842</v>
      </c>
      <c r="N588" s="43">
        <v>0.1356357750558092</v>
      </c>
      <c r="O588" s="44">
        <v>-7.0794890316216037</v>
      </c>
      <c r="P588" s="51">
        <v>-1525.5578164642084</v>
      </c>
      <c r="Q588" s="43">
        <v>-3.3247238295786019E-6</v>
      </c>
      <c r="R588" s="44">
        <v>-68.78489014511328</v>
      </c>
      <c r="S588" s="51">
        <v>-1651.7961857061109</v>
      </c>
      <c r="T588" s="4"/>
      <c r="U588" s="16">
        <f t="shared" si="146"/>
        <v>-1.7124079931818414E-12</v>
      </c>
      <c r="V588" s="17">
        <f t="shared" si="147"/>
        <v>7.7369427531337465E-10</v>
      </c>
      <c r="W588" s="18">
        <f t="shared" si="148"/>
        <v>-2.3221541134432755E-8</v>
      </c>
      <c r="X588" s="19">
        <f t="shared" si="149"/>
        <v>1.2367238468868891E-6</v>
      </c>
      <c r="Y588" s="17">
        <f t="shared" si="150"/>
        <v>-2.3092638912203256E-13</v>
      </c>
      <c r="Z588" s="18">
        <f t="shared" si="151"/>
        <v>8.2422957348171622E-13</v>
      </c>
      <c r="AA588" s="19">
        <f t="shared" si="152"/>
        <v>1.6945978131843731E-7</v>
      </c>
      <c r="AF588" s="16">
        <v>57.999999999998842</v>
      </c>
      <c r="AG588" s="43">
        <v>0</v>
      </c>
      <c r="AH588" s="44">
        <v>-200</v>
      </c>
      <c r="AI588" s="51">
        <v>-11600</v>
      </c>
      <c r="AJ588" s="43">
        <v>-9.8066499999999994</v>
      </c>
      <c r="AK588" s="44">
        <v>-68.78570000000876</v>
      </c>
      <c r="AL588" s="51">
        <v>12505.214699999755</v>
      </c>
      <c r="AQ588" s="16">
        <v>57.999999999998842</v>
      </c>
      <c r="AR588" s="43">
        <v>0.1356357750558092</v>
      </c>
      <c r="AS588" s="44">
        <v>-7.0794890316216037</v>
      </c>
      <c r="AT588" s="51">
        <v>-1525.5578164642084</v>
      </c>
      <c r="AU588" s="43">
        <v>-5.6295710198384086E-5</v>
      </c>
      <c r="AV588" s="44">
        <v>-68.78470105701102</v>
      </c>
      <c r="AW588" s="50">
        <v>-1980.7710983054212</v>
      </c>
    </row>
    <row r="589" spans="5:49" ht="18" customHeight="1">
      <c r="E589" s="42">
        <f t="shared" si="153"/>
        <v>58.100000000000556</v>
      </c>
      <c r="F589" s="43">
        <f t="shared" si="154"/>
        <v>0.13518498191842712</v>
      </c>
      <c r="G589" s="44">
        <f t="shared" si="155"/>
        <v>-7.065947989208059</v>
      </c>
      <c r="H589" s="51">
        <f t="shared" si="156"/>
        <v>-1526.2650891751523</v>
      </c>
      <c r="I589" s="43">
        <f t="shared" si="157"/>
        <v>-3.2328774342005318E-6</v>
      </c>
      <c r="J589" s="44">
        <f t="shared" si="158"/>
        <v>-68.784890472972705</v>
      </c>
      <c r="K589" s="51">
        <f t="shared" si="159"/>
        <v>-1658.6746749065519</v>
      </c>
      <c r="L589" s="51"/>
      <c r="M589" s="16">
        <v>58.099999999998836</v>
      </c>
      <c r="N589" s="43">
        <v>0.13518498268829668</v>
      </c>
      <c r="O589" s="44">
        <v>-7.0659480123524308</v>
      </c>
      <c r="P589" s="51">
        <v>-1526.2650879407465</v>
      </c>
      <c r="Q589" s="43">
        <v>-3.2328776562451367E-6</v>
      </c>
      <c r="R589" s="44">
        <v>-68.78489047297191</v>
      </c>
      <c r="S589" s="51">
        <v>-1658.6746747370917</v>
      </c>
      <c r="T589" s="4"/>
      <c r="U589" s="16">
        <f t="shared" si="146"/>
        <v>-1.7195134205394424E-12</v>
      </c>
      <c r="V589" s="17">
        <f t="shared" si="147"/>
        <v>7.6986955699354098E-10</v>
      </c>
      <c r="W589" s="18">
        <f t="shared" si="148"/>
        <v>-2.314437175243711E-8</v>
      </c>
      <c r="X589" s="19">
        <f t="shared" si="149"/>
        <v>1.2344057722657453E-6</v>
      </c>
      <c r="Y589" s="17">
        <f t="shared" si="150"/>
        <v>-2.2204460492503131E-13</v>
      </c>
      <c r="Z589" s="18">
        <f t="shared" si="151"/>
        <v>7.9580786405131221E-13</v>
      </c>
      <c r="AA589" s="19">
        <f t="shared" si="152"/>
        <v>1.6946023606578819E-7</v>
      </c>
      <c r="AF589" s="16">
        <v>58.099999999998836</v>
      </c>
      <c r="AG589" s="43">
        <v>0</v>
      </c>
      <c r="AH589" s="44">
        <v>-200</v>
      </c>
      <c r="AI589" s="51">
        <v>-11620</v>
      </c>
      <c r="AJ589" s="43">
        <v>-9.8066499999999994</v>
      </c>
      <c r="AK589" s="44">
        <v>-69.766365000008747</v>
      </c>
      <c r="AL589" s="51">
        <v>12498.287096749755</v>
      </c>
      <c r="AQ589" s="16">
        <v>58.099999999998836</v>
      </c>
      <c r="AR589" s="43">
        <v>0.13518498268829668</v>
      </c>
      <c r="AS589" s="44">
        <v>-7.0659480123524308</v>
      </c>
      <c r="AT589" s="51">
        <v>-1526.2650879407465</v>
      </c>
      <c r="AU589" s="43">
        <v>-5.4740533819597204E-5</v>
      </c>
      <c r="AV589" s="44">
        <v>-68.784706608460141</v>
      </c>
      <c r="AW589" s="50">
        <v>-1987.6495686899909</v>
      </c>
    </row>
    <row r="590" spans="5:49" ht="18" customHeight="1">
      <c r="E590" s="42">
        <f t="shared" si="153"/>
        <v>58.200000000000557</v>
      </c>
      <c r="F590" s="43">
        <f t="shared" si="154"/>
        <v>0.13473641635861633</v>
      </c>
      <c r="G590" s="44">
        <f t="shared" si="155"/>
        <v>-7.0524519377897139</v>
      </c>
      <c r="H590" s="51">
        <f t="shared" si="156"/>
        <v>-1526.971008797698</v>
      </c>
      <c r="I590" s="43">
        <f t="shared" si="157"/>
        <v>-3.1435685290404081E-6</v>
      </c>
      <c r="J590" s="44">
        <f t="shared" si="158"/>
        <v>-68.784890791774174</v>
      </c>
      <c r="K590" s="51">
        <f t="shared" si="159"/>
        <v>-1665.5531639698634</v>
      </c>
      <c r="L590" s="51"/>
      <c r="M590" s="16">
        <v>58.19999999999883</v>
      </c>
      <c r="N590" s="43">
        <v>0.13473641712468637</v>
      </c>
      <c r="O590" s="44">
        <v>-7.0524519608572982</v>
      </c>
      <c r="P590" s="51">
        <v>-1526.9710075656019</v>
      </c>
      <c r="Q590" s="43">
        <v>-3.1435687528613698E-6</v>
      </c>
      <c r="R590" s="44">
        <v>-68.784890791773378</v>
      </c>
      <c r="S590" s="51">
        <v>-1665.5531638004034</v>
      </c>
      <c r="T590" s="4"/>
      <c r="U590" s="16">
        <f t="shared" si="146"/>
        <v>-1.7266188478970435E-12</v>
      </c>
      <c r="V590" s="17">
        <f t="shared" si="147"/>
        <v>7.6607004073636631E-10</v>
      </c>
      <c r="W590" s="18">
        <f t="shared" si="148"/>
        <v>-2.3067584287161935E-8</v>
      </c>
      <c r="X590" s="19">
        <f t="shared" si="149"/>
        <v>1.232096110470593E-6</v>
      </c>
      <c r="Y590" s="17">
        <f t="shared" si="150"/>
        <v>-2.2382096176443156E-13</v>
      </c>
      <c r="Z590" s="18">
        <f t="shared" si="151"/>
        <v>7.9580786405131221E-13</v>
      </c>
      <c r="AA590" s="19">
        <f t="shared" si="152"/>
        <v>1.6946000869211275E-7</v>
      </c>
      <c r="AF590" s="16">
        <v>58.19999999999883</v>
      </c>
      <c r="AG590" s="43">
        <v>0</v>
      </c>
      <c r="AH590" s="44">
        <v>-200</v>
      </c>
      <c r="AI590" s="51">
        <v>-11640</v>
      </c>
      <c r="AJ590" s="43">
        <v>-9.8066499999999994</v>
      </c>
      <c r="AK590" s="44">
        <v>-70.747030000008735</v>
      </c>
      <c r="AL590" s="51">
        <v>12491.261426999756</v>
      </c>
      <c r="AQ590" s="16">
        <v>58.19999999999883</v>
      </c>
      <c r="AR590" s="43">
        <v>0.13473641712468637</v>
      </c>
      <c r="AS590" s="44">
        <v>-7.0524519608572982</v>
      </c>
      <c r="AT590" s="51">
        <v>-1526.9710075656019</v>
      </c>
      <c r="AU590" s="43">
        <v>-5.3228319270459679E-5</v>
      </c>
      <c r="AV590" s="44">
        <v>-68.784712006549753</v>
      </c>
      <c r="AW590" s="50">
        <v>-1994.5280396220016</v>
      </c>
    </row>
    <row r="591" spans="5:49" ht="18" customHeight="1">
      <c r="E591" s="42">
        <f t="shared" si="153"/>
        <v>58.300000000000558</v>
      </c>
      <c r="F591" s="43">
        <f t="shared" si="154"/>
        <v>0.13429006296114845</v>
      </c>
      <c r="G591" s="44">
        <f t="shared" si="155"/>
        <v>-7.0390006321977214</v>
      </c>
      <c r="H591" s="51">
        <f t="shared" si="156"/>
        <v>-1527.6755810542363</v>
      </c>
      <c r="I591" s="43">
        <f t="shared" si="157"/>
        <v>-3.0567268129999547E-6</v>
      </c>
      <c r="J591" s="44">
        <f t="shared" si="158"/>
        <v>-68.78489110176865</v>
      </c>
      <c r="K591" s="51">
        <f t="shared" si="159"/>
        <v>-1672.4316530646129</v>
      </c>
      <c r="L591" s="51"/>
      <c r="M591" s="16">
        <v>58.299999999998825</v>
      </c>
      <c r="N591" s="43">
        <v>0.13429006372344396</v>
      </c>
      <c r="O591" s="44">
        <v>-7.0390006551888975</v>
      </c>
      <c r="P591" s="51">
        <v>-1527.6755798244428</v>
      </c>
      <c r="Q591" s="43">
        <v>-3.0567270279391323E-6</v>
      </c>
      <c r="R591" s="44">
        <v>-68.784891101767883</v>
      </c>
      <c r="S591" s="51">
        <v>-1672.4316528951526</v>
      </c>
      <c r="T591" s="4"/>
      <c r="U591" s="16">
        <f t="shared" si="146"/>
        <v>-1.7337242752546445E-12</v>
      </c>
      <c r="V591" s="17">
        <f t="shared" si="147"/>
        <v>7.622955044972457E-10</v>
      </c>
      <c r="W591" s="18">
        <f t="shared" si="148"/>
        <v>-2.2991176074071973E-8</v>
      </c>
      <c r="X591" s="19">
        <f t="shared" si="149"/>
        <v>1.2297934972593794E-6</v>
      </c>
      <c r="Y591" s="17">
        <f t="shared" si="150"/>
        <v>-2.1493917756743031E-13</v>
      </c>
      <c r="Z591" s="18">
        <f t="shared" si="151"/>
        <v>7.673861546209082E-13</v>
      </c>
      <c r="AA591" s="19">
        <f t="shared" si="152"/>
        <v>1.6946023606578819E-7</v>
      </c>
      <c r="AF591" s="16">
        <v>58.299999999998825</v>
      </c>
      <c r="AG591" s="43">
        <v>0</v>
      </c>
      <c r="AH591" s="44">
        <v>-200</v>
      </c>
      <c r="AI591" s="51">
        <v>-11660</v>
      </c>
      <c r="AJ591" s="43">
        <v>-9.8066499999999994</v>
      </c>
      <c r="AK591" s="44">
        <v>-71.727695000008723</v>
      </c>
      <c r="AL591" s="51">
        <v>12484.137690749754</v>
      </c>
      <c r="AQ591" s="16">
        <v>58.299999999998825</v>
      </c>
      <c r="AR591" s="43">
        <v>0.13429006372344396</v>
      </c>
      <c r="AS591" s="44">
        <v>-7.0390006551888975</v>
      </c>
      <c r="AT591" s="51">
        <v>-1527.6755798244428</v>
      </c>
      <c r="AU591" s="43">
        <v>-5.1757879747427182E-5</v>
      </c>
      <c r="AV591" s="44">
        <v>-68.784717255516398</v>
      </c>
      <c r="AW591" s="50">
        <v>-2001.4065110863303</v>
      </c>
    </row>
    <row r="592" spans="5:49" ht="18" customHeight="1">
      <c r="E592" s="42">
        <f t="shared" si="153"/>
        <v>58.40000000000056</v>
      </c>
      <c r="F592" s="43">
        <f t="shared" si="154"/>
        <v>0.13384590720463085</v>
      </c>
      <c r="G592" s="44">
        <f t="shared" si="155"/>
        <v>-7.0255938519429177</v>
      </c>
      <c r="H592" s="51">
        <f t="shared" si="156"/>
        <v>-1528.3788104083137</v>
      </c>
      <c r="I592" s="43">
        <f t="shared" si="157"/>
        <v>-2.9722841059509619E-6</v>
      </c>
      <c r="J592" s="44">
        <f t="shared" si="158"/>
        <v>-68.784891403199495</v>
      </c>
      <c r="K592" s="51">
        <f t="shared" si="159"/>
        <v>-1679.3101421899319</v>
      </c>
      <c r="L592" s="51"/>
      <c r="M592" s="16">
        <v>58.399999999998819</v>
      </c>
      <c r="N592" s="43">
        <v>0.13384590796317644</v>
      </c>
      <c r="O592" s="44">
        <v>-7.0255938748580586</v>
      </c>
      <c r="P592" s="51">
        <v>-1528.3788091808151</v>
      </c>
      <c r="Q592" s="43">
        <v>-2.972284315561069E-6</v>
      </c>
      <c r="R592" s="44">
        <v>-68.784891403198742</v>
      </c>
      <c r="S592" s="51">
        <v>-1679.3101420204714</v>
      </c>
      <c r="T592" s="4"/>
      <c r="U592" s="16">
        <f t="shared" si="146"/>
        <v>-1.7408297026122455E-12</v>
      </c>
      <c r="V592" s="17">
        <f t="shared" si="147"/>
        <v>7.5854558745369616E-10</v>
      </c>
      <c r="W592" s="18">
        <f t="shared" si="148"/>
        <v>-2.2915140895918285E-8</v>
      </c>
      <c r="X592" s="19">
        <f t="shared" si="149"/>
        <v>1.2274986147531308E-6</v>
      </c>
      <c r="Y592" s="17">
        <f t="shared" si="150"/>
        <v>-2.0961010704922955E-13</v>
      </c>
      <c r="Z592" s="18">
        <f t="shared" si="151"/>
        <v>7.531752999057062E-13</v>
      </c>
      <c r="AA592" s="19">
        <f t="shared" si="152"/>
        <v>1.6946046343946364E-7</v>
      </c>
      <c r="AF592" s="16">
        <v>58.399999999998819</v>
      </c>
      <c r="AG592" s="43">
        <v>0</v>
      </c>
      <c r="AH592" s="44">
        <v>-200</v>
      </c>
      <c r="AI592" s="51">
        <v>-11680</v>
      </c>
      <c r="AJ592" s="43">
        <v>-9.8066499999999994</v>
      </c>
      <c r="AK592" s="44">
        <v>-72.70836000000871</v>
      </c>
      <c r="AL592" s="51">
        <v>12476.915887999754</v>
      </c>
      <c r="AQ592" s="16">
        <v>58.399999999998819</v>
      </c>
      <c r="AR592" s="43">
        <v>0.13384590796317644</v>
      </c>
      <c r="AS592" s="44">
        <v>-7.0255938748580586</v>
      </c>
      <c r="AT592" s="51">
        <v>-1528.3788091808151</v>
      </c>
      <c r="AU592" s="43">
        <v>-5.0328061206528218E-5</v>
      </c>
      <c r="AV592" s="44">
        <v>-68.78472235947963</v>
      </c>
      <c r="AW592" s="50">
        <v>-2008.2849830682719</v>
      </c>
    </row>
    <row r="593" spans="5:49" ht="18" customHeight="1">
      <c r="E593" s="42">
        <f t="shared" si="153"/>
        <v>58.500000000000561</v>
      </c>
      <c r="F593" s="43">
        <f t="shared" si="154"/>
        <v>0.133403934686631</v>
      </c>
      <c r="G593" s="44">
        <f t="shared" si="155"/>
        <v>-7.012231377982312</v>
      </c>
      <c r="H593" s="51">
        <f t="shared" si="156"/>
        <v>-1529.0807013014999</v>
      </c>
      <c r="I593" s="43">
        <f t="shared" si="157"/>
        <v>-2.8901741533360337E-6</v>
      </c>
      <c r="J593" s="44">
        <f t="shared" si="158"/>
        <v>-68.784891696303234</v>
      </c>
      <c r="K593" s="51">
        <f t="shared" si="159"/>
        <v>-1686.1886313449756</v>
      </c>
      <c r="L593" s="51"/>
      <c r="M593" s="16">
        <v>58.499999999998813</v>
      </c>
      <c r="N593" s="43">
        <v>0.13340393544145124</v>
      </c>
      <c r="O593" s="44">
        <v>-7.0122314008217916</v>
      </c>
      <c r="P593" s="51">
        <v>-1529.0807000762886</v>
      </c>
      <c r="Q593" s="43">
        <v>-2.8901743558407134E-6</v>
      </c>
      <c r="R593" s="44">
        <v>-68.784891696302509</v>
      </c>
      <c r="S593" s="51">
        <v>-1686.1886311755147</v>
      </c>
      <c r="T593" s="4"/>
      <c r="U593" s="16">
        <f t="shared" si="146"/>
        <v>-1.7479351299698465E-12</v>
      </c>
      <c r="V593" s="17">
        <f t="shared" si="147"/>
        <v>7.5482023409456644E-10</v>
      </c>
      <c r="W593" s="18">
        <f t="shared" si="148"/>
        <v>-2.283947964087929E-8</v>
      </c>
      <c r="X593" s="19">
        <f t="shared" si="149"/>
        <v>1.2252112355781719E-6</v>
      </c>
      <c r="Y593" s="17">
        <f t="shared" si="150"/>
        <v>-2.0250467969162855E-13</v>
      </c>
      <c r="Z593" s="18">
        <f t="shared" si="151"/>
        <v>7.2475359047530219E-13</v>
      </c>
      <c r="AA593" s="19">
        <f t="shared" si="152"/>
        <v>1.6946091818681452E-7</v>
      </c>
      <c r="AF593" s="16">
        <v>58.499999999998813</v>
      </c>
      <c r="AG593" s="43">
        <v>0</v>
      </c>
      <c r="AH593" s="44">
        <v>-200</v>
      </c>
      <c r="AI593" s="51">
        <v>-11700</v>
      </c>
      <c r="AJ593" s="43">
        <v>-9.8066499999999994</v>
      </c>
      <c r="AK593" s="44">
        <v>-73.689025000008698</v>
      </c>
      <c r="AL593" s="51">
        <v>12469.596018749755</v>
      </c>
      <c r="AQ593" s="16">
        <v>58.499999999998813</v>
      </c>
      <c r="AR593" s="43">
        <v>0.13340393544145124</v>
      </c>
      <c r="AS593" s="44">
        <v>-7.0122314008217916</v>
      </c>
      <c r="AT593" s="51">
        <v>-1529.0807000762886</v>
      </c>
      <c r="AU593" s="43">
        <v>-4.8937741500054699E-5</v>
      </c>
      <c r="AV593" s="44">
        <v>-68.784727322445178</v>
      </c>
      <c r="AW593" s="50">
        <v>-2015.1634555535268</v>
      </c>
    </row>
    <row r="594" spans="5:49" ht="18" customHeight="1">
      <c r="E594" s="42">
        <f t="shared" si="153"/>
        <v>58.600000000000563</v>
      </c>
      <c r="F594" s="43">
        <f t="shared" si="154"/>
        <v>0.13296413112250929</v>
      </c>
      <c r="G594" s="44">
        <f t="shared" si="155"/>
        <v>-6.9989129927072602</v>
      </c>
      <c r="H594" s="51">
        <f t="shared" si="156"/>
        <v>-1529.7812581535316</v>
      </c>
      <c r="I594" s="43">
        <f t="shared" si="157"/>
        <v>-2.8103325000472523E-6</v>
      </c>
      <c r="J594" s="44">
        <f t="shared" si="158"/>
        <v>-68.784891981309926</v>
      </c>
      <c r="K594" s="51">
        <f t="shared" si="159"/>
        <v>-1693.0671205289227</v>
      </c>
      <c r="L594" s="51"/>
      <c r="M594" s="16">
        <v>58.599999999998808</v>
      </c>
      <c r="N594" s="43">
        <v>0.1329641318736286</v>
      </c>
      <c r="O594" s="44">
        <v>-6.9989130154714507</v>
      </c>
      <c r="P594" s="51">
        <v>-1529.7812569306</v>
      </c>
      <c r="Q594" s="43">
        <v>-2.8103326989992183E-6</v>
      </c>
      <c r="R594" s="44">
        <v>-68.784891981309215</v>
      </c>
      <c r="S594" s="51">
        <v>-1693.0671203594618</v>
      </c>
      <c r="T594" s="4"/>
      <c r="U594" s="16">
        <f t="shared" si="146"/>
        <v>-1.7550405573274475E-12</v>
      </c>
      <c r="V594" s="17">
        <f t="shared" si="147"/>
        <v>7.5111930564197849E-10</v>
      </c>
      <c r="W594" s="18">
        <f t="shared" si="148"/>
        <v>-2.276419053259815E-8</v>
      </c>
      <c r="X594" s="19">
        <f t="shared" si="149"/>
        <v>1.2229315871081781E-6</v>
      </c>
      <c r="Y594" s="17">
        <f t="shared" si="150"/>
        <v>-1.9895196601282805E-13</v>
      </c>
      <c r="Z594" s="18">
        <f t="shared" si="151"/>
        <v>7.1054273576010019E-13</v>
      </c>
      <c r="AA594" s="19">
        <f t="shared" si="152"/>
        <v>1.6946091818681452E-7</v>
      </c>
      <c r="AF594" s="16">
        <v>58.599999999998808</v>
      </c>
      <c r="AG594" s="43">
        <v>0</v>
      </c>
      <c r="AH594" s="44">
        <v>-200</v>
      </c>
      <c r="AI594" s="51">
        <v>-11720</v>
      </c>
      <c r="AJ594" s="43">
        <v>-9.8066499999999994</v>
      </c>
      <c r="AK594" s="44">
        <v>-74.669690000008686</v>
      </c>
      <c r="AL594" s="51">
        <v>12462.178082999753</v>
      </c>
      <c r="AQ594" s="16">
        <v>58.599999999998808</v>
      </c>
      <c r="AR594" s="43">
        <v>0.1329641318736286</v>
      </c>
      <c r="AS594" s="44">
        <v>-6.9989130154714507</v>
      </c>
      <c r="AT594" s="51">
        <v>-1529.7812569306</v>
      </c>
      <c r="AU594" s="43">
        <v>-4.7585829477725383E-5</v>
      </c>
      <c r="AV594" s="44">
        <v>-68.784732148308109</v>
      </c>
      <c r="AW594" s="50">
        <v>-2022.0419285281912</v>
      </c>
    </row>
    <row r="595" spans="5:49" ht="18" customHeight="1">
      <c r="E595" s="42">
        <f t="shared" si="153"/>
        <v>58.700000000000564</v>
      </c>
      <c r="F595" s="43">
        <f t="shared" si="154"/>
        <v>0.13252648234426487</v>
      </c>
      <c r="G595" s="44">
        <f t="shared" si="155"/>
        <v>-6.985638479931743</v>
      </c>
      <c r="H595" s="51">
        <f t="shared" si="156"/>
        <v>-1530.4804853624562</v>
      </c>
      <c r="I595" s="43">
        <f t="shared" si="157"/>
        <v>-2.7326964904261786E-6</v>
      </c>
      <c r="J595" s="44">
        <f t="shared" si="158"/>
        <v>-68.78489225844325</v>
      </c>
      <c r="K595" s="51">
        <f t="shared" si="159"/>
        <v>-1699.9456097409752</v>
      </c>
      <c r="L595" s="51"/>
      <c r="M595" s="16">
        <v>58.699999999998802</v>
      </c>
      <c r="N595" s="43">
        <v>0.13252648309170739</v>
      </c>
      <c r="O595" s="44">
        <v>-6.985638502621013</v>
      </c>
      <c r="P595" s="51">
        <v>-1530.4804841417972</v>
      </c>
      <c r="Q595" s="43">
        <v>-2.7326966822727172E-6</v>
      </c>
      <c r="R595" s="44">
        <v>-68.784892258442568</v>
      </c>
      <c r="S595" s="51">
        <v>-1699.9456095715143</v>
      </c>
      <c r="T595" s="4"/>
      <c r="U595" s="16">
        <f t="shared" si="146"/>
        <v>-1.7621459846850485E-12</v>
      </c>
      <c r="V595" s="17">
        <f t="shared" si="147"/>
        <v>7.4744252454017612E-10</v>
      </c>
      <c r="W595" s="18">
        <f t="shared" si="148"/>
        <v>-2.2689270018361185E-8</v>
      </c>
      <c r="X595" s="19">
        <f t="shared" si="149"/>
        <v>1.220658987222123E-6</v>
      </c>
      <c r="Y595" s="17">
        <f t="shared" si="150"/>
        <v>-1.9184653865522705E-13</v>
      </c>
      <c r="Z595" s="18">
        <f t="shared" si="151"/>
        <v>6.8212102632969618E-13</v>
      </c>
      <c r="AA595" s="19">
        <f t="shared" si="152"/>
        <v>1.6946091818681452E-7</v>
      </c>
      <c r="AF595" s="16">
        <v>58.699999999998802</v>
      </c>
      <c r="AG595" s="43">
        <v>0</v>
      </c>
      <c r="AH595" s="44">
        <v>-200</v>
      </c>
      <c r="AI595" s="51">
        <v>-11740</v>
      </c>
      <c r="AJ595" s="43">
        <v>-9.8066499999999994</v>
      </c>
      <c r="AK595" s="44">
        <v>-75.650355000008673</v>
      </c>
      <c r="AL595" s="51">
        <v>12454.662080749753</v>
      </c>
      <c r="AQ595" s="16">
        <v>58.699999999998802</v>
      </c>
      <c r="AR595" s="43">
        <v>0.13252648309170739</v>
      </c>
      <c r="AS595" s="44">
        <v>-6.985638502621013</v>
      </c>
      <c r="AT595" s="51">
        <v>-1530.4804841417972</v>
      </c>
      <c r="AU595" s="43">
        <v>-4.6271264126929168E-5</v>
      </c>
      <c r="AV595" s="44">
        <v>-68.784736840855885</v>
      </c>
      <c r="AW595" s="50">
        <v>-2028.9204019787446</v>
      </c>
    </row>
    <row r="596" spans="5:49" ht="18" customHeight="1">
      <c r="E596" s="42">
        <f t="shared" si="153"/>
        <v>58.800000000000566</v>
      </c>
      <c r="F596" s="43">
        <f t="shared" si="154"/>
        <v>0.13209097429939431</v>
      </c>
      <c r="G596" s="44">
        <f t="shared" si="155"/>
        <v>-6.9724076248807538</v>
      </c>
      <c r="H596" s="51">
        <f t="shared" si="156"/>
        <v>-1531.1783873047737</v>
      </c>
      <c r="I596" s="43">
        <f t="shared" si="157"/>
        <v>-2.6572051918805073E-6</v>
      </c>
      <c r="J596" s="44">
        <f t="shared" si="158"/>
        <v>-68.784892527920704</v>
      </c>
      <c r="K596" s="51">
        <f t="shared" si="159"/>
        <v>-1706.8240989803564</v>
      </c>
      <c r="L596" s="51"/>
      <c r="M596" s="16">
        <v>58.799999999998796</v>
      </c>
      <c r="N596" s="43">
        <v>0.13209097504318401</v>
      </c>
      <c r="O596" s="44">
        <v>-6.972407647495471</v>
      </c>
      <c r="P596" s="51">
        <v>-1531.1783860863795</v>
      </c>
      <c r="Q596" s="43">
        <v>-2.6572053766216186E-6</v>
      </c>
      <c r="R596" s="44">
        <v>-68.78489252792005</v>
      </c>
      <c r="S596" s="51">
        <v>-1706.8240988108955</v>
      </c>
      <c r="T596" s="4"/>
      <c r="U596" s="16">
        <f t="shared" si="146"/>
        <v>-1.7692514120426495E-12</v>
      </c>
      <c r="V596" s="17">
        <f t="shared" si="147"/>
        <v>7.4378969650013005E-10</v>
      </c>
      <c r="W596" s="18">
        <f t="shared" si="148"/>
        <v>-2.2614717209989976E-8</v>
      </c>
      <c r="X596" s="19">
        <f t="shared" si="149"/>
        <v>1.2183941180410329E-6</v>
      </c>
      <c r="Y596" s="17">
        <f t="shared" si="150"/>
        <v>-1.8474111129762605E-13</v>
      </c>
      <c r="Z596" s="18">
        <f t="shared" si="151"/>
        <v>6.5369931689929217E-13</v>
      </c>
      <c r="AA596" s="19">
        <f t="shared" si="152"/>
        <v>1.6946091818681452E-7</v>
      </c>
      <c r="AF596" s="16">
        <v>58.799999999998796</v>
      </c>
      <c r="AG596" s="43">
        <v>0</v>
      </c>
      <c r="AH596" s="44">
        <v>-200</v>
      </c>
      <c r="AI596" s="51">
        <v>-11760</v>
      </c>
      <c r="AJ596" s="43">
        <v>-9.8066499999999994</v>
      </c>
      <c r="AK596" s="44">
        <v>-76.631020000008661</v>
      </c>
      <c r="AL596" s="51">
        <v>12447.048011999754</v>
      </c>
      <c r="AQ596" s="16">
        <v>58.799999999998796</v>
      </c>
      <c r="AR596" s="43">
        <v>0.13209097504318401</v>
      </c>
      <c r="AS596" s="44">
        <v>-6.972407647495471</v>
      </c>
      <c r="AT596" s="51">
        <v>-1531.1783860863795</v>
      </c>
      <c r="AU596" s="43">
        <v>-4.4993013750271871E-5</v>
      </c>
      <c r="AV596" s="44">
        <v>-68.784741403771349</v>
      </c>
      <c r="AW596" s="50">
        <v>-2035.7988758920412</v>
      </c>
    </row>
    <row r="597" spans="5:49" ht="18" customHeight="1">
      <c r="E597" s="42">
        <f t="shared" si="153"/>
        <v>58.900000000000567</v>
      </c>
      <c r="F597" s="43">
        <f t="shared" si="154"/>
        <v>0.13165759304976404</v>
      </c>
      <c r="G597" s="44">
        <f t="shared" si="155"/>
        <v>-6.9592202141788126</v>
      </c>
      <c r="H597" s="51">
        <f t="shared" si="156"/>
        <v>-1531.8749683355761</v>
      </c>
      <c r="I597" s="43">
        <f t="shared" si="157"/>
        <v>-2.5837993540278603E-6</v>
      </c>
      <c r="J597" s="44">
        <f t="shared" si="158"/>
        <v>-68.784892789953801</v>
      </c>
      <c r="K597" s="51">
        <f t="shared" si="159"/>
        <v>-1713.7025882463117</v>
      </c>
      <c r="L597" s="51"/>
      <c r="M597" s="16">
        <v>58.899999999998791</v>
      </c>
      <c r="N597" s="43">
        <v>0.13165759378992473</v>
      </c>
      <c r="O597" s="44">
        <v>-6.9592202367193412</v>
      </c>
      <c r="P597" s="51">
        <v>-1531.8749671194389</v>
      </c>
      <c r="Q597" s="43">
        <v>-2.5837995334399011E-6</v>
      </c>
      <c r="R597" s="44">
        <v>-68.784892789953162</v>
      </c>
      <c r="S597" s="51">
        <v>-1713.7025880768504</v>
      </c>
      <c r="T597" s="4"/>
      <c r="U597" s="16">
        <f t="shared" si="146"/>
        <v>-1.7763568394002505E-12</v>
      </c>
      <c r="V597" s="17">
        <f t="shared" si="147"/>
        <v>7.4016068274396218E-10</v>
      </c>
      <c r="W597" s="18">
        <f t="shared" si="148"/>
        <v>-2.2540528554770844E-8</v>
      </c>
      <c r="X597" s="19">
        <f t="shared" si="149"/>
        <v>1.2161372069385834E-6</v>
      </c>
      <c r="Y597" s="17">
        <f t="shared" si="150"/>
        <v>-1.794120407794253E-13</v>
      </c>
      <c r="Z597" s="18">
        <f t="shared" si="151"/>
        <v>6.3948846218409017E-13</v>
      </c>
      <c r="AA597" s="19">
        <f t="shared" si="152"/>
        <v>1.6946137293416541E-7</v>
      </c>
      <c r="AF597" s="16">
        <v>58.899999999998791</v>
      </c>
      <c r="AG597" s="43">
        <v>0</v>
      </c>
      <c r="AH597" s="44">
        <v>-200</v>
      </c>
      <c r="AI597" s="51">
        <v>-11780</v>
      </c>
      <c r="AJ597" s="43">
        <v>-9.8066499999999994</v>
      </c>
      <c r="AK597" s="44">
        <v>-77.611685000008649</v>
      </c>
      <c r="AL597" s="51">
        <v>12439.335876749752</v>
      </c>
      <c r="AQ597" s="16">
        <v>58.899999999998791</v>
      </c>
      <c r="AR597" s="43">
        <v>0.13165759378992473</v>
      </c>
      <c r="AS597" s="44">
        <v>-6.9592202367193412</v>
      </c>
      <c r="AT597" s="51">
        <v>-1531.8749671194389</v>
      </c>
      <c r="AU597" s="43">
        <v>-4.3750075146675727E-5</v>
      </c>
      <c r="AV597" s="44">
        <v>-68.784745840635608</v>
      </c>
      <c r="AW597" s="50">
        <v>-2042.6773502552974</v>
      </c>
    </row>
    <row r="598" spans="5:49" ht="18" customHeight="1">
      <c r="E598" s="42">
        <f t="shared" si="153"/>
        <v>59.000000000000568</v>
      </c>
      <c r="F598" s="43">
        <f t="shared" si="154"/>
        <v>0.13122632477049484</v>
      </c>
      <c r="G598" s="44">
        <f t="shared" si="155"/>
        <v>-6.946076035838578</v>
      </c>
      <c r="H598" s="51">
        <f t="shared" si="156"/>
        <v>-1532.570232788687</v>
      </c>
      <c r="I598" s="43">
        <f t="shared" si="157"/>
        <v>-2.512421367839579E-6</v>
      </c>
      <c r="J598" s="44">
        <f t="shared" si="158"/>
        <v>-68.784893044748173</v>
      </c>
      <c r="K598" s="51">
        <f t="shared" si="159"/>
        <v>-1720.581077538106</v>
      </c>
      <c r="L598" s="51"/>
      <c r="M598" s="16">
        <v>58.999999999998785</v>
      </c>
      <c r="N598" s="43">
        <v>0.13122632550705002</v>
      </c>
      <c r="O598" s="44">
        <v>-6.9460760583052794</v>
      </c>
      <c r="P598" s="51">
        <v>-1532.5702315747994</v>
      </c>
      <c r="Q598" s="43">
        <v>-2.5124215419225493E-6</v>
      </c>
      <c r="R598" s="44">
        <v>-68.784893044747548</v>
      </c>
      <c r="S598" s="51">
        <v>-1720.5810773686451</v>
      </c>
      <c r="T598" s="4"/>
      <c r="U598" s="16">
        <f t="shared" si="146"/>
        <v>-1.7834622667578515E-12</v>
      </c>
      <c r="V598" s="17">
        <f t="shared" si="147"/>
        <v>7.3655517796034076E-10</v>
      </c>
      <c r="W598" s="18">
        <f t="shared" si="148"/>
        <v>-2.2466701388168531E-8</v>
      </c>
      <c r="X598" s="19">
        <f t="shared" si="149"/>
        <v>1.2138875717937481E-6</v>
      </c>
      <c r="Y598" s="17">
        <f t="shared" si="150"/>
        <v>-1.7408297026122455E-13</v>
      </c>
      <c r="Z598" s="18">
        <f t="shared" si="151"/>
        <v>6.2527760746888816E-13</v>
      </c>
      <c r="AA598" s="19">
        <f t="shared" si="152"/>
        <v>1.6946091818681452E-7</v>
      </c>
      <c r="AF598" s="16">
        <v>58.999999999998785</v>
      </c>
      <c r="AG598" s="43">
        <v>0</v>
      </c>
      <c r="AH598" s="44">
        <v>-200</v>
      </c>
      <c r="AI598" s="51">
        <v>-11800</v>
      </c>
      <c r="AJ598" s="43">
        <v>-9.8066499999999994</v>
      </c>
      <c r="AK598" s="44">
        <v>-78.592350000008636</v>
      </c>
      <c r="AL598" s="51">
        <v>12431.525674999752</v>
      </c>
      <c r="AQ598" s="16">
        <v>58.999999999998785</v>
      </c>
      <c r="AR598" s="43">
        <v>0.13122632550705002</v>
      </c>
      <c r="AS598" s="44">
        <v>-6.9460760583052794</v>
      </c>
      <c r="AT598" s="51">
        <v>-1532.5702315747994</v>
      </c>
      <c r="AU598" s="43">
        <v>-4.2541472831558735E-5</v>
      </c>
      <c r="AV598" s="44">
        <v>-68.784750154930833</v>
      </c>
      <c r="AW598" s="50">
        <v>-2049.5558250560825</v>
      </c>
    </row>
    <row r="599" spans="5:49" ht="18" customHeight="1">
      <c r="E599" s="42">
        <f t="shared" si="153"/>
        <v>59.10000000000057</v>
      </c>
      <c r="F599" s="43">
        <f t="shared" si="154"/>
        <v>0.13079715574885942</v>
      </c>
      <c r="G599" s="44">
        <f t="shared" si="155"/>
        <v>-6.9329748792495813</v>
      </c>
      <c r="H599" s="51">
        <f t="shared" si="156"/>
        <v>-1533.2641849768008</v>
      </c>
      <c r="I599" s="43">
        <f t="shared" si="157"/>
        <v>-2.4430152123500193E-6</v>
      </c>
      <c r="J599" s="44">
        <f t="shared" si="158"/>
        <v>-68.784893292503796</v>
      </c>
      <c r="K599" s="51">
        <f t="shared" si="159"/>
        <v>-1727.4595668550267</v>
      </c>
      <c r="L599" s="51"/>
      <c r="M599" s="16">
        <v>59.099999999998779</v>
      </c>
      <c r="N599" s="43">
        <v>0.13079715648183246</v>
      </c>
      <c r="O599" s="44">
        <v>-6.9329749016428144</v>
      </c>
      <c r="P599" s="51">
        <v>-1533.2641837651561</v>
      </c>
      <c r="Q599" s="43">
        <v>-2.443015381103919E-6</v>
      </c>
      <c r="R599" s="44">
        <v>-68.784893292503199</v>
      </c>
      <c r="S599" s="51">
        <v>-1727.4595666855657</v>
      </c>
      <c r="T599" s="4"/>
      <c r="U599" s="16">
        <f t="shared" si="146"/>
        <v>-1.7905676941154525E-12</v>
      </c>
      <c r="V599" s="17">
        <f t="shared" si="147"/>
        <v>7.3297304337138769E-10</v>
      </c>
      <c r="W599" s="18">
        <f t="shared" si="148"/>
        <v>-2.2393233045647776E-8</v>
      </c>
      <c r="X599" s="19">
        <f t="shared" si="149"/>
        <v>1.211644757859176E-6</v>
      </c>
      <c r="Y599" s="17">
        <f t="shared" si="150"/>
        <v>-1.6875389974302379E-13</v>
      </c>
      <c r="Z599" s="18">
        <f t="shared" si="151"/>
        <v>5.9685589803848416E-13</v>
      </c>
      <c r="AA599" s="19">
        <f t="shared" si="152"/>
        <v>1.6946091818681452E-7</v>
      </c>
      <c r="AF599" s="16">
        <v>59.099999999998779</v>
      </c>
      <c r="AG599" s="43">
        <v>0</v>
      </c>
      <c r="AH599" s="44">
        <v>-200</v>
      </c>
      <c r="AI599" s="51">
        <v>-11820</v>
      </c>
      <c r="AJ599" s="43">
        <v>-9.8066499999999994</v>
      </c>
      <c r="AK599" s="44">
        <v>-79.573015000008624</v>
      </c>
      <c r="AL599" s="51">
        <v>12423.617406749752</v>
      </c>
      <c r="AQ599" s="16">
        <v>59.099999999998779</v>
      </c>
      <c r="AR599" s="43">
        <v>0.13079715648183246</v>
      </c>
      <c r="AS599" s="44">
        <v>-6.9329749016428144</v>
      </c>
      <c r="AT599" s="51">
        <v>-1533.2641837651561</v>
      </c>
      <c r="AU599" s="43">
        <v>-4.1366258265895794E-5</v>
      </c>
      <c r="AV599" s="44">
        <v>-68.784754350043002</v>
      </c>
      <c r="AW599" s="50">
        <v>-2056.4343002823107</v>
      </c>
    </row>
    <row r="600" spans="5:49" ht="18" customHeight="1">
      <c r="E600" s="42">
        <f t="shared" si="153"/>
        <v>59.200000000000571</v>
      </c>
      <c r="F600" s="43">
        <f t="shared" si="154"/>
        <v>0.13037007238319245</v>
      </c>
      <c r="G600" s="44">
        <f t="shared" si="155"/>
        <v>-6.9199165351670651</v>
      </c>
      <c r="H600" s="51">
        <f t="shared" si="156"/>
        <v>-1533.9568291916189</v>
      </c>
      <c r="I600" s="43">
        <f t="shared" si="157"/>
        <v>-2.375526413800344E-6</v>
      </c>
      <c r="J600" s="44">
        <f t="shared" si="158"/>
        <v>-68.784893533415129</v>
      </c>
      <c r="K600" s="51">
        <f t="shared" si="159"/>
        <v>-1734.3380561963791</v>
      </c>
      <c r="L600" s="51"/>
      <c r="M600" s="16">
        <v>59.199999999998774</v>
      </c>
      <c r="N600" s="43">
        <v>0.13037007311260645</v>
      </c>
      <c r="O600" s="44">
        <v>-6.9199165574871833</v>
      </c>
      <c r="P600" s="51">
        <v>-1533.9568279822095</v>
      </c>
      <c r="Q600" s="43">
        <v>-2.3755265807778869E-6</v>
      </c>
      <c r="R600" s="44">
        <v>-68.784893533414532</v>
      </c>
      <c r="S600" s="51">
        <v>-1734.3380560269179</v>
      </c>
      <c r="T600" s="4"/>
      <c r="U600" s="16">
        <f t="shared" si="146"/>
        <v>-1.7976731214730535E-12</v>
      </c>
      <c r="V600" s="17">
        <f t="shared" si="147"/>
        <v>7.2941400142134682E-10</v>
      </c>
      <c r="W600" s="18">
        <f t="shared" si="148"/>
        <v>-2.2320118198138061E-8</v>
      </c>
      <c r="X600" s="19">
        <f t="shared" si="149"/>
        <v>1.2094094472558936E-6</v>
      </c>
      <c r="Y600" s="17">
        <f t="shared" si="150"/>
        <v>-1.6697754290362354E-13</v>
      </c>
      <c r="Z600" s="18">
        <f t="shared" si="151"/>
        <v>5.9685589803848416E-13</v>
      </c>
      <c r="AA600" s="19">
        <f t="shared" si="152"/>
        <v>1.6946114556048997E-7</v>
      </c>
      <c r="AF600" s="16">
        <v>59.199999999998774</v>
      </c>
      <c r="AG600" s="43">
        <v>0</v>
      </c>
      <c r="AH600" s="44">
        <v>-200</v>
      </c>
      <c r="AI600" s="51">
        <v>-11840</v>
      </c>
      <c r="AJ600" s="43">
        <v>-9.8066499999999994</v>
      </c>
      <c r="AK600" s="44">
        <v>-80.553680000008612</v>
      </c>
      <c r="AL600" s="51">
        <v>12415.61107199975</v>
      </c>
      <c r="AQ600" s="16">
        <v>59.199999999998774</v>
      </c>
      <c r="AR600" s="43">
        <v>0.13037007311260645</v>
      </c>
      <c r="AS600" s="44">
        <v>-6.9199165574871833</v>
      </c>
      <c r="AT600" s="51">
        <v>-1533.9568279822095</v>
      </c>
      <c r="AU600" s="43">
        <v>-4.0223509106596111E-5</v>
      </c>
      <c r="AV600" s="44">
        <v>-68.784758429264585</v>
      </c>
      <c r="AW600" s="50">
        <v>-2063.3127759222284</v>
      </c>
    </row>
    <row r="601" spans="5:49" ht="18" customHeight="1">
      <c r="E601" s="42">
        <f t="shared" si="153"/>
        <v>59.300000000000573</v>
      </c>
      <c r="F601" s="43">
        <f t="shared" si="154"/>
        <v>0.12994506118181268</v>
      </c>
      <c r="G601" s="44">
        <f t="shared" si="155"/>
        <v>-6.9069007957009223</v>
      </c>
      <c r="H601" s="51">
        <f t="shared" si="156"/>
        <v>-1534.6481697039865</v>
      </c>
      <c r="I601" s="43">
        <f t="shared" si="157"/>
        <v>-2.3099020101113865E-6</v>
      </c>
      <c r="J601" s="44">
        <f t="shared" si="158"/>
        <v>-68.784893767671235</v>
      </c>
      <c r="K601" s="51">
        <f t="shared" si="159"/>
        <v>-1741.2165455614881</v>
      </c>
      <c r="L601" s="51"/>
      <c r="M601" s="16">
        <v>59.299999999998768</v>
      </c>
      <c r="N601" s="43">
        <v>0.12994506190769078</v>
      </c>
      <c r="O601" s="44">
        <v>-6.9069008179482845</v>
      </c>
      <c r="P601" s="51">
        <v>-1534.6481684968048</v>
      </c>
      <c r="Q601" s="43">
        <v>-2.3099021735362157E-6</v>
      </c>
      <c r="R601" s="44">
        <v>-68.784893767670653</v>
      </c>
      <c r="S601" s="51">
        <v>-1741.2165453920268</v>
      </c>
      <c r="T601" s="4"/>
      <c r="U601" s="16">
        <f t="shared" si="146"/>
        <v>-1.8047785488306545E-12</v>
      </c>
      <c r="V601" s="17">
        <f t="shared" si="147"/>
        <v>7.258781076213694E-10</v>
      </c>
      <c r="W601" s="18">
        <f t="shared" si="148"/>
        <v>-2.2247362174709906E-8</v>
      </c>
      <c r="X601" s="19">
        <f t="shared" si="149"/>
        <v>1.2071816399839008E-6</v>
      </c>
      <c r="Y601" s="17">
        <f t="shared" si="150"/>
        <v>-1.6342482922482304E-13</v>
      </c>
      <c r="Z601" s="18">
        <f t="shared" si="151"/>
        <v>5.8264504332328215E-13</v>
      </c>
      <c r="AA601" s="19">
        <f t="shared" si="152"/>
        <v>1.6946137293416541E-7</v>
      </c>
      <c r="AF601" s="16">
        <v>59.299999999998768</v>
      </c>
      <c r="AG601" s="43">
        <v>0</v>
      </c>
      <c r="AH601" s="44">
        <v>-200</v>
      </c>
      <c r="AI601" s="51">
        <v>-11860</v>
      </c>
      <c r="AJ601" s="43">
        <v>-9.8066499999999994</v>
      </c>
      <c r="AK601" s="44">
        <v>-81.534345000008599</v>
      </c>
      <c r="AL601" s="51">
        <v>12407.50667074975</v>
      </c>
      <c r="AQ601" s="16">
        <v>59.299999999998768</v>
      </c>
      <c r="AR601" s="43">
        <v>0.12994506190769078</v>
      </c>
      <c r="AS601" s="44">
        <v>-6.9069008179482845</v>
      </c>
      <c r="AT601" s="51">
        <v>-1534.6481684968048</v>
      </c>
      <c r="AU601" s="43">
        <v>-3.9112328503065896E-5</v>
      </c>
      <c r="AV601" s="44">
        <v>-68.784762395797046</v>
      </c>
      <c r="AW601" s="50">
        <v>-2070.1912519644079</v>
      </c>
    </row>
    <row r="602" spans="5:49" ht="18" customHeight="1">
      <c r="E602" s="42">
        <f t="shared" si="153"/>
        <v>59.400000000000574</v>
      </c>
      <c r="F602" s="43">
        <f t="shared" si="154"/>
        <v>0.12952210876195797</v>
      </c>
      <c r="G602" s="44">
        <f t="shared" si="155"/>
        <v>-6.8939274543047704</v>
      </c>
      <c r="H602" s="51">
        <f t="shared" si="156"/>
        <v>-1535.3382107640266</v>
      </c>
      <c r="I602" s="43">
        <f t="shared" si="157"/>
        <v>-2.2460904975929452E-6</v>
      </c>
      <c r="J602" s="44">
        <f t="shared" si="158"/>
        <v>-68.784893995455946</v>
      </c>
      <c r="K602" s="51">
        <f t="shared" si="159"/>
        <v>-1748.0950349496979</v>
      </c>
      <c r="L602" s="51"/>
      <c r="M602" s="16">
        <v>59.399999999998762</v>
      </c>
      <c r="N602" s="43">
        <v>0.12952210948432297</v>
      </c>
      <c r="O602" s="44">
        <v>-6.8939274764797283</v>
      </c>
      <c r="P602" s="51">
        <v>-1535.3382095590655</v>
      </c>
      <c r="Q602" s="43">
        <v>-2.2460906539123471E-6</v>
      </c>
      <c r="R602" s="44">
        <v>-68.784893995455391</v>
      </c>
      <c r="S602" s="51">
        <v>-1748.0950347802363</v>
      </c>
      <c r="T602" s="4"/>
      <c r="U602" s="16">
        <f t="shared" si="146"/>
        <v>-1.8118839761882555E-12</v>
      </c>
      <c r="V602" s="17">
        <f t="shared" si="147"/>
        <v>7.223650011489724E-10</v>
      </c>
      <c r="W602" s="18">
        <f t="shared" si="148"/>
        <v>-2.2174957869935952E-8</v>
      </c>
      <c r="X602" s="19">
        <f t="shared" si="149"/>
        <v>1.2049611086695222E-6</v>
      </c>
      <c r="Y602" s="17">
        <f t="shared" si="150"/>
        <v>-1.5631940186722204E-13</v>
      </c>
      <c r="Z602" s="18">
        <f t="shared" si="151"/>
        <v>5.5422333389287814E-13</v>
      </c>
      <c r="AA602" s="19">
        <f t="shared" si="152"/>
        <v>1.6946160030784085E-7</v>
      </c>
      <c r="AF602" s="16">
        <v>59.399999999998762</v>
      </c>
      <c r="AG602" s="43">
        <v>0</v>
      </c>
      <c r="AH602" s="44">
        <v>-200</v>
      </c>
      <c r="AI602" s="51">
        <v>-11880</v>
      </c>
      <c r="AJ602" s="43">
        <v>-9.8066499999999994</v>
      </c>
      <c r="AK602" s="44">
        <v>-82.515010000008587</v>
      </c>
      <c r="AL602" s="51">
        <v>12399.30420299975</v>
      </c>
      <c r="AQ602" s="16">
        <v>59.399999999998762</v>
      </c>
      <c r="AR602" s="43">
        <v>0.12952210948432297</v>
      </c>
      <c r="AS602" s="44">
        <v>-6.8939274764797283</v>
      </c>
      <c r="AT602" s="51">
        <v>-1535.3382095590655</v>
      </c>
      <c r="AU602" s="43">
        <v>-3.8031844379560198E-5</v>
      </c>
      <c r="AV602" s="44">
        <v>-68.784766252753428</v>
      </c>
      <c r="AW602" s="50">
        <v>-2077.0697283977361</v>
      </c>
    </row>
    <row r="603" spans="5:49" ht="18" customHeight="1">
      <c r="E603" s="42">
        <f t="shared" si="153"/>
        <v>59.500000000000576</v>
      </c>
      <c r="F603" s="43">
        <f t="shared" si="154"/>
        <v>0.12910120184873117</v>
      </c>
      <c r="G603" s="44">
        <f t="shared" si="155"/>
        <v>-6.8809963057650929</v>
      </c>
      <c r="H603" s="51">
        <f t="shared" si="156"/>
        <v>-1536.0269566012746</v>
      </c>
      <c r="I603" s="43">
        <f t="shared" si="157"/>
        <v>-2.1840417847585059E-6</v>
      </c>
      <c r="J603" s="44">
        <f t="shared" si="158"/>
        <v>-68.784894216948075</v>
      </c>
      <c r="K603" s="51">
        <f t="shared" si="159"/>
        <v>-1754.9735243603695</v>
      </c>
      <c r="L603" s="51"/>
      <c r="M603" s="16">
        <v>59.499999999998757</v>
      </c>
      <c r="N603" s="43">
        <v>0.12910120256760574</v>
      </c>
      <c r="O603" s="44">
        <v>-6.8809963278679982</v>
      </c>
      <c r="P603" s="51">
        <v>-1536.026955398527</v>
      </c>
      <c r="Q603" s="43">
        <v>-2.184041937525194E-6</v>
      </c>
      <c r="R603" s="44">
        <v>-68.784894216947535</v>
      </c>
      <c r="S603" s="51">
        <v>-1754.9735241909084</v>
      </c>
      <c r="T603" s="4"/>
      <c r="U603" s="16">
        <f t="shared" si="146"/>
        <v>-1.8189894035458565E-12</v>
      </c>
      <c r="V603" s="17">
        <f t="shared" si="147"/>
        <v>7.1887457098185337E-10</v>
      </c>
      <c r="W603" s="18">
        <f t="shared" si="148"/>
        <v>-2.2102905283816199E-8</v>
      </c>
      <c r="X603" s="19">
        <f t="shared" si="149"/>
        <v>1.2027476259390824E-6</v>
      </c>
      <c r="Y603" s="17">
        <f t="shared" si="150"/>
        <v>-1.5276668818842154E-13</v>
      </c>
      <c r="Z603" s="18">
        <f t="shared" si="151"/>
        <v>5.4001247917767614E-13</v>
      </c>
      <c r="AA603" s="19">
        <f t="shared" si="152"/>
        <v>1.6946114556048997E-7</v>
      </c>
      <c r="AF603" s="16">
        <v>59.499999999998757</v>
      </c>
      <c r="AG603" s="43">
        <v>0</v>
      </c>
      <c r="AH603" s="44">
        <v>-200</v>
      </c>
      <c r="AI603" s="51">
        <v>-11900</v>
      </c>
      <c r="AJ603" s="43">
        <v>-9.8066499999999994</v>
      </c>
      <c r="AK603" s="44">
        <v>-83.495675000008575</v>
      </c>
      <c r="AL603" s="51">
        <v>12391.003668749749</v>
      </c>
      <c r="AQ603" s="16">
        <v>59.499999999998757</v>
      </c>
      <c r="AR603" s="43">
        <v>0.12910120256760574</v>
      </c>
      <c r="AS603" s="44">
        <v>-6.8809963278679982</v>
      </c>
      <c r="AT603" s="51">
        <v>-1536.026955398527</v>
      </c>
      <c r="AU603" s="43">
        <v>-3.698120873529831E-5</v>
      </c>
      <c r="AV603" s="44">
        <v>-68.784770003160801</v>
      </c>
      <c r="AW603" s="50">
        <v>-2083.9482052114076</v>
      </c>
    </row>
    <row r="604" spans="5:49" ht="18" customHeight="1">
      <c r="E604" s="42">
        <f t="shared" si="153"/>
        <v>59.600000000000577</v>
      </c>
      <c r="F604" s="43">
        <f t="shared" si="154"/>
        <v>0.12868232727405926</v>
      </c>
      <c r="G604" s="44">
        <f t="shared" si="155"/>
        <v>-6.8681071461905221</v>
      </c>
      <c r="H604" s="51">
        <f t="shared" si="156"/>
        <v>-1536.7144114248104</v>
      </c>
      <c r="I604" s="43">
        <f t="shared" si="157"/>
        <v>-2.1237071798907436E-6</v>
      </c>
      <c r="J604" s="44">
        <f t="shared" si="158"/>
        <v>-68.784894432321451</v>
      </c>
      <c r="K604" s="51">
        <f t="shared" si="159"/>
        <v>-1761.852013792884</v>
      </c>
      <c r="L604" s="51"/>
      <c r="M604" s="16">
        <v>59.599999999998751</v>
      </c>
      <c r="N604" s="43">
        <v>0.12868232798946572</v>
      </c>
      <c r="O604" s="44">
        <v>-6.8681071682217194</v>
      </c>
      <c r="P604" s="51">
        <v>-1536.7144102242689</v>
      </c>
      <c r="Q604" s="43">
        <v>-2.123707330881075E-6</v>
      </c>
      <c r="R604" s="44">
        <v>-68.784894432320911</v>
      </c>
      <c r="S604" s="51">
        <v>-1761.852013623422</v>
      </c>
      <c r="T604" s="4"/>
      <c r="U604" s="16">
        <f t="shared" si="146"/>
        <v>-1.8260948309034575E-12</v>
      </c>
      <c r="V604" s="17">
        <f t="shared" si="147"/>
        <v>7.154064562975293E-10</v>
      </c>
      <c r="W604" s="18">
        <f t="shared" si="148"/>
        <v>-2.2031197310923289E-8</v>
      </c>
      <c r="X604" s="19">
        <f t="shared" si="149"/>
        <v>1.2005414191662567E-6</v>
      </c>
      <c r="Y604" s="17">
        <f t="shared" si="150"/>
        <v>-1.5099033134902129E-13</v>
      </c>
      <c r="Z604" s="18">
        <f t="shared" si="151"/>
        <v>5.4001247917767614E-13</v>
      </c>
      <c r="AA604" s="19">
        <f t="shared" si="152"/>
        <v>1.6946205505519174E-7</v>
      </c>
      <c r="AF604" s="16">
        <v>59.599999999998751</v>
      </c>
      <c r="AG604" s="43">
        <v>0</v>
      </c>
      <c r="AH604" s="44">
        <v>-200</v>
      </c>
      <c r="AI604" s="51">
        <v>-11920</v>
      </c>
      <c r="AJ604" s="43">
        <v>-9.8066499999999994</v>
      </c>
      <c r="AK604" s="44">
        <v>-84.476340000008562</v>
      </c>
      <c r="AL604" s="51">
        <v>12382.605067999748</v>
      </c>
      <c r="AQ604" s="16">
        <v>59.599999999998751</v>
      </c>
      <c r="AR604" s="43">
        <v>0.12868232798946572</v>
      </c>
      <c r="AS604" s="44">
        <v>-6.8681071682217194</v>
      </c>
      <c r="AT604" s="51">
        <v>-1536.7144102242689</v>
      </c>
      <c r="AU604" s="43">
        <v>-3.5959597010304378E-5</v>
      </c>
      <c r="AV604" s="44">
        <v>-68.784773649962588</v>
      </c>
      <c r="AW604" s="50">
        <v>-2090.8266823949148</v>
      </c>
    </row>
    <row r="605" spans="5:49" ht="18" customHeight="1">
      <c r="E605" s="42">
        <f t="shared" si="153"/>
        <v>59.700000000000578</v>
      </c>
      <c r="F605" s="43">
        <f t="shared" si="154"/>
        <v>0.12826547197566257</v>
      </c>
      <c r="G605" s="44">
        <f t="shared" si="155"/>
        <v>-6.8552597730011895</v>
      </c>
      <c r="H605" s="51">
        <f t="shared" si="156"/>
        <v>-1537.4005794233908</v>
      </c>
      <c r="I605" s="43">
        <f t="shared" si="157"/>
        <v>-2.0650393324217475E-6</v>
      </c>
      <c r="J605" s="44">
        <f t="shared" si="158"/>
        <v>-68.784894641745083</v>
      </c>
      <c r="K605" s="51">
        <f t="shared" si="159"/>
        <v>-1768.7305032466354</v>
      </c>
      <c r="L605" s="51"/>
      <c r="M605" s="16">
        <v>59.699999999998745</v>
      </c>
      <c r="N605" s="43">
        <v>0.12826547268762328</v>
      </c>
      <c r="O605" s="44">
        <v>-6.8552597949610252</v>
      </c>
      <c r="P605" s="51">
        <v>-1537.4005782250483</v>
      </c>
      <c r="Q605" s="43">
        <v>-2.0650394763066515E-6</v>
      </c>
      <c r="R605" s="44">
        <v>-68.784894641744557</v>
      </c>
      <c r="S605" s="51">
        <v>-1768.730503077174</v>
      </c>
      <c r="T605" s="4"/>
      <c r="U605" s="16">
        <f t="shared" si="146"/>
        <v>-1.8332002582610585E-12</v>
      </c>
      <c r="V605" s="17">
        <f t="shared" si="147"/>
        <v>7.1196071260715144E-10</v>
      </c>
      <c r="W605" s="18">
        <f t="shared" si="148"/>
        <v>-2.1959835727614063E-8</v>
      </c>
      <c r="X605" s="19">
        <f t="shared" si="149"/>
        <v>1.1983424883510452E-6</v>
      </c>
      <c r="Y605" s="17">
        <f t="shared" si="150"/>
        <v>-1.4388490399142029E-13</v>
      </c>
      <c r="Z605" s="18">
        <f t="shared" si="151"/>
        <v>5.2580162446247414E-13</v>
      </c>
      <c r="AA605" s="19">
        <f t="shared" si="152"/>
        <v>1.6946137293416541E-7</v>
      </c>
      <c r="AF605" s="16">
        <v>59.699999999998745</v>
      </c>
      <c r="AG605" s="43">
        <v>0</v>
      </c>
      <c r="AH605" s="44">
        <v>-200</v>
      </c>
      <c r="AI605" s="51">
        <v>-11940</v>
      </c>
      <c r="AJ605" s="43">
        <v>-9.8066499999999994</v>
      </c>
      <c r="AK605" s="44">
        <v>-85.45700500000855</v>
      </c>
      <c r="AL605" s="51">
        <v>12374.108400749748</v>
      </c>
      <c r="AQ605" s="16">
        <v>59.699999999998745</v>
      </c>
      <c r="AR605" s="43">
        <v>0.12826547268762328</v>
      </c>
      <c r="AS605" s="44">
        <v>-6.8552597949610252</v>
      </c>
      <c r="AT605" s="51">
        <v>-1537.4005782250483</v>
      </c>
      <c r="AU605" s="43">
        <v>-3.4966207422826301E-5</v>
      </c>
      <c r="AV605" s="44">
        <v>-68.784777196020897</v>
      </c>
      <c r="AW605" s="50">
        <v>-2097.7051599380416</v>
      </c>
    </row>
    <row r="606" spans="5:49" ht="18" customHeight="1">
      <c r="E606" s="42">
        <f t="shared" si="153"/>
        <v>59.80000000000058</v>
      </c>
      <c r="F606" s="43">
        <f t="shared" si="154"/>
        <v>0.12785062299603725</v>
      </c>
      <c r="G606" s="44">
        <f t="shared" si="155"/>
        <v>-6.8424539849182109</v>
      </c>
      <c r="H606" s="51">
        <f t="shared" si="156"/>
        <v>-1538.0854647655794</v>
      </c>
      <c r="I606" s="43">
        <f t="shared" si="157"/>
        <v>-2.0079921974058834E-6</v>
      </c>
      <c r="J606" s="44">
        <f t="shared" si="158"/>
        <v>-68.784894845383334</v>
      </c>
      <c r="K606" s="51">
        <f t="shared" si="159"/>
        <v>-1775.6089927210396</v>
      </c>
      <c r="L606" s="51"/>
      <c r="M606" s="16">
        <v>59.799999999998739</v>
      </c>
      <c r="N606" s="43">
        <v>0.12785062370457434</v>
      </c>
      <c r="O606" s="44">
        <v>-6.8424540068070305</v>
      </c>
      <c r="P606" s="51">
        <v>-1538.0854635694291</v>
      </c>
      <c r="Q606" s="43">
        <v>-2.0079923395144306E-6</v>
      </c>
      <c r="R606" s="44">
        <v>-68.784894845382823</v>
      </c>
      <c r="S606" s="51">
        <v>-1775.6089925515778</v>
      </c>
      <c r="T606" s="4"/>
      <c r="U606" s="16">
        <f t="shared" si="146"/>
        <v>-1.8403056856186595E-12</v>
      </c>
      <c r="V606" s="17">
        <f t="shared" si="147"/>
        <v>7.0853709011053922E-10</v>
      </c>
      <c r="W606" s="18">
        <f t="shared" si="148"/>
        <v>-2.18888196457101E-8</v>
      </c>
      <c r="X606" s="19">
        <f t="shared" si="149"/>
        <v>1.196150378746097E-6</v>
      </c>
      <c r="Y606" s="17">
        <f t="shared" si="150"/>
        <v>-1.4210854715202004E-13</v>
      </c>
      <c r="Z606" s="18">
        <f t="shared" si="151"/>
        <v>5.1159076974727213E-13</v>
      </c>
      <c r="AA606" s="19">
        <f t="shared" si="152"/>
        <v>1.694618276815163E-7</v>
      </c>
      <c r="AF606" s="16">
        <v>59.799999999998739</v>
      </c>
      <c r="AG606" s="43">
        <v>0</v>
      </c>
      <c r="AH606" s="44">
        <v>-200</v>
      </c>
      <c r="AI606" s="51">
        <v>-11960</v>
      </c>
      <c r="AJ606" s="43">
        <v>-9.8066499999999994</v>
      </c>
      <c r="AK606" s="44">
        <v>-86.437670000008538</v>
      </c>
      <c r="AL606" s="51">
        <v>12365.513666999746</v>
      </c>
      <c r="AQ606" s="16">
        <v>59.799999999998739</v>
      </c>
      <c r="AR606" s="43">
        <v>0.12785062370457434</v>
      </c>
      <c r="AS606" s="44">
        <v>-6.8424540068070305</v>
      </c>
      <c r="AT606" s="51">
        <v>-1538.0854635694291</v>
      </c>
      <c r="AU606" s="43">
        <v>-3.4000260335176336E-5</v>
      </c>
      <c r="AV606" s="44">
        <v>-68.784780644118769</v>
      </c>
      <c r="AW606" s="50">
        <v>-2104.5836378308536</v>
      </c>
    </row>
    <row r="607" spans="5:49" ht="18" customHeight="1">
      <c r="E607" s="42">
        <f t="shared" si="153"/>
        <v>59.900000000000581</v>
      </c>
      <c r="F607" s="43">
        <f t="shared" si="154"/>
        <v>0.12743776748144806</v>
      </c>
      <c r="G607" s="44">
        <f t="shared" si="155"/>
        <v>-6.829689581953259</v>
      </c>
      <c r="H607" s="51">
        <f t="shared" si="156"/>
        <v>-1538.769071599877</v>
      </c>
      <c r="I607" s="43">
        <f t="shared" si="157"/>
        <v>-1.9525209982163005E-6</v>
      </c>
      <c r="J607" s="44">
        <f t="shared" si="158"/>
        <v>-68.784895043396048</v>
      </c>
      <c r="K607" s="51">
        <f t="shared" si="159"/>
        <v>-1782.487482215525</v>
      </c>
      <c r="L607" s="51"/>
      <c r="M607" s="16">
        <v>59.899999999998734</v>
      </c>
      <c r="N607" s="43">
        <v>0.12743776818658334</v>
      </c>
      <c r="O607" s="44">
        <v>-6.8296896037714019</v>
      </c>
      <c r="P607" s="51">
        <v>-1538.7690704059114</v>
      </c>
      <c r="Q607" s="43">
        <v>-1.952521136772134E-6</v>
      </c>
      <c r="R607" s="44">
        <v>-68.784895043395551</v>
      </c>
      <c r="S607" s="51">
        <v>-1782.487482046063</v>
      </c>
      <c r="T607" s="4"/>
      <c r="U607" s="16">
        <f t="shared" si="146"/>
        <v>-1.8474111129762605E-12</v>
      </c>
      <c r="V607" s="17">
        <f t="shared" si="147"/>
        <v>7.051352834963609E-10</v>
      </c>
      <c r="W607" s="18">
        <f t="shared" si="148"/>
        <v>-2.1818142847962463E-8</v>
      </c>
      <c r="X607" s="19">
        <f t="shared" si="149"/>
        <v>1.193965545098763E-6</v>
      </c>
      <c r="Y607" s="17">
        <f t="shared" si="150"/>
        <v>-1.3855583347321954E-13</v>
      </c>
      <c r="Z607" s="18">
        <f t="shared" si="151"/>
        <v>4.9737991503207013E-13</v>
      </c>
      <c r="AA607" s="19">
        <f t="shared" si="152"/>
        <v>1.6946205505519174E-7</v>
      </c>
      <c r="AF607" s="16">
        <v>59.899999999998734</v>
      </c>
      <c r="AG607" s="43">
        <v>0</v>
      </c>
      <c r="AH607" s="44">
        <v>-200</v>
      </c>
      <c r="AI607" s="51">
        <v>-11980</v>
      </c>
      <c r="AJ607" s="43">
        <v>-9.8066499999999994</v>
      </c>
      <c r="AK607" s="44">
        <v>-87.418335000008526</v>
      </c>
      <c r="AL607" s="51">
        <v>12356.820866749746</v>
      </c>
      <c r="AQ607" s="16">
        <v>59.899999999998734</v>
      </c>
      <c r="AR607" s="43">
        <v>0.12743776818658334</v>
      </c>
      <c r="AS607" s="44">
        <v>-6.8296896037714019</v>
      </c>
      <c r="AT607" s="51">
        <v>-1538.7690704059114</v>
      </c>
      <c r="AU607" s="43">
        <v>-3.306099764088799E-5</v>
      </c>
      <c r="AV607" s="44">
        <v>-68.784783996962389</v>
      </c>
      <c r="AW607" s="50">
        <v>-2111.4621160636902</v>
      </c>
    </row>
    <row r="608" spans="5:49" ht="18" customHeight="1">
      <c r="E608" s="42">
        <f t="shared" si="153"/>
        <v>60.000000000000583</v>
      </c>
      <c r="F608" s="43">
        <f t="shared" si="154"/>
        <v>0.12702689268093265</v>
      </c>
      <c r="G608" s="44">
        <f t="shared" si="155"/>
        <v>-6.8169663653982298</v>
      </c>
      <c r="H608" s="51">
        <f t="shared" si="156"/>
        <v>-1539.451404054849</v>
      </c>
      <c r="I608" s="43">
        <f t="shared" si="157"/>
        <v>-1.8985822034522926E-6</v>
      </c>
      <c r="J608" s="44">
        <f t="shared" si="158"/>
        <v>-68.78489523593862</v>
      </c>
      <c r="K608" s="51">
        <f t="shared" si="159"/>
        <v>-1789.3659717295368</v>
      </c>
      <c r="L608" s="51"/>
      <c r="M608" s="16">
        <v>59.999999999998728</v>
      </c>
      <c r="N608" s="43">
        <v>0.12702689338268797</v>
      </c>
      <c r="O608" s="44">
        <v>-6.8169663871460369</v>
      </c>
      <c r="P608" s="51">
        <v>-1539.4514028630617</v>
      </c>
      <c r="Q608" s="43">
        <v>-1.898582342008126E-6</v>
      </c>
      <c r="R608" s="44">
        <v>-68.784895235938123</v>
      </c>
      <c r="S608" s="51">
        <v>-1789.3659715600745</v>
      </c>
      <c r="T608" s="4"/>
      <c r="U608" s="16">
        <f t="shared" si="146"/>
        <v>-1.8545165403338615E-12</v>
      </c>
      <c r="V608" s="17">
        <f t="shared" si="147"/>
        <v>7.0175532052019207E-10</v>
      </c>
      <c r="W608" s="18">
        <f t="shared" si="148"/>
        <v>-2.174780711072799E-8</v>
      </c>
      <c r="X608" s="19">
        <f t="shared" si="149"/>
        <v>1.1917873052880168E-6</v>
      </c>
      <c r="Y608" s="17">
        <f t="shared" si="150"/>
        <v>-1.3855583347321954E-13</v>
      </c>
      <c r="Z608" s="18">
        <f t="shared" si="151"/>
        <v>4.9737991503207013E-13</v>
      </c>
      <c r="AA608" s="19">
        <f t="shared" si="152"/>
        <v>1.6946228242886718E-7</v>
      </c>
      <c r="AF608" s="16">
        <v>59.999999999998728</v>
      </c>
      <c r="AG608" s="43">
        <v>0</v>
      </c>
      <c r="AH608" s="44">
        <v>-200</v>
      </c>
      <c r="AI608" s="51">
        <v>-12000</v>
      </c>
      <c r="AJ608" s="43">
        <v>-9.8066499999999994</v>
      </c>
      <c r="AK608" s="44">
        <v>-88.399000000008513</v>
      </c>
      <c r="AL608" s="51">
        <v>12348.029999999746</v>
      </c>
      <c r="AQ608" s="16">
        <v>59.999999999998728</v>
      </c>
      <c r="AR608" s="43">
        <v>0.12702689338268797</v>
      </c>
      <c r="AS608" s="44">
        <v>-6.8169663871460369</v>
      </c>
      <c r="AT608" s="51">
        <v>-1539.4514028630617</v>
      </c>
      <c r="AU608" s="43">
        <v>-3.2147682194505478E-5</v>
      </c>
      <c r="AV608" s="44">
        <v>-68.78478725718314</v>
      </c>
      <c r="AW608" s="50">
        <v>-2118.3405946271582</v>
      </c>
    </row>
    <row r="609" spans="5:49" ht="18" customHeight="1">
      <c r="E609" s="42">
        <f t="shared" si="153"/>
        <v>60.100000000000584</v>
      </c>
      <c r="F609" s="43">
        <f t="shared" si="154"/>
        <v>0.12661798594531734</v>
      </c>
      <c r="G609" s="44">
        <f t="shared" si="155"/>
        <v>-6.8042841378150216</v>
      </c>
      <c r="H609" s="51">
        <f t="shared" si="156"/>
        <v>-1540.1324662392542</v>
      </c>
      <c r="I609" s="43">
        <f t="shared" si="157"/>
        <v>-1.8461334772013061E-6</v>
      </c>
      <c r="J609" s="44">
        <f t="shared" si="158"/>
        <v>-68.784895423162169</v>
      </c>
      <c r="K609" s="51">
        <f t="shared" si="159"/>
        <v>-1796.2444612625359</v>
      </c>
      <c r="L609" s="51"/>
      <c r="M609" s="16">
        <v>60.099999999998722</v>
      </c>
      <c r="N609" s="43">
        <v>0.12661798664371413</v>
      </c>
      <c r="O609" s="44">
        <v>-6.8042841594928261</v>
      </c>
      <c r="P609" s="51">
        <v>-1540.1324650496379</v>
      </c>
      <c r="Q609" s="43">
        <v>-1.8461336139807827E-6</v>
      </c>
      <c r="R609" s="44">
        <v>-68.784895423161686</v>
      </c>
      <c r="S609" s="51">
        <v>-1796.2444610930734</v>
      </c>
      <c r="T609" s="4"/>
      <c r="U609" s="16">
        <f t="shared" si="146"/>
        <v>-1.8616219676914625E-12</v>
      </c>
      <c r="V609" s="17">
        <f t="shared" si="147"/>
        <v>6.9839678484839851E-10</v>
      </c>
      <c r="W609" s="18">
        <f t="shared" si="148"/>
        <v>-2.1677804440400905E-8</v>
      </c>
      <c r="X609" s="19">
        <f t="shared" si="149"/>
        <v>1.1896163414348848E-6</v>
      </c>
      <c r="Y609" s="17">
        <f t="shared" si="150"/>
        <v>-1.3677947663381929E-13</v>
      </c>
      <c r="Z609" s="18">
        <f t="shared" si="151"/>
        <v>4.8316906031686813E-13</v>
      </c>
      <c r="AA609" s="19">
        <f t="shared" si="152"/>
        <v>1.6946250980254263E-7</v>
      </c>
      <c r="AF609" s="16">
        <v>60.099999999998722</v>
      </c>
      <c r="AG609" s="43">
        <v>0</v>
      </c>
      <c r="AH609" s="44">
        <v>-200</v>
      </c>
      <c r="AI609" s="51">
        <v>-12020</v>
      </c>
      <c r="AJ609" s="43">
        <v>-9.8066499999999994</v>
      </c>
      <c r="AK609" s="44">
        <v>-89.379665000008501</v>
      </c>
      <c r="AL609" s="51">
        <v>12339.141066749748</v>
      </c>
      <c r="AQ609" s="16">
        <v>60.099999999998722</v>
      </c>
      <c r="AR609" s="43">
        <v>0.12661798664371413</v>
      </c>
      <c r="AS609" s="44">
        <v>-6.8042841594928261</v>
      </c>
      <c r="AT609" s="51">
        <v>-1540.1324650496379</v>
      </c>
      <c r="AU609" s="43">
        <v>-3.1259597198740607E-5</v>
      </c>
      <c r="AV609" s="44">
        <v>-68.784790427339757</v>
      </c>
      <c r="AW609" s="50">
        <v>-2125.2190735121239</v>
      </c>
    </row>
    <row r="610" spans="5:49" ht="18" customHeight="1">
      <c r="E610" s="42">
        <f t="shared" si="153"/>
        <v>60.200000000000585</v>
      </c>
      <c r="F610" s="43">
        <f t="shared" si="154"/>
        <v>0.12621103472624318</v>
      </c>
      <c r="G610" s="44">
        <f t="shared" si="155"/>
        <v>-6.7916427030253956</v>
      </c>
      <c r="H610" s="51">
        <f t="shared" si="156"/>
        <v>-1540.8122622421702</v>
      </c>
      <c r="I610" s="43">
        <f t="shared" si="157"/>
        <v>-1.7951336630517289E-6</v>
      </c>
      <c r="J610" s="44">
        <f t="shared" si="158"/>
        <v>-68.784895605213606</v>
      </c>
      <c r="K610" s="51">
        <f t="shared" si="159"/>
        <v>-1803.1229508139975</v>
      </c>
      <c r="L610" s="51"/>
      <c r="M610" s="16">
        <v>60.199999999998717</v>
      </c>
      <c r="N610" s="43">
        <v>0.12621103542130285</v>
      </c>
      <c r="O610" s="44">
        <v>-6.7916427246335322</v>
      </c>
      <c r="P610" s="51">
        <v>-1540.8122610547177</v>
      </c>
      <c r="Q610" s="43">
        <v>-1.7951337909494214E-6</v>
      </c>
      <c r="R610" s="44">
        <v>-68.784895605213151</v>
      </c>
      <c r="S610" s="51">
        <v>-1803.1229506445345</v>
      </c>
      <c r="T610" s="4"/>
      <c r="U610" s="16">
        <f t="shared" si="146"/>
        <v>-1.8687273950490635E-12</v>
      </c>
      <c r="V610" s="17">
        <f t="shared" si="147"/>
        <v>6.9505967648098022E-10</v>
      </c>
      <c r="W610" s="18">
        <f t="shared" si="148"/>
        <v>-2.1608136613338047E-8</v>
      </c>
      <c r="X610" s="19">
        <f t="shared" si="149"/>
        <v>1.1874524261656916E-6</v>
      </c>
      <c r="Y610" s="17">
        <f t="shared" si="150"/>
        <v>-1.2789769243681803E-13</v>
      </c>
      <c r="Z610" s="18">
        <f t="shared" si="151"/>
        <v>4.5474735088646412E-13</v>
      </c>
      <c r="AA610" s="19">
        <f t="shared" si="152"/>
        <v>1.6946296454989351E-7</v>
      </c>
      <c r="AF610" s="16">
        <v>60.199999999998717</v>
      </c>
      <c r="AG610" s="43">
        <v>0</v>
      </c>
      <c r="AH610" s="44">
        <v>-200</v>
      </c>
      <c r="AI610" s="51">
        <v>-12040</v>
      </c>
      <c r="AJ610" s="43">
        <v>-9.8066499999999994</v>
      </c>
      <c r="AK610" s="44">
        <v>-90.360330000008489</v>
      </c>
      <c r="AL610" s="51">
        <v>12330.154066999747</v>
      </c>
      <c r="AQ610" s="16">
        <v>60.199999999998717</v>
      </c>
      <c r="AR610" s="43">
        <v>0.12621103542130285</v>
      </c>
      <c r="AS610" s="44">
        <v>-6.7916427246335322</v>
      </c>
      <c r="AT610" s="51">
        <v>-1540.8122610547177</v>
      </c>
      <c r="AU610" s="43">
        <v>-3.0396045652025805E-5</v>
      </c>
      <c r="AV610" s="44">
        <v>-68.784793509920291</v>
      </c>
      <c r="AW610" s="50">
        <v>-2132.0975527097066</v>
      </c>
    </row>
    <row r="611" spans="5:49" ht="18" customHeight="1">
      <c r="E611" s="42">
        <f t="shared" si="153"/>
        <v>60.300000000000587</v>
      </c>
      <c r="F611" s="43">
        <f t="shared" si="154"/>
        <v>0.12580602657520365</v>
      </c>
      <c r="G611" s="44">
        <f t="shared" si="155"/>
        <v>-6.7790418661009495</v>
      </c>
      <c r="H611" s="51">
        <f t="shared" si="156"/>
        <v>-1541.4907961331201</v>
      </c>
      <c r="I611" s="43">
        <f t="shared" si="157"/>
        <v>-1.7455427272494717E-6</v>
      </c>
      <c r="J611" s="44">
        <f t="shared" si="158"/>
        <v>-68.78489578223585</v>
      </c>
      <c r="K611" s="51">
        <f t="shared" si="159"/>
        <v>-1810.0014403834114</v>
      </c>
      <c r="L611" s="51"/>
      <c r="M611" s="16">
        <v>60.299999999998711</v>
      </c>
      <c r="N611" s="43">
        <v>0.12580602726694745</v>
      </c>
      <c r="O611" s="44">
        <v>-6.7790418876397531</v>
      </c>
      <c r="P611" s="51">
        <v>-1541.4907949478245</v>
      </c>
      <c r="Q611" s="43">
        <v>-1.7455428480417368E-6</v>
      </c>
      <c r="R611" s="44">
        <v>-68.784895782235409</v>
      </c>
      <c r="S611" s="51">
        <v>-1810.0014402139482</v>
      </c>
      <c r="T611" s="4"/>
      <c r="U611" s="16">
        <f t="shared" si="146"/>
        <v>-1.8758328224066645E-12</v>
      </c>
      <c r="V611" s="17">
        <f t="shared" si="147"/>
        <v>6.9174380112890788E-10</v>
      </c>
      <c r="W611" s="18">
        <f t="shared" si="148"/>
        <v>-2.1538803629539416E-8</v>
      </c>
      <c r="X611" s="19">
        <f t="shared" si="149"/>
        <v>1.1852955594804371E-6</v>
      </c>
      <c r="Y611" s="17">
        <f t="shared" si="150"/>
        <v>-1.2079226507921703E-13</v>
      </c>
      <c r="Z611" s="18">
        <f t="shared" si="151"/>
        <v>4.4053649617126212E-13</v>
      </c>
      <c r="AA611" s="19">
        <f t="shared" si="152"/>
        <v>1.6946319192356896E-7</v>
      </c>
      <c r="AF611" s="16">
        <v>60.299999999998711</v>
      </c>
      <c r="AG611" s="43">
        <v>0</v>
      </c>
      <c r="AH611" s="44">
        <v>-200</v>
      </c>
      <c r="AI611" s="51">
        <v>-12060</v>
      </c>
      <c r="AJ611" s="43">
        <v>-9.8066499999999994</v>
      </c>
      <c r="AK611" s="44">
        <v>-91.340995000008476</v>
      </c>
      <c r="AL611" s="51">
        <v>12321.069000749747</v>
      </c>
      <c r="AQ611" s="16">
        <v>60.299999999998711</v>
      </c>
      <c r="AR611" s="43">
        <v>0.12580602726694745</v>
      </c>
      <c r="AS611" s="44">
        <v>-6.7790418876397531</v>
      </c>
      <c r="AT611" s="51">
        <v>-1541.4907949478245</v>
      </c>
      <c r="AU611" s="43">
        <v>-2.9556349824488848E-5</v>
      </c>
      <c r="AV611" s="44">
        <v>-68.784796507344026</v>
      </c>
      <c r="AW611" s="50">
        <v>-2138.9760322112693</v>
      </c>
    </row>
    <row r="612" spans="5:49" ht="18" customHeight="1">
      <c r="E612" s="42">
        <f t="shared" si="153"/>
        <v>60.400000000000588</v>
      </c>
      <c r="F612" s="43">
        <f t="shared" si="154"/>
        <v>0.12540294914259262</v>
      </c>
      <c r="G612" s="44">
        <f t="shared" si="155"/>
        <v>-6.7664814333531833</v>
      </c>
      <c r="H612" s="51">
        <f t="shared" si="156"/>
        <v>-1542.168071962195</v>
      </c>
      <c r="I612" s="43">
        <f t="shared" si="157"/>
        <v>-1.6973217480398262E-6</v>
      </c>
      <c r="J612" s="44">
        <f t="shared" si="158"/>
        <v>-68.784895954367812</v>
      </c>
      <c r="K612" s="51">
        <f t="shared" si="159"/>
        <v>-1816.8799299702819</v>
      </c>
      <c r="L612" s="51"/>
      <c r="M612" s="16">
        <v>60.399999999998705</v>
      </c>
      <c r="N612" s="43">
        <v>0.12540294983104161</v>
      </c>
      <c r="O612" s="44">
        <v>-6.7664814548229826</v>
      </c>
      <c r="P612" s="51">
        <v>-1542.1680707790495</v>
      </c>
      <c r="Q612" s="43">
        <v>-1.6973218688320912E-6</v>
      </c>
      <c r="R612" s="44">
        <v>-68.784895954367386</v>
      </c>
      <c r="S612" s="51">
        <v>-1816.8799298008187</v>
      </c>
      <c r="T612" s="4"/>
      <c r="U612" s="16">
        <f t="shared" si="146"/>
        <v>-1.8829382497642655E-12</v>
      </c>
      <c r="V612" s="17">
        <f t="shared" si="147"/>
        <v>6.884489922587278E-10</v>
      </c>
      <c r="W612" s="18">
        <f t="shared" si="148"/>
        <v>-2.1469799271756074E-8</v>
      </c>
      <c r="X612" s="19">
        <f t="shared" si="149"/>
        <v>1.1831455140054459E-6</v>
      </c>
      <c r="Y612" s="17">
        <f t="shared" si="150"/>
        <v>-1.2079226507921703E-13</v>
      </c>
      <c r="Z612" s="18">
        <f t="shared" si="151"/>
        <v>4.2632564145606011E-13</v>
      </c>
      <c r="AA612" s="19">
        <f t="shared" si="152"/>
        <v>1.6946319192356896E-7</v>
      </c>
      <c r="AF612" s="16">
        <v>60.399999999998705</v>
      </c>
      <c r="AG612" s="43">
        <v>0</v>
      </c>
      <c r="AH612" s="44">
        <v>-200</v>
      </c>
      <c r="AI612" s="51">
        <v>-12080</v>
      </c>
      <c r="AJ612" s="43">
        <v>-9.8066499999999994</v>
      </c>
      <c r="AK612" s="44">
        <v>-92.321660000008464</v>
      </c>
      <c r="AL612" s="51">
        <v>12311.885867999748</v>
      </c>
      <c r="AQ612" s="16">
        <v>60.399999999998705</v>
      </c>
      <c r="AR612" s="43">
        <v>0.12540294983104161</v>
      </c>
      <c r="AS612" s="44">
        <v>-6.7664814548229826</v>
      </c>
      <c r="AT612" s="51">
        <v>-1542.1680707790495</v>
      </c>
      <c r="AU612" s="43">
        <v>-2.8739850700176817E-5</v>
      </c>
      <c r="AV612" s="44">
        <v>-68.784799421963427</v>
      </c>
      <c r="AW612" s="50">
        <v>-2145.8545120084154</v>
      </c>
    </row>
    <row r="613" spans="5:49" ht="18" customHeight="1">
      <c r="E613" s="42">
        <f t="shared" si="153"/>
        <v>60.50000000000059</v>
      </c>
      <c r="F613" s="43">
        <f t="shared" si="154"/>
        <v>0.12500179017676286</v>
      </c>
      <c r="G613" s="44">
        <f t="shared" si="155"/>
        <v>-6.753961212323647</v>
      </c>
      <c r="H613" s="51">
        <f t="shared" si="156"/>
        <v>-1542.8440937601799</v>
      </c>
      <c r="I613" s="43">
        <f t="shared" si="157"/>
        <v>-1.6504328872457563E-6</v>
      </c>
      <c r="J613" s="44">
        <f t="shared" si="158"/>
        <v>-68.784896121744595</v>
      </c>
      <c r="K613" s="51">
        <f t="shared" si="159"/>
        <v>-1823.758419574126</v>
      </c>
      <c r="L613" s="51"/>
      <c r="M613" s="16">
        <v>60.4999999999987</v>
      </c>
      <c r="N613" s="43">
        <v>0.12500179086193794</v>
      </c>
      <c r="O613" s="44">
        <v>-6.7539612337247714</v>
      </c>
      <c r="P613" s="51">
        <v>-1542.8440925791774</v>
      </c>
      <c r="Q613" s="43">
        <v>-1.6504330027089509E-6</v>
      </c>
      <c r="R613" s="44">
        <v>-68.784896121744183</v>
      </c>
      <c r="S613" s="51">
        <v>-1823.7584194046633</v>
      </c>
      <c r="T613" s="4"/>
      <c r="U613" s="16">
        <f t="shared" si="146"/>
        <v>-1.8900436771218665E-12</v>
      </c>
      <c r="V613" s="17">
        <f t="shared" si="147"/>
        <v>6.8517508333698629E-10</v>
      </c>
      <c r="W613" s="18">
        <f t="shared" si="148"/>
        <v>-2.140112442816644E-8</v>
      </c>
      <c r="X613" s="19">
        <f t="shared" si="149"/>
        <v>1.1810025171143934E-6</v>
      </c>
      <c r="Y613" s="17">
        <f t="shared" si="150"/>
        <v>-1.1546319456101628E-13</v>
      </c>
      <c r="Z613" s="18">
        <f t="shared" si="151"/>
        <v>4.1211478674085811E-13</v>
      </c>
      <c r="AA613" s="19">
        <f t="shared" si="152"/>
        <v>1.6946273717621807E-7</v>
      </c>
      <c r="AF613" s="16">
        <v>60.4999999999987</v>
      </c>
      <c r="AG613" s="43">
        <v>0</v>
      </c>
      <c r="AH613" s="44">
        <v>-200</v>
      </c>
      <c r="AI613" s="51">
        <v>-12100</v>
      </c>
      <c r="AJ613" s="43">
        <v>-9.8066499999999994</v>
      </c>
      <c r="AK613" s="44">
        <v>-93.302325000008452</v>
      </c>
      <c r="AL613" s="51">
        <v>12302.604668749747</v>
      </c>
      <c r="AQ613" s="16">
        <v>60.4999999999987</v>
      </c>
      <c r="AR613" s="43">
        <v>0.12500179086193794</v>
      </c>
      <c r="AS613" s="44">
        <v>-6.7539612337247714</v>
      </c>
      <c r="AT613" s="51">
        <v>-1542.8440925791774</v>
      </c>
      <c r="AU613" s="43">
        <v>-2.7945907467241682E-5</v>
      </c>
      <c r="AV613" s="44">
        <v>-68.784802256065987</v>
      </c>
      <c r="AW613" s="50">
        <v>-2152.7329920929787</v>
      </c>
    </row>
    <row r="614" spans="5:49" ht="18" customHeight="1">
      <c r="E614" s="42">
        <f t="shared" si="153"/>
        <v>60.600000000000591</v>
      </c>
      <c r="F614" s="43">
        <f t="shared" si="154"/>
        <v>0.12460253752309509</v>
      </c>
      <c r="G614" s="44">
        <f t="shared" si="155"/>
        <v>-6.741481011774197</v>
      </c>
      <c r="H614" s="51">
        <f t="shared" si="156"/>
        <v>-1543.5188655386744</v>
      </c>
      <c r="I614" s="43">
        <f t="shared" si="157"/>
        <v>-1.6048393387535498E-6</v>
      </c>
      <c r="J614" s="44">
        <f t="shared" si="158"/>
        <v>-68.784896284497563</v>
      </c>
      <c r="K614" s="51">
        <f t="shared" si="159"/>
        <v>-1830.6369091944762</v>
      </c>
      <c r="L614" s="51"/>
      <c r="M614" s="16">
        <v>60.599999999998694</v>
      </c>
      <c r="N614" s="43">
        <v>0.12460253820501703</v>
      </c>
      <c r="O614" s="44">
        <v>-6.7414810331069743</v>
      </c>
      <c r="P614" s="51">
        <v>-1543.5188643598083</v>
      </c>
      <c r="Q614" s="43">
        <v>-1.6048394506640307E-6</v>
      </c>
      <c r="R614" s="44">
        <v>-68.784896284497165</v>
      </c>
      <c r="S614" s="51">
        <v>-1830.6369090250132</v>
      </c>
      <c r="T614" s="4"/>
      <c r="U614" s="16">
        <f t="shared" si="146"/>
        <v>-1.8971491044794675E-12</v>
      </c>
      <c r="V614" s="17">
        <f t="shared" si="147"/>
        <v>6.8192193558580527E-10</v>
      </c>
      <c r="W614" s="18">
        <f t="shared" si="148"/>
        <v>-2.1332777322413676E-8</v>
      </c>
      <c r="X614" s="19">
        <f t="shared" si="149"/>
        <v>1.1788661140599288E-6</v>
      </c>
      <c r="Y614" s="17">
        <f t="shared" si="150"/>
        <v>-1.1191048088221578E-13</v>
      </c>
      <c r="Z614" s="18">
        <f t="shared" si="151"/>
        <v>3.979039320256561E-13</v>
      </c>
      <c r="AA614" s="19">
        <f t="shared" si="152"/>
        <v>1.6946296454989351E-7</v>
      </c>
      <c r="AF614" s="16">
        <v>60.599999999998694</v>
      </c>
      <c r="AG614" s="43">
        <v>0</v>
      </c>
      <c r="AH614" s="44">
        <v>-200</v>
      </c>
      <c r="AI614" s="51">
        <v>-12120</v>
      </c>
      <c r="AJ614" s="43">
        <v>-9.8066499999999994</v>
      </c>
      <c r="AK614" s="44">
        <v>-94.282990000008439</v>
      </c>
      <c r="AL614" s="51">
        <v>12293.225402999748</v>
      </c>
      <c r="AQ614" s="16">
        <v>60.599999999998694</v>
      </c>
      <c r="AR614" s="43">
        <v>0.12460253820501703</v>
      </c>
      <c r="AS614" s="44">
        <v>-6.7414810331069743</v>
      </c>
      <c r="AT614" s="51">
        <v>-1543.5188643598083</v>
      </c>
      <c r="AU614" s="43">
        <v>-2.7173897024113103E-5</v>
      </c>
      <c r="AV614" s="44">
        <v>-68.784805011875974</v>
      </c>
      <c r="AW614" s="50">
        <v>-2159.6114724570193</v>
      </c>
    </row>
    <row r="615" spans="5:49" ht="18" customHeight="1">
      <c r="E615" s="42">
        <f t="shared" si="153"/>
        <v>60.700000000000593</v>
      </c>
      <c r="F615" s="43">
        <f t="shared" si="154"/>
        <v>0.12420517912307753</v>
      </c>
      <c r="G615" s="44">
        <f t="shared" si="155"/>
        <v>-6.7290406416773418</v>
      </c>
      <c r="H615" s="51">
        <f t="shared" si="156"/>
        <v>-1544.1923912902153</v>
      </c>
      <c r="I615" s="43">
        <f t="shared" si="157"/>
        <v>-1.5605053196310337E-6</v>
      </c>
      <c r="J615" s="44">
        <f t="shared" si="158"/>
        <v>-68.784896442754444</v>
      </c>
      <c r="K615" s="51">
        <f t="shared" si="159"/>
        <v>-1837.5153988308762</v>
      </c>
      <c r="L615" s="51"/>
      <c r="M615" s="16">
        <v>60.699999999998688</v>
      </c>
      <c r="N615" s="43">
        <v>0.1242051798017669</v>
      </c>
      <c r="O615" s="44">
        <v>-6.7290406629420962</v>
      </c>
      <c r="P615" s="51">
        <v>-1544.1923901134783</v>
      </c>
      <c r="Q615" s="43">
        <v>-1.5605054279888009E-6</v>
      </c>
      <c r="R615" s="44">
        <v>-68.784896442754061</v>
      </c>
      <c r="S615" s="51">
        <v>-1837.5153986614125</v>
      </c>
      <c r="T615" s="4"/>
      <c r="U615" s="16">
        <f t="shared" si="146"/>
        <v>-1.9042545318370685E-12</v>
      </c>
      <c r="V615" s="17">
        <f t="shared" si="147"/>
        <v>6.7868936859394324E-10</v>
      </c>
      <c r="W615" s="18">
        <f t="shared" si="148"/>
        <v>-2.1264754401784103E-8</v>
      </c>
      <c r="X615" s="19">
        <f t="shared" si="149"/>
        <v>1.1767369869630784E-6</v>
      </c>
      <c r="Y615" s="17">
        <f t="shared" si="150"/>
        <v>-1.0835776720341528E-13</v>
      </c>
      <c r="Z615" s="18">
        <f t="shared" si="151"/>
        <v>3.836930773104541E-13</v>
      </c>
      <c r="AA615" s="19">
        <f t="shared" si="152"/>
        <v>1.6946364667091984E-7</v>
      </c>
      <c r="AF615" s="16">
        <v>60.699999999998688</v>
      </c>
      <c r="AG615" s="43">
        <v>0</v>
      </c>
      <c r="AH615" s="44">
        <v>-200</v>
      </c>
      <c r="AI615" s="51">
        <v>-12140</v>
      </c>
      <c r="AJ615" s="43">
        <v>-9.8066499999999994</v>
      </c>
      <c r="AK615" s="44">
        <v>-95.263655000008427</v>
      </c>
      <c r="AL615" s="51">
        <v>12283.748070749749</v>
      </c>
      <c r="AQ615" s="16">
        <v>60.699999999998688</v>
      </c>
      <c r="AR615" s="43">
        <v>0.1242051798017669</v>
      </c>
      <c r="AS615" s="44">
        <v>-6.7290406629420962</v>
      </c>
      <c r="AT615" s="51">
        <v>-1544.1923901134783</v>
      </c>
      <c r="AU615" s="43">
        <v>-2.6423213473236729E-5</v>
      </c>
      <c r="AV615" s="44">
        <v>-68.784807691556225</v>
      </c>
      <c r="AW615" s="50">
        <v>-2166.4899530928169</v>
      </c>
    </row>
    <row r="616" spans="5:49" ht="18" customHeight="1">
      <c r="E616" s="42">
        <f t="shared" si="153"/>
        <v>60.800000000000594</v>
      </c>
      <c r="F616" s="43">
        <f t="shared" si="154"/>
        <v>0.12380970301339536</v>
      </c>
      <c r="G616" s="44">
        <f t="shared" si="155"/>
        <v>-6.7166399132066763</v>
      </c>
      <c r="H616" s="51">
        <f t="shared" si="156"/>
        <v>-1544.864674988396</v>
      </c>
      <c r="I616" s="43">
        <f t="shared" si="157"/>
        <v>-1.5173960363767947E-6</v>
      </c>
      <c r="J616" s="44">
        <f t="shared" si="158"/>
        <v>-68.784896596639456</v>
      </c>
      <c r="K616" s="51">
        <f t="shared" si="159"/>
        <v>-1844.3938884828817</v>
      </c>
      <c r="L616" s="51"/>
      <c r="M616" s="16">
        <v>60.799999999998683</v>
      </c>
      <c r="N616" s="43">
        <v>0.12380970368887242</v>
      </c>
      <c r="O616" s="44">
        <v>-6.7166399344037266</v>
      </c>
      <c r="P616" s="51">
        <v>-1544.8646738137818</v>
      </c>
      <c r="Q616" s="43">
        <v>-1.5173961447345619E-6</v>
      </c>
      <c r="R616" s="44">
        <v>-68.784896596639072</v>
      </c>
      <c r="S616" s="51">
        <v>-1844.3938883134181</v>
      </c>
      <c r="T616" s="4"/>
      <c r="U616" s="16">
        <f t="shared" si="146"/>
        <v>-1.9113599591946695E-12</v>
      </c>
      <c r="V616" s="17">
        <f t="shared" si="147"/>
        <v>6.7547706317228062E-10</v>
      </c>
      <c r="W616" s="18">
        <f t="shared" si="148"/>
        <v>-2.1197050337207202E-8</v>
      </c>
      <c r="X616" s="19">
        <f t="shared" si="149"/>
        <v>1.1746142263291404E-6</v>
      </c>
      <c r="Y616" s="17">
        <f t="shared" si="150"/>
        <v>-1.0835776720341528E-13</v>
      </c>
      <c r="Z616" s="18">
        <f t="shared" si="151"/>
        <v>3.836930773104541E-13</v>
      </c>
      <c r="AA616" s="19">
        <f t="shared" si="152"/>
        <v>1.6946364667091984E-7</v>
      </c>
      <c r="AF616" s="16">
        <v>60.799999999998683</v>
      </c>
      <c r="AG616" s="43">
        <v>0</v>
      </c>
      <c r="AH616" s="44">
        <v>-200</v>
      </c>
      <c r="AI616" s="51">
        <v>-12160</v>
      </c>
      <c r="AJ616" s="43">
        <v>-9.8066499999999994</v>
      </c>
      <c r="AK616" s="44">
        <v>-96.244320000008415</v>
      </c>
      <c r="AL616" s="51">
        <v>12274.172671999748</v>
      </c>
      <c r="AQ616" s="16">
        <v>60.799999999998683</v>
      </c>
      <c r="AR616" s="43">
        <v>0.12380970368887242</v>
      </c>
      <c r="AS616" s="44">
        <v>-6.7166399344037266</v>
      </c>
      <c r="AT616" s="51">
        <v>-1544.8646738137818</v>
      </c>
      <c r="AU616" s="43">
        <v>-2.5693267655668706E-5</v>
      </c>
      <c r="AV616" s="44">
        <v>-68.784810297209859</v>
      </c>
      <c r="AW616" s="50">
        <v>-2173.3684339928632</v>
      </c>
    </row>
    <row r="617" spans="5:49" ht="18" customHeight="1">
      <c r="E617" s="42">
        <f t="shared" si="153"/>
        <v>60.900000000000595</v>
      </c>
      <c r="F617" s="43">
        <f t="shared" si="154"/>
        <v>0.12341609732502974</v>
      </c>
      <c r="G617" s="44">
        <f t="shared" si="155"/>
        <v>-6.7042786387273905</v>
      </c>
      <c r="H617" s="51">
        <f t="shared" si="156"/>
        <v>-1545.5357205879882</v>
      </c>
      <c r="I617" s="43">
        <f t="shared" si="157"/>
        <v>-1.4754776564984695E-6</v>
      </c>
      <c r="J617" s="44">
        <f t="shared" si="158"/>
        <v>-68.784896746273361</v>
      </c>
      <c r="K617" s="51">
        <f t="shared" si="159"/>
        <v>-1851.2723781500627</v>
      </c>
      <c r="L617" s="51"/>
      <c r="M617" s="16">
        <v>60.899999999998677</v>
      </c>
      <c r="N617" s="43">
        <v>0.12341609799731486</v>
      </c>
      <c r="O617" s="44">
        <v>-6.7042786598570601</v>
      </c>
      <c r="P617" s="51">
        <v>-1545.5357194154897</v>
      </c>
      <c r="Q617" s="43">
        <v>-1.4754777630798799E-6</v>
      </c>
      <c r="R617" s="44">
        <v>-68.784896746272977</v>
      </c>
      <c r="S617" s="51">
        <v>-1851.2723779805985</v>
      </c>
      <c r="T617" s="4"/>
      <c r="U617" s="16">
        <f t="shared" si="146"/>
        <v>-1.9184653865522705E-12</v>
      </c>
      <c r="V617" s="17">
        <f t="shared" si="147"/>
        <v>6.7228511646533207E-10</v>
      </c>
      <c r="W617" s="18">
        <f t="shared" si="148"/>
        <v>-2.1129669569575071E-8</v>
      </c>
      <c r="X617" s="19">
        <f t="shared" si="149"/>
        <v>1.1724985142791411E-6</v>
      </c>
      <c r="Y617" s="17">
        <f t="shared" si="150"/>
        <v>-1.0658141036401503E-13</v>
      </c>
      <c r="Z617" s="18">
        <f t="shared" si="151"/>
        <v>3.836930773104541E-13</v>
      </c>
      <c r="AA617" s="19">
        <f t="shared" si="152"/>
        <v>1.6946410141827073E-7</v>
      </c>
      <c r="AF617" s="16">
        <v>60.899999999998677</v>
      </c>
      <c r="AG617" s="43">
        <v>0</v>
      </c>
      <c r="AH617" s="44">
        <v>-200</v>
      </c>
      <c r="AI617" s="51">
        <v>-12180</v>
      </c>
      <c r="AJ617" s="43">
        <v>-9.8066499999999994</v>
      </c>
      <c r="AK617" s="44">
        <v>-97.224985000008402</v>
      </c>
      <c r="AL617" s="51">
        <v>12264.499206749748</v>
      </c>
      <c r="AQ617" s="16">
        <v>60.899999999998677</v>
      </c>
      <c r="AR617" s="43">
        <v>0.12341609799731486</v>
      </c>
      <c r="AS617" s="44">
        <v>-6.7042786598570601</v>
      </c>
      <c r="AT617" s="51">
        <v>-1545.5357194154897</v>
      </c>
      <c r="AU617" s="43">
        <v>-2.49834866892229E-5</v>
      </c>
      <c r="AV617" s="44">
        <v>-68.784812830881862</v>
      </c>
      <c r="AW617" s="50">
        <v>-2180.246915149859</v>
      </c>
    </row>
    <row r="618" spans="5:49" ht="18" customHeight="1">
      <c r="E618" s="42">
        <f t="shared" si="153"/>
        <v>61.000000000000597</v>
      </c>
      <c r="F618" s="43">
        <f t="shared" si="154"/>
        <v>0.12302435028236836</v>
      </c>
      <c r="G618" s="44">
        <f t="shared" si="155"/>
        <v>-6.6919566317869164</v>
      </c>
      <c r="H618" s="51">
        <f t="shared" si="156"/>
        <v>-1546.2055320250583</v>
      </c>
      <c r="I618" s="43">
        <f t="shared" si="157"/>
        <v>-1.4347172800910357E-6</v>
      </c>
      <c r="J618" s="44">
        <f t="shared" si="158"/>
        <v>-68.784896891773599</v>
      </c>
      <c r="K618" s="51">
        <f t="shared" si="159"/>
        <v>-1858.1508678319992</v>
      </c>
      <c r="L618" s="51"/>
      <c r="M618" s="16">
        <v>60.999999999998671</v>
      </c>
      <c r="N618" s="43">
        <v>0.12302435095148152</v>
      </c>
      <c r="O618" s="44">
        <v>-6.6919566528495205</v>
      </c>
      <c r="P618" s="51">
        <v>-1546.205530854669</v>
      </c>
      <c r="Q618" s="43">
        <v>-1.4347173884488029E-6</v>
      </c>
      <c r="R618" s="44">
        <v>-68.784896891773215</v>
      </c>
      <c r="S618" s="51">
        <v>-1858.1508676625349</v>
      </c>
      <c r="T618" s="4"/>
      <c r="U618" s="16">
        <f t="shared" si="146"/>
        <v>-1.9255708139098715E-12</v>
      </c>
      <c r="V618" s="17">
        <f t="shared" si="147"/>
        <v>6.6911316765061457E-10</v>
      </c>
      <c r="W618" s="18">
        <f t="shared" si="148"/>
        <v>-2.1062604105281935E-8</v>
      </c>
      <c r="X618" s="19">
        <f t="shared" si="149"/>
        <v>1.1703893960657297E-6</v>
      </c>
      <c r="Y618" s="17">
        <f t="shared" si="150"/>
        <v>-1.0835776720341528E-13</v>
      </c>
      <c r="Z618" s="18">
        <f t="shared" si="151"/>
        <v>3.836930773104541E-13</v>
      </c>
      <c r="AA618" s="19">
        <f t="shared" si="152"/>
        <v>1.6946432879194617E-7</v>
      </c>
      <c r="AF618" s="16">
        <v>60.999999999998671</v>
      </c>
      <c r="AG618" s="43">
        <v>0</v>
      </c>
      <c r="AH618" s="44">
        <v>-200</v>
      </c>
      <c r="AI618" s="51">
        <v>-12200</v>
      </c>
      <c r="AJ618" s="43">
        <v>-9.8066499999999994</v>
      </c>
      <c r="AK618" s="44">
        <v>-98.20565000000839</v>
      </c>
      <c r="AL618" s="51">
        <v>12254.727674999749</v>
      </c>
      <c r="AQ618" s="16">
        <v>60.999999999998671</v>
      </c>
      <c r="AR618" s="43">
        <v>0.12302435095148152</v>
      </c>
      <c r="AS618" s="44">
        <v>-6.6919566528495205</v>
      </c>
      <c r="AT618" s="51">
        <v>-1546.205530854669</v>
      </c>
      <c r="AU618" s="43">
        <v>-2.4293313520828974E-5</v>
      </c>
      <c r="AV618" s="44">
        <v>-68.784815294560744</v>
      </c>
      <c r="AW618" s="50">
        <v>-2187.1253965567066</v>
      </c>
    </row>
    <row r="619" spans="5:49" ht="18" customHeight="1">
      <c r="E619" s="42">
        <f t="shared" si="153"/>
        <v>61.100000000000598</v>
      </c>
      <c r="F619" s="43">
        <f t="shared" si="154"/>
        <v>0.12263445020232366</v>
      </c>
      <c r="G619" s="44">
        <f t="shared" si="155"/>
        <v>-6.6796737071055974</v>
      </c>
      <c r="H619" s="51">
        <f t="shared" si="156"/>
        <v>-1546.8741132170865</v>
      </c>
      <c r="I619" s="43">
        <f t="shared" si="157"/>
        <v>-1.395082922073243E-6</v>
      </c>
      <c r="J619" s="44">
        <f t="shared" si="158"/>
        <v>-68.784897033254353</v>
      </c>
      <c r="K619" s="51">
        <f t="shared" si="159"/>
        <v>-1865.0293575282838</v>
      </c>
      <c r="L619" s="51"/>
      <c r="M619" s="16">
        <v>61.099999999998666</v>
      </c>
      <c r="N619" s="43">
        <v>0.12263445086828487</v>
      </c>
      <c r="O619" s="44">
        <v>-6.6796737281014558</v>
      </c>
      <c r="P619" s="51">
        <v>-1546.8741120487996</v>
      </c>
      <c r="Q619" s="43">
        <v>-1.3950830286546534E-6</v>
      </c>
      <c r="R619" s="44">
        <v>-68.784897033253969</v>
      </c>
      <c r="S619" s="51">
        <v>-1865.0293573588194</v>
      </c>
      <c r="T619" s="4"/>
      <c r="U619" s="16">
        <f t="shared" si="146"/>
        <v>-1.9326762412674725E-12</v>
      </c>
      <c r="V619" s="17">
        <f t="shared" si="147"/>
        <v>6.6596120285034033E-10</v>
      </c>
      <c r="W619" s="18">
        <f t="shared" si="148"/>
        <v>-2.099585838521989E-8</v>
      </c>
      <c r="X619" s="19">
        <f t="shared" si="149"/>
        <v>1.1682868716889061E-6</v>
      </c>
      <c r="Y619" s="17">
        <f t="shared" si="150"/>
        <v>-1.0658141036401503E-13</v>
      </c>
      <c r="Z619" s="18">
        <f t="shared" si="151"/>
        <v>3.836930773104541E-13</v>
      </c>
      <c r="AA619" s="19">
        <f t="shared" si="152"/>
        <v>1.6946432879194617E-7</v>
      </c>
      <c r="AF619" s="16">
        <v>61.099999999998666</v>
      </c>
      <c r="AG619" s="43">
        <v>0</v>
      </c>
      <c r="AH619" s="44">
        <v>-200</v>
      </c>
      <c r="AI619" s="51">
        <v>-12220</v>
      </c>
      <c r="AJ619" s="43">
        <v>-9.8066499999999994</v>
      </c>
      <c r="AK619" s="44">
        <v>-99.186315000008378</v>
      </c>
      <c r="AL619" s="51">
        <v>12244.858076749748</v>
      </c>
      <c r="AQ619" s="16">
        <v>61.099999999998666</v>
      </c>
      <c r="AR619" s="43">
        <v>0.12263445086828487</v>
      </c>
      <c r="AS619" s="44">
        <v>-6.6796737281014558</v>
      </c>
      <c r="AT619" s="51">
        <v>-1546.8741120487996</v>
      </c>
      <c r="AU619" s="43">
        <v>-2.3622206482443175E-5</v>
      </c>
      <c r="AV619" s="44">
        <v>-68.784817690180063</v>
      </c>
      <c r="AW619" s="50">
        <v>-2194.003878206503</v>
      </c>
    </row>
    <row r="620" spans="5:49" ht="18" customHeight="1">
      <c r="E620" s="42">
        <f t="shared" si="153"/>
        <v>61.2000000000006</v>
      </c>
      <c r="F620" s="43">
        <f t="shared" si="154"/>
        <v>0.12224638549346278</v>
      </c>
      <c r="G620" s="44">
        <f t="shared" si="155"/>
        <v>-6.6674296805675128</v>
      </c>
      <c r="H620" s="51">
        <f t="shared" si="156"/>
        <v>-1547.5414680630829</v>
      </c>
      <c r="I620" s="43">
        <f t="shared" si="157"/>
        <v>-1.3565434695550493E-6</v>
      </c>
      <c r="J620" s="44">
        <f t="shared" si="158"/>
        <v>-68.784897170826667</v>
      </c>
      <c r="K620" s="51">
        <f t="shared" si="159"/>
        <v>-1871.9078472385202</v>
      </c>
      <c r="L620" s="51"/>
      <c r="M620" s="16">
        <v>61.19999999999866</v>
      </c>
      <c r="N620" s="43">
        <v>0.1222463861562917</v>
      </c>
      <c r="O620" s="44">
        <v>-6.6674297014969355</v>
      </c>
      <c r="P620" s="51">
        <v>-1547.541466896892</v>
      </c>
      <c r="Q620" s="43">
        <v>-1.356543572583746E-6</v>
      </c>
      <c r="R620" s="44">
        <v>-68.784897170826298</v>
      </c>
      <c r="S620" s="51">
        <v>-1871.9078470690556</v>
      </c>
      <c r="T620" s="4"/>
      <c r="U620" s="16">
        <f t="shared" si="146"/>
        <v>-1.9397816686250735E-12</v>
      </c>
      <c r="V620" s="17">
        <f t="shared" si="147"/>
        <v>6.6282891675317757E-10</v>
      </c>
      <c r="W620" s="18">
        <f t="shared" si="148"/>
        <v>-2.0929422639426321E-8</v>
      </c>
      <c r="X620" s="19">
        <f t="shared" si="149"/>
        <v>1.1661909411486704E-6</v>
      </c>
      <c r="Y620" s="17">
        <f t="shared" si="150"/>
        <v>-1.0302869668521453E-13</v>
      </c>
      <c r="Z620" s="18">
        <f t="shared" si="151"/>
        <v>3.694822225952521E-13</v>
      </c>
      <c r="AA620" s="19">
        <f t="shared" si="152"/>
        <v>1.6946455616562162E-7</v>
      </c>
      <c r="AF620" s="16">
        <v>61.19999999999866</v>
      </c>
      <c r="AG620" s="43">
        <v>0</v>
      </c>
      <c r="AH620" s="44">
        <v>-200</v>
      </c>
      <c r="AI620" s="51">
        <v>-12240</v>
      </c>
      <c r="AJ620" s="43">
        <v>-9.8066499999999994</v>
      </c>
      <c r="AK620" s="44">
        <v>-100.16698000000837</v>
      </c>
      <c r="AL620" s="51">
        <v>12234.890411999748</v>
      </c>
      <c r="AQ620" s="16">
        <v>61.19999999999866</v>
      </c>
      <c r="AR620" s="43">
        <v>0.1222463861562917</v>
      </c>
      <c r="AS620" s="44">
        <v>-6.6674297014969355</v>
      </c>
      <c r="AT620" s="51">
        <v>-1547.541466896892</v>
      </c>
      <c r="AU620" s="43">
        <v>-2.2969638873604481E-5</v>
      </c>
      <c r="AV620" s="44">
        <v>-68.784820019619971</v>
      </c>
      <c r="AW620" s="50">
        <v>-2200.8823600925375</v>
      </c>
    </row>
    <row r="621" spans="5:49" ht="18" customHeight="1">
      <c r="E621" s="42">
        <f t="shared" si="153"/>
        <v>61.300000000000601</v>
      </c>
      <c r="F621" s="43">
        <f t="shared" si="154"/>
        <v>0.12186014465514503</v>
      </c>
      <c r="G621" s="44">
        <f t="shared" si="155"/>
        <v>-6.6552243692113198</v>
      </c>
      <c r="H621" s="51">
        <f t="shared" si="156"/>
        <v>-1548.2076004437047</v>
      </c>
      <c r="I621" s="43">
        <f t="shared" si="157"/>
        <v>-1.319068678284907E-6</v>
      </c>
      <c r="J621" s="44">
        <f t="shared" si="158"/>
        <v>-68.784897304598516</v>
      </c>
      <c r="K621" s="51">
        <f t="shared" si="159"/>
        <v>-1878.7863369623228</v>
      </c>
      <c r="L621" s="51"/>
      <c r="M621" s="16">
        <v>61.299999999998654</v>
      </c>
      <c r="N621" s="43">
        <v>0.12186014531486145</v>
      </c>
      <c r="O621" s="44">
        <v>-6.6552243900746246</v>
      </c>
      <c r="P621" s="51">
        <v>-1548.2075992796031</v>
      </c>
      <c r="Q621" s="43">
        <v>-1.31906877776089E-6</v>
      </c>
      <c r="R621" s="44">
        <v>-68.784897304598161</v>
      </c>
      <c r="S621" s="51">
        <v>-1878.786336792858</v>
      </c>
      <c r="T621" s="4"/>
      <c r="U621" s="16">
        <f t="shared" si="146"/>
        <v>-1.9468870959826745E-12</v>
      </c>
      <c r="V621" s="17">
        <f t="shared" si="147"/>
        <v>6.5971642038142875E-10</v>
      </c>
      <c r="W621" s="18">
        <f t="shared" si="148"/>
        <v>-2.0863304861507004E-8</v>
      </c>
      <c r="X621" s="19">
        <f t="shared" si="149"/>
        <v>1.1641016044450225E-6</v>
      </c>
      <c r="Y621" s="17">
        <f t="shared" si="150"/>
        <v>-9.9475983006414026E-14</v>
      </c>
      <c r="Z621" s="18">
        <f t="shared" si="151"/>
        <v>3.5527136788005009E-13</v>
      </c>
      <c r="AA621" s="19">
        <f t="shared" si="152"/>
        <v>1.6946478353929706E-7</v>
      </c>
      <c r="AF621" s="16">
        <v>61.299999999998654</v>
      </c>
      <c r="AG621" s="43">
        <v>0</v>
      </c>
      <c r="AH621" s="44">
        <v>-200</v>
      </c>
      <c r="AI621" s="51">
        <v>-12260</v>
      </c>
      <c r="AJ621" s="43">
        <v>-9.8066499999999994</v>
      </c>
      <c r="AK621" s="44">
        <v>-101.14764500000835</v>
      </c>
      <c r="AL621" s="51">
        <v>12224.824680749749</v>
      </c>
      <c r="AQ621" s="16">
        <v>61.299999999998654</v>
      </c>
      <c r="AR621" s="43">
        <v>0.12186014531486145</v>
      </c>
      <c r="AS621" s="44">
        <v>-6.6552243900746246</v>
      </c>
      <c r="AT621" s="51">
        <v>-1548.2075992796031</v>
      </c>
      <c r="AU621" s="43">
        <v>-2.2335098543990739E-5</v>
      </c>
      <c r="AV621" s="44">
        <v>-68.784822284708682</v>
      </c>
      <c r="AW621" s="50">
        <v>-2207.7608422082826</v>
      </c>
    </row>
    <row r="622" spans="5:49" ht="18" customHeight="1">
      <c r="E622" s="42">
        <f t="shared" si="153"/>
        <v>61.400000000000603</v>
      </c>
      <c r="F622" s="43">
        <f t="shared" si="154"/>
        <v>0.12147571627667089</v>
      </c>
      <c r="G622" s="44">
        <f t="shared" si="155"/>
        <v>-6.6430575912212531</v>
      </c>
      <c r="H622" s="51">
        <f t="shared" si="156"/>
        <v>-1548.8725142213696</v>
      </c>
      <c r="I622" s="43">
        <f t="shared" si="157"/>
        <v>-1.2826291317935556E-6</v>
      </c>
      <c r="J622" s="44">
        <f t="shared" si="158"/>
        <v>-68.784897434674903</v>
      </c>
      <c r="K622" s="51">
        <f t="shared" si="159"/>
        <v>-1885.6648266993161</v>
      </c>
      <c r="L622" s="51"/>
      <c r="M622" s="16">
        <v>61.399999999998649</v>
      </c>
      <c r="N622" s="43">
        <v>0.12147571693329413</v>
      </c>
      <c r="O622" s="44">
        <v>-6.6430576120187457</v>
      </c>
      <c r="P622" s="51">
        <v>-1548.8725130593505</v>
      </c>
      <c r="Q622" s="43">
        <v>-1.282629227716825E-6</v>
      </c>
      <c r="R622" s="44">
        <v>-68.784897434674562</v>
      </c>
      <c r="S622" s="51">
        <v>-1885.664826529852</v>
      </c>
      <c r="T622" s="4"/>
      <c r="U622" s="16">
        <f t="shared" si="146"/>
        <v>-1.9539925233402755E-12</v>
      </c>
      <c r="V622" s="17">
        <f t="shared" si="147"/>
        <v>6.5662324189030841E-10</v>
      </c>
      <c r="W622" s="18">
        <f t="shared" si="148"/>
        <v>-2.0797492616964064E-8</v>
      </c>
      <c r="X622" s="19">
        <f t="shared" si="149"/>
        <v>1.162019088951638E-6</v>
      </c>
      <c r="Y622" s="17">
        <f t="shared" si="150"/>
        <v>-9.5923269327613525E-14</v>
      </c>
      <c r="Z622" s="18">
        <f t="shared" si="151"/>
        <v>3.4106051316484809E-13</v>
      </c>
      <c r="AA622" s="19">
        <f t="shared" si="152"/>
        <v>1.6946410141827073E-7</v>
      </c>
      <c r="AF622" s="16">
        <v>61.399999999998649</v>
      </c>
      <c r="AG622" s="43">
        <v>0</v>
      </c>
      <c r="AH622" s="44">
        <v>-200</v>
      </c>
      <c r="AI622" s="51">
        <v>-12280</v>
      </c>
      <c r="AJ622" s="43">
        <v>-9.8066499999999994</v>
      </c>
      <c r="AK622" s="44">
        <v>-102.12831000000834</v>
      </c>
      <c r="AL622" s="51">
        <v>12214.660882999748</v>
      </c>
      <c r="AQ622" s="16">
        <v>61.399999999998649</v>
      </c>
      <c r="AR622" s="43">
        <v>0.12147571693329413</v>
      </c>
      <c r="AS622" s="44">
        <v>-6.6430576120187457</v>
      </c>
      <c r="AT622" s="51">
        <v>-1548.8725130593505</v>
      </c>
      <c r="AU622" s="43">
        <v>-2.1718087477751169E-5</v>
      </c>
      <c r="AV622" s="44">
        <v>-68.784824487223929</v>
      </c>
      <c r="AW622" s="50">
        <v>-2214.6393245473937</v>
      </c>
    </row>
    <row r="623" spans="5:49" ht="18" customHeight="1">
      <c r="E623" s="42">
        <f t="shared" si="153"/>
        <v>61.500000000000604</v>
      </c>
      <c r="F623" s="43">
        <f t="shared" si="154"/>
        <v>0.12109308903643838</v>
      </c>
      <c r="G623" s="44">
        <f t="shared" si="155"/>
        <v>-6.6309291659181397</v>
      </c>
      <c r="H623" s="51">
        <f t="shared" si="156"/>
        <v>-1549.5362132403707</v>
      </c>
      <c r="I623" s="43">
        <f t="shared" si="157"/>
        <v>-1.2471962360649513E-6</v>
      </c>
      <c r="J623" s="44">
        <f t="shared" si="158"/>
        <v>-68.784897561157905</v>
      </c>
      <c r="K623" s="51">
        <f t="shared" si="159"/>
        <v>-1892.5433164491376</v>
      </c>
      <c r="L623" s="51"/>
      <c r="M623" s="16">
        <v>61.499999999998643</v>
      </c>
      <c r="N623" s="43">
        <v>0.12109308968998786</v>
      </c>
      <c r="O623" s="44">
        <v>-6.6309291866501328</v>
      </c>
      <c r="P623" s="51">
        <v>-1549.5362120804277</v>
      </c>
      <c r="Q623" s="43">
        <v>-1.2471963319882207E-6</v>
      </c>
      <c r="R623" s="44">
        <v>-68.784897561157564</v>
      </c>
      <c r="S623" s="51">
        <v>-1892.5433162796733</v>
      </c>
      <c r="T623" s="4"/>
      <c r="U623" s="16">
        <f t="shared" si="146"/>
        <v>-1.9610979506978765E-12</v>
      </c>
      <c r="V623" s="17">
        <f t="shared" si="147"/>
        <v>6.535494784243312E-10</v>
      </c>
      <c r="W623" s="18">
        <f t="shared" si="148"/>
        <v>-2.0731993011224858E-8</v>
      </c>
      <c r="X623" s="19">
        <f t="shared" si="149"/>
        <v>1.1599429399211658E-6</v>
      </c>
      <c r="Y623" s="17">
        <f t="shared" si="150"/>
        <v>-9.5923269327613525E-14</v>
      </c>
      <c r="Z623" s="18">
        <f t="shared" si="151"/>
        <v>3.4106051316484809E-13</v>
      </c>
      <c r="AA623" s="19">
        <f t="shared" si="152"/>
        <v>1.6946432879194617E-7</v>
      </c>
      <c r="AF623" s="16">
        <v>61.499999999998643</v>
      </c>
      <c r="AG623" s="43">
        <v>0</v>
      </c>
      <c r="AH623" s="44">
        <v>-200</v>
      </c>
      <c r="AI623" s="51">
        <v>-12300</v>
      </c>
      <c r="AJ623" s="43">
        <v>-9.8066499999999994</v>
      </c>
      <c r="AK623" s="44">
        <v>-103.10897500000833</v>
      </c>
      <c r="AL623" s="51">
        <v>12204.399018749747</v>
      </c>
      <c r="AQ623" s="16">
        <v>61.499999999998643</v>
      </c>
      <c r="AR623" s="43">
        <v>0.12109308968998786</v>
      </c>
      <c r="AS623" s="44">
        <v>-6.6309291866501328</v>
      </c>
      <c r="AT623" s="51">
        <v>-1549.5362120804277</v>
      </c>
      <c r="AU623" s="43">
        <v>-2.1118121436458637E-5</v>
      </c>
      <c r="AV623" s="44">
        <v>-68.784826628894294</v>
      </c>
      <c r="AW623" s="50">
        <v>-2221.5178071036999</v>
      </c>
    </row>
    <row r="624" spans="5:49" ht="18" customHeight="1">
      <c r="E624" s="42">
        <f t="shared" si="153"/>
        <v>61.600000000000605</v>
      </c>
      <c r="F624" s="43">
        <f t="shared" si="154"/>
        <v>0.12071225170111038</v>
      </c>
      <c r="G624" s="44">
        <f t="shared" si="155"/>
        <v>-6.6188389137505661</v>
      </c>
      <c r="H624" s="51">
        <f t="shared" si="156"/>
        <v>-1550.1987013269897</v>
      </c>
      <c r="I624" s="43">
        <f t="shared" si="157"/>
        <v>-1.2127421804564165E-6</v>
      </c>
      <c r="J624" s="44">
        <f t="shared" si="158"/>
        <v>-68.784897684146785</v>
      </c>
      <c r="K624" s="51">
        <f t="shared" si="159"/>
        <v>-1899.4218062114317</v>
      </c>
      <c r="L624" s="51"/>
      <c r="M624" s="16">
        <v>61.599999999998637</v>
      </c>
      <c r="N624" s="43">
        <v>0.12071225235160503</v>
      </c>
      <c r="O624" s="44">
        <v>-6.6188389344173588</v>
      </c>
      <c r="P624" s="51">
        <v>-1550.1987001691164</v>
      </c>
      <c r="Q624" s="43">
        <v>-1.212742274603329E-6</v>
      </c>
      <c r="R624" s="44">
        <v>-68.784897684146458</v>
      </c>
      <c r="S624" s="51">
        <v>-1899.4218060419673</v>
      </c>
      <c r="T624" s="4"/>
      <c r="U624" s="16">
        <f t="shared" si="146"/>
        <v>-1.9682033780554775E-12</v>
      </c>
      <c r="V624" s="17">
        <f t="shared" si="147"/>
        <v>6.5049464426092385E-10</v>
      </c>
      <c r="W624" s="18">
        <f t="shared" si="148"/>
        <v>-2.0666792721613092E-8</v>
      </c>
      <c r="X624" s="19">
        <f t="shared" si="149"/>
        <v>1.1578733847272815E-6</v>
      </c>
      <c r="Y624" s="17">
        <f t="shared" si="150"/>
        <v>-9.4146912488213275E-14</v>
      </c>
      <c r="Z624" s="18">
        <f t="shared" si="151"/>
        <v>3.2684965844964609E-13</v>
      </c>
      <c r="AA624" s="19">
        <f t="shared" si="152"/>
        <v>1.6946432879194617E-7</v>
      </c>
      <c r="AF624" s="16">
        <v>61.599999999998637</v>
      </c>
      <c r="AG624" s="43">
        <v>0</v>
      </c>
      <c r="AH624" s="44">
        <v>-200</v>
      </c>
      <c r="AI624" s="51">
        <v>-12320</v>
      </c>
      <c r="AJ624" s="43">
        <v>-9.8066499999999994</v>
      </c>
      <c r="AK624" s="44">
        <v>-104.08964000000832</v>
      </c>
      <c r="AL624" s="51">
        <v>12194.039087999749</v>
      </c>
      <c r="AQ624" s="16">
        <v>61.599999999998637</v>
      </c>
      <c r="AR624" s="43">
        <v>0.12071225235160503</v>
      </c>
      <c r="AS624" s="44">
        <v>-6.6188389344173588</v>
      </c>
      <c r="AT624" s="51">
        <v>-1550.1987001691164</v>
      </c>
      <c r="AU624" s="43">
        <v>-2.0534729545218511E-5</v>
      </c>
      <c r="AV624" s="44">
        <v>-68.784828711400635</v>
      </c>
      <c r="AW624" s="50">
        <v>-2228.3962898712011</v>
      </c>
    </row>
    <row r="625" spans="5:49" ht="18" customHeight="1">
      <c r="E625" s="42">
        <f t="shared" si="153"/>
        <v>61.700000000000607</v>
      </c>
      <c r="F625" s="43">
        <f t="shared" si="154"/>
        <v>0.12033319312478907</v>
      </c>
      <c r="G625" s="44">
        <f t="shared" si="155"/>
        <v>-6.60678665628605</v>
      </c>
      <c r="H625" s="51">
        <f t="shared" si="156"/>
        <v>-1550.8599822896097</v>
      </c>
      <c r="I625" s="43">
        <f t="shared" si="157"/>
        <v>-1.179239932369569E-6</v>
      </c>
      <c r="J625" s="44">
        <f t="shared" si="158"/>
        <v>-68.784897803738062</v>
      </c>
      <c r="K625" s="51">
        <f t="shared" si="159"/>
        <v>-1906.3002959858541</v>
      </c>
      <c r="L625" s="51"/>
      <c r="M625" s="16">
        <v>61.699999999998631</v>
      </c>
      <c r="N625" s="43">
        <v>0.12033319377224806</v>
      </c>
      <c r="O625" s="44">
        <v>-6.6067866768879524</v>
      </c>
      <c r="P625" s="51">
        <v>-1550.8599811337995</v>
      </c>
      <c r="Q625" s="43">
        <v>-1.1792400194110542E-6</v>
      </c>
      <c r="R625" s="44">
        <v>-68.784897803737749</v>
      </c>
      <c r="S625" s="51">
        <v>-1906.3002958163893</v>
      </c>
      <c r="T625" s="4"/>
      <c r="U625" s="16">
        <f t="shared" si="146"/>
        <v>-1.9753088054130785E-12</v>
      </c>
      <c r="V625" s="17">
        <f t="shared" si="147"/>
        <v>6.474589892002669E-10</v>
      </c>
      <c r="W625" s="18">
        <f t="shared" si="148"/>
        <v>-2.0601902406269801E-8</v>
      </c>
      <c r="X625" s="19">
        <f t="shared" si="149"/>
        <v>1.1558101959963096E-6</v>
      </c>
      <c r="Y625" s="17">
        <f t="shared" si="150"/>
        <v>-8.7041485130612273E-14</v>
      </c>
      <c r="Z625" s="18">
        <f t="shared" si="151"/>
        <v>3.1263880373444408E-13</v>
      </c>
      <c r="AA625" s="19">
        <f t="shared" si="152"/>
        <v>1.6946478353929706E-7</v>
      </c>
      <c r="AF625" s="16">
        <v>61.699999999998631</v>
      </c>
      <c r="AG625" s="43">
        <v>0</v>
      </c>
      <c r="AH625" s="44">
        <v>-200</v>
      </c>
      <c r="AI625" s="51">
        <v>-12340</v>
      </c>
      <c r="AJ625" s="43">
        <v>-9.8066499999999994</v>
      </c>
      <c r="AK625" s="44">
        <v>-105.0703050000083</v>
      </c>
      <c r="AL625" s="51">
        <v>12183.581090749747</v>
      </c>
      <c r="AQ625" s="16">
        <v>61.699999999998631</v>
      </c>
      <c r="AR625" s="43">
        <v>0.12033319377224806</v>
      </c>
      <c r="AS625" s="44">
        <v>-6.6067866768879524</v>
      </c>
      <c r="AT625" s="51">
        <v>-1550.8599811337995</v>
      </c>
      <c r="AU625" s="43">
        <v>-1.9967453937397295E-5</v>
      </c>
      <c r="AV625" s="44">
        <v>-68.784830736377387</v>
      </c>
      <c r="AW625" s="50">
        <v>-2235.2747728440631</v>
      </c>
    </row>
    <row r="626" spans="5:49" ht="18" customHeight="1">
      <c r="E626" s="42">
        <f t="shared" si="153"/>
        <v>61.800000000000608</v>
      </c>
      <c r="F626" s="43">
        <f t="shared" si="154"/>
        <v>0.11995590224820155</v>
      </c>
      <c r="G626" s="44">
        <f t="shared" si="155"/>
        <v>-6.5947722162023785</v>
      </c>
      <c r="H626" s="51">
        <f t="shared" si="156"/>
        <v>-1551.5200599188249</v>
      </c>
      <c r="I626" s="43">
        <f t="shared" si="157"/>
        <v>-1.1466631821832607E-6</v>
      </c>
      <c r="J626" s="44">
        <f t="shared" si="158"/>
        <v>-68.784897920025614</v>
      </c>
      <c r="K626" s="51">
        <f t="shared" si="159"/>
        <v>-1913.1787857720697</v>
      </c>
      <c r="L626" s="51"/>
      <c r="M626" s="16">
        <v>61.799999999998626</v>
      </c>
      <c r="N626" s="43">
        <v>0.11995590289264377</v>
      </c>
      <c r="O626" s="44">
        <v>-6.5947722367396926</v>
      </c>
      <c r="P626" s="51">
        <v>-1551.5200587650716</v>
      </c>
      <c r="Q626" s="43">
        <v>-1.1466632692247458E-6</v>
      </c>
      <c r="R626" s="44">
        <v>-68.784897920025301</v>
      </c>
      <c r="S626" s="51">
        <v>-1913.1787856026046</v>
      </c>
      <c r="T626" s="4"/>
      <c r="U626" s="16">
        <f t="shared" si="146"/>
        <v>-1.9824142327706795E-12</v>
      </c>
      <c r="V626" s="17">
        <f t="shared" si="147"/>
        <v>6.4444222180881638E-10</v>
      </c>
      <c r="W626" s="18">
        <f t="shared" si="148"/>
        <v>-2.0537314071589208E-8</v>
      </c>
      <c r="X626" s="19">
        <f t="shared" si="149"/>
        <v>1.1537533737282502E-6</v>
      </c>
      <c r="Y626" s="17">
        <f t="shared" si="150"/>
        <v>-8.7041485130612273E-14</v>
      </c>
      <c r="Z626" s="18">
        <f t="shared" si="151"/>
        <v>3.1263880373444408E-13</v>
      </c>
      <c r="AA626" s="19">
        <f t="shared" si="152"/>
        <v>1.694650109129725E-7</v>
      </c>
      <c r="AF626" s="16">
        <v>61.799999999998626</v>
      </c>
      <c r="AG626" s="43">
        <v>0</v>
      </c>
      <c r="AH626" s="44">
        <v>-200</v>
      </c>
      <c r="AI626" s="51">
        <v>-12360</v>
      </c>
      <c r="AJ626" s="43">
        <v>-9.8066499999999994</v>
      </c>
      <c r="AK626" s="44">
        <v>-106.05097000000829</v>
      </c>
      <c r="AL626" s="51">
        <v>12173.025026999747</v>
      </c>
      <c r="AQ626" s="16">
        <v>61.799999999998626</v>
      </c>
      <c r="AR626" s="43">
        <v>0.11995590289264377</v>
      </c>
      <c r="AS626" s="44">
        <v>-6.5947722367396926</v>
      </c>
      <c r="AT626" s="51">
        <v>-1551.5200587650716</v>
      </c>
      <c r="AU626" s="43">
        <v>-1.94158494100094E-5</v>
      </c>
      <c r="AV626" s="44">
        <v>-68.784832705413777</v>
      </c>
      <c r="AW626" s="50">
        <v>-2242.153256016612</v>
      </c>
    </row>
    <row r="627" spans="5:49" ht="18" customHeight="1">
      <c r="E627" s="42">
        <f t="shared" si="153"/>
        <v>61.90000000000061</v>
      </c>
      <c r="F627" s="43">
        <f t="shared" si="154"/>
        <v>0.11958036809789258</v>
      </c>
      <c r="G627" s="44">
        <f t="shared" si="155"/>
        <v>-6.5827954172789607</v>
      </c>
      <c r="H627" s="51">
        <f t="shared" si="156"/>
        <v>-1552.178937987554</v>
      </c>
      <c r="I627" s="43">
        <f t="shared" si="157"/>
        <v>-1.114986373451643E-6</v>
      </c>
      <c r="J627" s="44">
        <f t="shared" si="158"/>
        <v>-68.784898033100703</v>
      </c>
      <c r="K627" s="51">
        <f t="shared" si="159"/>
        <v>-1920.0572755697524</v>
      </c>
      <c r="L627" s="51"/>
      <c r="M627" s="16">
        <v>61.89999999999862</v>
      </c>
      <c r="N627" s="43">
        <v>0.11958036873933667</v>
      </c>
      <c r="O627" s="44">
        <v>-6.5827954377519866</v>
      </c>
      <c r="P627" s="51">
        <v>-1552.1789368358509</v>
      </c>
      <c r="Q627" s="43">
        <v>-1.1149864587167713E-6</v>
      </c>
      <c r="R627" s="44">
        <v>-68.784898033100404</v>
      </c>
      <c r="S627" s="51">
        <v>-1920.0572754002872</v>
      </c>
      <c r="T627" s="4"/>
      <c r="U627" s="16">
        <f t="shared" si="146"/>
        <v>-1.9895196601282805E-12</v>
      </c>
      <c r="V627" s="17">
        <f t="shared" si="147"/>
        <v>6.4144409228639176E-10</v>
      </c>
      <c r="W627" s="18">
        <f t="shared" si="148"/>
        <v>-2.0473025941214473E-8</v>
      </c>
      <c r="X627" s="19">
        <f t="shared" si="149"/>
        <v>1.1517031452967785E-6</v>
      </c>
      <c r="Y627" s="17">
        <f t="shared" si="150"/>
        <v>-8.5265128291212022E-14</v>
      </c>
      <c r="Z627" s="18">
        <f t="shared" si="151"/>
        <v>2.9842794901924208E-13</v>
      </c>
      <c r="AA627" s="19">
        <f t="shared" si="152"/>
        <v>1.6946523828664795E-7</v>
      </c>
      <c r="AF627" s="16">
        <v>61.89999999999862</v>
      </c>
      <c r="AG627" s="43">
        <v>0</v>
      </c>
      <c r="AH627" s="44">
        <v>-200</v>
      </c>
      <c r="AI627" s="51">
        <v>-12380</v>
      </c>
      <c r="AJ627" s="43">
        <v>-9.8066499999999994</v>
      </c>
      <c r="AK627" s="44">
        <v>-107.03163500000828</v>
      </c>
      <c r="AL627" s="51">
        <v>12162.370896749748</v>
      </c>
      <c r="AQ627" s="16">
        <v>61.89999999999862</v>
      </c>
      <c r="AR627" s="43">
        <v>0.11958036873933667</v>
      </c>
      <c r="AS627" s="44">
        <v>-6.5827954377519866</v>
      </c>
      <c r="AT627" s="51">
        <v>-1552.1789368358509</v>
      </c>
      <c r="AU627" s="43">
        <v>-1.8879483038247713E-5</v>
      </c>
      <c r="AV627" s="44">
        <v>-68.784834620055179</v>
      </c>
      <c r="AW627" s="50">
        <v>-2249.0317393833329</v>
      </c>
    </row>
    <row r="628" spans="5:49" ht="18" customHeight="1">
      <c r="E628" s="42">
        <f t="shared" si="153"/>
        <v>62.000000000000611</v>
      </c>
      <c r="F628" s="43">
        <f t="shared" si="154"/>
        <v>0.11920657978542692</v>
      </c>
      <c r="G628" s="44">
        <f t="shared" si="155"/>
        <v>-6.5708560843882982</v>
      </c>
      <c r="H628" s="51">
        <f t="shared" si="156"/>
        <v>-1552.8366202511475</v>
      </c>
      <c r="I628" s="43">
        <f t="shared" si="157"/>
        <v>-1.0841846460607485E-6</v>
      </c>
      <c r="J628" s="44">
        <f t="shared" si="158"/>
        <v>-68.784898143052061</v>
      </c>
      <c r="K628" s="51">
        <f t="shared" si="159"/>
        <v>-1926.935765378586</v>
      </c>
      <c r="L628" s="51"/>
      <c r="M628" s="16">
        <v>61.999999999998614</v>
      </c>
      <c r="N628" s="43">
        <v>0.11920658042389147</v>
      </c>
      <c r="O628" s="44">
        <v>-6.5708561047973344</v>
      </c>
      <c r="P628" s="51">
        <v>-1552.8366191014879</v>
      </c>
      <c r="Q628" s="43">
        <v>-1.0841847259968063E-6</v>
      </c>
      <c r="R628" s="44">
        <v>-68.784898143051777</v>
      </c>
      <c r="S628" s="51">
        <v>-1926.9357652091203</v>
      </c>
      <c r="T628" s="4"/>
      <c r="U628" s="16">
        <f t="shared" si="146"/>
        <v>-1.9966250874858815E-12</v>
      </c>
      <c r="V628" s="17">
        <f t="shared" si="147"/>
        <v>6.3846454512184181E-10</v>
      </c>
      <c r="W628" s="18">
        <f t="shared" si="148"/>
        <v>-2.0409036238788758E-8</v>
      </c>
      <c r="X628" s="19">
        <f t="shared" si="149"/>
        <v>1.1496595107018948E-6</v>
      </c>
      <c r="Y628" s="17">
        <f t="shared" si="150"/>
        <v>-7.9936057773011271E-14</v>
      </c>
      <c r="Z628" s="18">
        <f t="shared" si="151"/>
        <v>2.8421709430404007E-13</v>
      </c>
      <c r="AA628" s="19">
        <f t="shared" si="152"/>
        <v>1.6946569303399883E-7</v>
      </c>
      <c r="AF628" s="16">
        <v>61.999999999998614</v>
      </c>
      <c r="AG628" s="43">
        <v>0</v>
      </c>
      <c r="AH628" s="44">
        <v>-200</v>
      </c>
      <c r="AI628" s="51">
        <v>-12400</v>
      </c>
      <c r="AJ628" s="43">
        <v>-9.8066499999999994</v>
      </c>
      <c r="AK628" s="44">
        <v>-108.01230000000827</v>
      </c>
      <c r="AL628" s="51">
        <v>12151.618699999746</v>
      </c>
      <c r="AQ628" s="16">
        <v>61.999999999998614</v>
      </c>
      <c r="AR628" s="43">
        <v>0.11920658042389147</v>
      </c>
      <c r="AS628" s="44">
        <v>-6.5708561047973344</v>
      </c>
      <c r="AT628" s="51">
        <v>-1552.8366191014879</v>
      </c>
      <c r="AU628" s="43">
        <v>-1.8357933877055643E-5</v>
      </c>
      <c r="AV628" s="44">
        <v>-68.784836481804263</v>
      </c>
      <c r="AW628" s="50">
        <v>-2255.9102229388604</v>
      </c>
    </row>
    <row r="629" spans="5:49" ht="18" customHeight="1">
      <c r="E629" s="42">
        <f t="shared" si="153"/>
        <v>62.100000000000612</v>
      </c>
      <c r="F629" s="43">
        <f t="shared" si="154"/>
        <v>0.11883452650659997</v>
      </c>
      <c r="G629" s="44">
        <f t="shared" si="155"/>
        <v>-6.5589540434875131</v>
      </c>
      <c r="H629" s="51">
        <f t="shared" si="156"/>
        <v>-1553.4931104474972</v>
      </c>
      <c r="I629" s="43">
        <f t="shared" si="157"/>
        <v>-1.0542338220176362E-6</v>
      </c>
      <c r="J629" s="44">
        <f t="shared" si="158"/>
        <v>-68.784898249965991</v>
      </c>
      <c r="K629" s="51">
        <f t="shared" si="159"/>
        <v>-1933.8142551982621</v>
      </c>
      <c r="L629" s="51"/>
      <c r="M629" s="16">
        <v>62.099999999998609</v>
      </c>
      <c r="N629" s="43">
        <v>0.11883452714210338</v>
      </c>
      <c r="O629" s="44">
        <v>-6.5589540638328572</v>
      </c>
      <c r="P629" s="51">
        <v>-1553.493109299875</v>
      </c>
      <c r="Q629" s="43">
        <v>-1.0542338966246234E-6</v>
      </c>
      <c r="R629" s="44">
        <v>-68.784898249965721</v>
      </c>
      <c r="S629" s="51">
        <v>-1933.8142550287962</v>
      </c>
      <c r="T629" s="4"/>
      <c r="U629" s="16">
        <f t="shared" si="146"/>
        <v>-2.0037305148434825E-12</v>
      </c>
      <c r="V629" s="17">
        <f t="shared" si="147"/>
        <v>6.3550341378171282E-10</v>
      </c>
      <c r="W629" s="18">
        <f t="shared" si="148"/>
        <v>-2.0345344076133642E-8</v>
      </c>
      <c r="X629" s="19">
        <f t="shared" si="149"/>
        <v>1.1476222425699234E-6</v>
      </c>
      <c r="Y629" s="17">
        <f t="shared" si="150"/>
        <v>-7.460698725481052E-14</v>
      </c>
      <c r="Z629" s="18">
        <f t="shared" si="151"/>
        <v>2.7000623958883807E-13</v>
      </c>
      <c r="AA629" s="19">
        <f t="shared" si="152"/>
        <v>1.6946592040767428E-7</v>
      </c>
      <c r="AF629" s="16">
        <v>62.099999999998609</v>
      </c>
      <c r="AG629" s="43">
        <v>0</v>
      </c>
      <c r="AH629" s="44">
        <v>-200</v>
      </c>
      <c r="AI629" s="51">
        <v>-12420</v>
      </c>
      <c r="AJ629" s="43">
        <v>-9.8066499999999994</v>
      </c>
      <c r="AK629" s="44">
        <v>-108.99296500000825</v>
      </c>
      <c r="AL629" s="51">
        <v>12140.768436749746</v>
      </c>
      <c r="AQ629" s="16">
        <v>62.099999999998609</v>
      </c>
      <c r="AR629" s="43">
        <v>0.11883452714210338</v>
      </c>
      <c r="AS629" s="44">
        <v>-6.5589540638328572</v>
      </c>
      <c r="AT629" s="51">
        <v>-1553.493109299875</v>
      </c>
      <c r="AU629" s="43">
        <v>-1.7850792591644904E-5</v>
      </c>
      <c r="AV629" s="44">
        <v>-68.784838292122188</v>
      </c>
      <c r="AW629" s="50">
        <v>-2262.7887066779795</v>
      </c>
    </row>
    <row r="630" spans="5:49" ht="18" customHeight="1">
      <c r="E630" s="42">
        <f t="shared" si="153"/>
        <v>62.200000000000614</v>
      </c>
      <c r="F630" s="43">
        <f t="shared" si="154"/>
        <v>0.11846419754065715</v>
      </c>
      <c r="G630" s="44">
        <f t="shared" si="155"/>
        <v>-6.5470891216099725</v>
      </c>
      <c r="H630" s="51">
        <f t="shared" si="156"/>
        <v>-1554.1484122971444</v>
      </c>
      <c r="I630" s="43">
        <f t="shared" si="157"/>
        <v>-1.0251103912395365E-6</v>
      </c>
      <c r="J630" s="44">
        <f t="shared" si="158"/>
        <v>-68.784898353926408</v>
      </c>
      <c r="K630" s="51">
        <f t="shared" si="159"/>
        <v>-1940.6927450284802</v>
      </c>
      <c r="L630" s="51"/>
      <c r="M630" s="16">
        <v>62.199999999998603</v>
      </c>
      <c r="N630" s="43">
        <v>0.11846419817321777</v>
      </c>
      <c r="O630" s="44">
        <v>-6.5470891418919201</v>
      </c>
      <c r="P630" s="51">
        <v>-1554.1484111515535</v>
      </c>
      <c r="Q630" s="43">
        <v>-1.0251104658465238E-6</v>
      </c>
      <c r="R630" s="44">
        <v>-68.784898353926138</v>
      </c>
      <c r="S630" s="51">
        <v>-1940.692744859015</v>
      </c>
      <c r="T630" s="4"/>
      <c r="U630" s="16">
        <f t="shared" si="146"/>
        <v>-2.0108359422010835E-12</v>
      </c>
      <c r="V630" s="17">
        <f t="shared" si="147"/>
        <v>6.3256061499927796E-10</v>
      </c>
      <c r="W630" s="18">
        <f t="shared" si="148"/>
        <v>-2.0281947676892287E-8</v>
      </c>
      <c r="X630" s="19">
        <f t="shared" si="149"/>
        <v>1.1455908861535136E-6</v>
      </c>
      <c r="Y630" s="17">
        <f t="shared" si="150"/>
        <v>-7.460698725481052E-14</v>
      </c>
      <c r="Z630" s="18">
        <f t="shared" si="151"/>
        <v>2.7000623958883807E-13</v>
      </c>
      <c r="AA630" s="19">
        <f t="shared" si="152"/>
        <v>1.6946523828664795E-7</v>
      </c>
      <c r="AF630" s="16">
        <v>62.199999999998603</v>
      </c>
      <c r="AG630" s="43">
        <v>0</v>
      </c>
      <c r="AH630" s="44">
        <v>-200</v>
      </c>
      <c r="AI630" s="51">
        <v>-12440</v>
      </c>
      <c r="AJ630" s="43">
        <v>-9.8066499999999994</v>
      </c>
      <c r="AK630" s="44">
        <v>-109.97363000000824</v>
      </c>
      <c r="AL630" s="51">
        <v>12129.820106999747</v>
      </c>
      <c r="AQ630" s="16">
        <v>62.199999999998603</v>
      </c>
      <c r="AR630" s="43">
        <v>0.11846419817321777</v>
      </c>
      <c r="AS630" s="44">
        <v>-6.5470891418919201</v>
      </c>
      <c r="AT630" s="51">
        <v>-1554.1484111515535</v>
      </c>
      <c r="AU630" s="43">
        <v>-1.7357661160843918E-5</v>
      </c>
      <c r="AV630" s="44">
        <v>-68.784840052429757</v>
      </c>
      <c r="AW630" s="50">
        <v>-2269.6671905956182</v>
      </c>
    </row>
    <row r="631" spans="5:49" ht="18" customHeight="1">
      <c r="E631" s="42">
        <f t="shared" si="153"/>
        <v>62.300000000000615</v>
      </c>
      <c r="F631" s="43">
        <f t="shared" si="154"/>
        <v>0.11809558224952162</v>
      </c>
      <c r="G631" s="44">
        <f t="shared" si="155"/>
        <v>-6.5352611468569766</v>
      </c>
      <c r="H631" s="51">
        <f t="shared" si="156"/>
        <v>-1554.802529503389</v>
      </c>
      <c r="I631" s="43">
        <f t="shared" si="157"/>
        <v>-9.9679150622478119E-7</v>
      </c>
      <c r="J631" s="44">
        <f t="shared" si="158"/>
        <v>-68.784898455014883</v>
      </c>
      <c r="K631" s="51">
        <f t="shared" si="159"/>
        <v>-1947.5712348689513</v>
      </c>
      <c r="L631" s="51"/>
      <c r="M631" s="16">
        <v>62.299999999998597</v>
      </c>
      <c r="N631" s="43">
        <v>0.11809558287915758</v>
      </c>
      <c r="O631" s="44">
        <v>-6.5352611670758218</v>
      </c>
      <c r="P631" s="51">
        <v>-1554.8025283598224</v>
      </c>
      <c r="Q631" s="43">
        <v>-9.9679157550269792E-7</v>
      </c>
      <c r="R631" s="44">
        <v>-68.784898455014641</v>
      </c>
      <c r="S631" s="51">
        <v>-1947.5712346994858</v>
      </c>
      <c r="T631" s="4"/>
      <c r="U631" s="16">
        <f t="shared" si="146"/>
        <v>-2.0179413695586845E-12</v>
      </c>
      <c r="V631" s="17">
        <f t="shared" si="147"/>
        <v>6.2963596836329572E-10</v>
      </c>
      <c r="W631" s="18">
        <f t="shared" si="148"/>
        <v>-2.0218845264707852E-8</v>
      </c>
      <c r="X631" s="19">
        <f t="shared" si="149"/>
        <v>1.1435665783210425E-6</v>
      </c>
      <c r="Y631" s="17">
        <f t="shared" si="150"/>
        <v>-6.9277916736609768E-14</v>
      </c>
      <c r="Z631" s="18">
        <f t="shared" si="151"/>
        <v>2.4158453015843406E-13</v>
      </c>
      <c r="AA631" s="19">
        <f t="shared" si="152"/>
        <v>1.6946546566032339E-7</v>
      </c>
      <c r="AF631" s="16">
        <v>62.299999999998597</v>
      </c>
      <c r="AG631" s="43">
        <v>0</v>
      </c>
      <c r="AH631" s="44">
        <v>-200</v>
      </c>
      <c r="AI631" s="51">
        <v>-12460</v>
      </c>
      <c r="AJ631" s="43">
        <v>-9.8066499999999994</v>
      </c>
      <c r="AK631" s="44">
        <v>-110.95429500000823</v>
      </c>
      <c r="AL631" s="51">
        <v>12118.773710749745</v>
      </c>
      <c r="AQ631" s="16">
        <v>62.299999999998597</v>
      </c>
      <c r="AR631" s="43">
        <v>0.11809558287915758</v>
      </c>
      <c r="AS631" s="44">
        <v>-6.5352611670758218</v>
      </c>
      <c r="AT631" s="51">
        <v>-1554.8025283598224</v>
      </c>
      <c r="AU631" s="43">
        <v>-1.6878152569788085E-5</v>
      </c>
      <c r="AV631" s="44">
        <v>-68.784841764108492</v>
      </c>
      <c r="AW631" s="50">
        <v>-2276.5456746868454</v>
      </c>
    </row>
    <row r="632" spans="5:49" ht="18" customHeight="1">
      <c r="E632" s="42">
        <f t="shared" si="153"/>
        <v>62.400000000000617</v>
      </c>
      <c r="F632" s="43">
        <f t="shared" si="154"/>
        <v>0.11772867007703039</v>
      </c>
      <c r="G632" s="44">
        <f t="shared" si="155"/>
        <v>-6.5234699483895344</v>
      </c>
      <c r="H632" s="51">
        <f t="shared" si="156"/>
        <v>-1555.4554657523911</v>
      </c>
      <c r="I632" s="43">
        <f t="shared" si="157"/>
        <v>-9.6925493764388193E-7</v>
      </c>
      <c r="J632" s="44">
        <f t="shared" si="158"/>
        <v>-68.784898553310768</v>
      </c>
      <c r="K632" s="51">
        <f t="shared" si="159"/>
        <v>-1954.4497247193906</v>
      </c>
      <c r="L632" s="51"/>
      <c r="M632" s="16">
        <v>62.399999999998592</v>
      </c>
      <c r="N632" s="43">
        <v>0.11772867070375966</v>
      </c>
      <c r="O632" s="44">
        <v>-6.5234699685455677</v>
      </c>
      <c r="P632" s="51">
        <v>-1555.4554646108431</v>
      </c>
      <c r="Q632" s="43">
        <v>-9.6925500159272815E-7</v>
      </c>
      <c r="R632" s="44">
        <v>-68.784898553310541</v>
      </c>
      <c r="S632" s="51">
        <v>-1954.4497245499251</v>
      </c>
      <c r="T632" s="4"/>
      <c r="U632" s="16">
        <f t="shared" si="146"/>
        <v>-2.0250467969162855E-12</v>
      </c>
      <c r="V632" s="17">
        <f t="shared" si="147"/>
        <v>6.2672926570694898E-10</v>
      </c>
      <c r="W632" s="18">
        <f t="shared" si="148"/>
        <v>-2.0156033286866659E-8</v>
      </c>
      <c r="X632" s="19">
        <f t="shared" si="149"/>
        <v>1.1415479548304575E-6</v>
      </c>
      <c r="Y632" s="17">
        <f t="shared" si="150"/>
        <v>-6.3948846218409017E-14</v>
      </c>
      <c r="Z632" s="18">
        <f t="shared" si="151"/>
        <v>2.2737367544323206E-13</v>
      </c>
      <c r="AA632" s="19">
        <f t="shared" si="152"/>
        <v>1.6946546566032339E-7</v>
      </c>
      <c r="AF632" s="16">
        <v>62.399999999998592</v>
      </c>
      <c r="AG632" s="43">
        <v>0</v>
      </c>
      <c r="AH632" s="44">
        <v>-200</v>
      </c>
      <c r="AI632" s="51">
        <v>-12480</v>
      </c>
      <c r="AJ632" s="43">
        <v>-9.8066499999999994</v>
      </c>
      <c r="AK632" s="44">
        <v>-111.93496000000822</v>
      </c>
      <c r="AL632" s="51">
        <v>12107.629247999745</v>
      </c>
      <c r="AQ632" s="16">
        <v>62.399999999998592</v>
      </c>
      <c r="AR632" s="43">
        <v>0.11772867070375966</v>
      </c>
      <c r="AS632" s="44">
        <v>-6.5234699685455677</v>
      </c>
      <c r="AT632" s="51">
        <v>-1555.4554646108431</v>
      </c>
      <c r="AU632" s="43">
        <v>-1.6411890477741053E-5</v>
      </c>
      <c r="AV632" s="44">
        <v>-68.784843428501787</v>
      </c>
      <c r="AW632" s="50">
        <v>-2283.4241589468647</v>
      </c>
    </row>
    <row r="633" spans="5:49" ht="18" customHeight="1">
      <c r="E633" s="42">
        <f t="shared" si="153"/>
        <v>62.500000000000618</v>
      </c>
      <c r="F633" s="43">
        <f t="shared" si="154"/>
        <v>0.11736345054817858</v>
      </c>
      <c r="G633" s="44">
        <f t="shared" si="155"/>
        <v>-6.5117153564202086</v>
      </c>
      <c r="H633" s="51">
        <f t="shared" si="156"/>
        <v>-1556.1072247132822</v>
      </c>
      <c r="I633" s="43">
        <f t="shared" si="157"/>
        <v>-9.424790654577464E-7</v>
      </c>
      <c r="J633" s="44">
        <f t="shared" si="158"/>
        <v>-68.784898648891229</v>
      </c>
      <c r="K633" s="51">
        <f t="shared" si="159"/>
        <v>-1961.3282145795231</v>
      </c>
      <c r="L633" s="51"/>
      <c r="M633" s="16">
        <v>62.499999999998586</v>
      </c>
      <c r="N633" s="43">
        <v>0.11736345117201891</v>
      </c>
      <c r="O633" s="44">
        <v>-6.5117153765137159</v>
      </c>
      <c r="P633" s="51">
        <v>-1556.1072235737463</v>
      </c>
      <c r="Q633" s="43">
        <v>-9.4247913118294946E-7</v>
      </c>
      <c r="R633" s="44">
        <v>-68.784898648891001</v>
      </c>
      <c r="S633" s="51">
        <v>-1961.3282144100576</v>
      </c>
      <c r="T633" s="4"/>
      <c r="U633" s="16">
        <f t="shared" si="146"/>
        <v>-2.0321522242738865E-12</v>
      </c>
      <c r="V633" s="17">
        <f t="shared" si="147"/>
        <v>6.2384032661899624E-10</v>
      </c>
      <c r="W633" s="18">
        <f t="shared" si="148"/>
        <v>-2.009350730247661E-8</v>
      </c>
      <c r="X633" s="19">
        <f t="shared" si="149"/>
        <v>1.1395359251764603E-6</v>
      </c>
      <c r="Y633" s="17">
        <f t="shared" si="150"/>
        <v>-6.5725203057809267E-14</v>
      </c>
      <c r="Z633" s="18">
        <f t="shared" si="151"/>
        <v>2.2737367544323206E-13</v>
      </c>
      <c r="AA633" s="19">
        <f t="shared" si="152"/>
        <v>1.6946546566032339E-7</v>
      </c>
      <c r="AF633" s="16">
        <v>62.499999999998586</v>
      </c>
      <c r="AG633" s="43">
        <v>0</v>
      </c>
      <c r="AH633" s="44">
        <v>-200</v>
      </c>
      <c r="AI633" s="51">
        <v>-12500</v>
      </c>
      <c r="AJ633" s="43">
        <v>-9.8066499999999994</v>
      </c>
      <c r="AK633" s="44">
        <v>-112.91562500000821</v>
      </c>
      <c r="AL633" s="51">
        <v>12096.386718749745</v>
      </c>
      <c r="AQ633" s="16">
        <v>62.499999999998586</v>
      </c>
      <c r="AR633" s="43">
        <v>0.11736345117201891</v>
      </c>
      <c r="AS633" s="44">
        <v>-6.5117153765137159</v>
      </c>
      <c r="AT633" s="51">
        <v>-1556.1072235737463</v>
      </c>
      <c r="AU633" s="43">
        <v>-1.5958508960522977E-5</v>
      </c>
      <c r="AV633" s="44">
        <v>-68.784845046915891</v>
      </c>
      <c r="AW633" s="50">
        <v>-2290.3026433710133</v>
      </c>
    </row>
    <row r="634" spans="5:49" ht="18" customHeight="1">
      <c r="E634" s="42">
        <f t="shared" si="153"/>
        <v>62.60000000000062</v>
      </c>
      <c r="F634" s="43">
        <f t="shared" si="154"/>
        <v>0.11699991326837125</v>
      </c>
      <c r="G634" s="44">
        <f t="shared" si="155"/>
        <v>-6.4999972022050194</v>
      </c>
      <c r="H634" s="51">
        <f t="shared" si="156"/>
        <v>-1556.7578100382657</v>
      </c>
      <c r="I634" s="43">
        <f t="shared" si="157"/>
        <v>-9.1644288779946237E-7</v>
      </c>
      <c r="J634" s="44">
        <f t="shared" si="158"/>
        <v>-68.784898741831242</v>
      </c>
      <c r="K634" s="51">
        <f t="shared" si="159"/>
        <v>-1968.2067044490811</v>
      </c>
      <c r="L634" s="51"/>
      <c r="M634" s="16">
        <v>62.59999999999858</v>
      </c>
      <c r="N634" s="43">
        <v>0.11699991388934057</v>
      </c>
      <c r="O634" s="44">
        <v>-6.4999972222362947</v>
      </c>
      <c r="P634" s="51">
        <v>-1556.7578089007359</v>
      </c>
      <c r="Q634" s="43">
        <v>-9.1644294819559491E-7</v>
      </c>
      <c r="R634" s="44">
        <v>-68.784898741831029</v>
      </c>
      <c r="S634" s="51">
        <v>-1968.2067042796155</v>
      </c>
      <c r="T634" s="4"/>
      <c r="U634" s="16">
        <f t="shared" si="146"/>
        <v>-2.0392576516314875E-12</v>
      </c>
      <c r="V634" s="17">
        <f t="shared" si="147"/>
        <v>6.209693176328912E-10</v>
      </c>
      <c r="W634" s="18">
        <f t="shared" si="148"/>
        <v>-2.0031275305143481E-8</v>
      </c>
      <c r="X634" s="19">
        <f t="shared" si="149"/>
        <v>1.1375298072380247E-6</v>
      </c>
      <c r="Y634" s="17">
        <f t="shared" si="150"/>
        <v>-6.0396132539608516E-14</v>
      </c>
      <c r="Z634" s="18">
        <f t="shared" si="151"/>
        <v>2.1316282072803006E-13</v>
      </c>
      <c r="AA634" s="19">
        <f t="shared" si="152"/>
        <v>1.6946569303399883E-7</v>
      </c>
      <c r="AF634" s="16">
        <v>62.59999999999858</v>
      </c>
      <c r="AG634" s="43">
        <v>0</v>
      </c>
      <c r="AH634" s="44">
        <v>-200</v>
      </c>
      <c r="AI634" s="51">
        <v>-12520</v>
      </c>
      <c r="AJ634" s="43">
        <v>-9.8066499999999994</v>
      </c>
      <c r="AK634" s="44">
        <v>-113.89629000000819</v>
      </c>
      <c r="AL634" s="51">
        <v>12085.046122999744</v>
      </c>
      <c r="AQ634" s="16">
        <v>62.59999999999858</v>
      </c>
      <c r="AR634" s="43">
        <v>0.11699991388934057</v>
      </c>
      <c r="AS634" s="44">
        <v>-6.4999972222362947</v>
      </c>
      <c r="AT634" s="51">
        <v>-1556.7578089007359</v>
      </c>
      <c r="AU634" s="43">
        <v>-1.5517652174779073E-5</v>
      </c>
      <c r="AV634" s="44">
        <v>-68.784846620621025</v>
      </c>
      <c r="AW634" s="50">
        <v>-2297.1811279547578</v>
      </c>
    </row>
    <row r="635" spans="5:49" ht="18" customHeight="1">
      <c r="E635" s="42">
        <f t="shared" si="153"/>
        <v>62.700000000000621</v>
      </c>
      <c r="F635" s="43">
        <f t="shared" si="154"/>
        <v>0.1166380479226852</v>
      </c>
      <c r="G635" s="44">
        <f t="shared" si="155"/>
        <v>-6.4883153180354833</v>
      </c>
      <c r="H635" s="51">
        <f t="shared" si="156"/>
        <v>-1557.4072253627235</v>
      </c>
      <c r="I635" s="43">
        <f t="shared" si="157"/>
        <v>-8.9112596235452202E-7</v>
      </c>
      <c r="J635" s="44">
        <f t="shared" si="158"/>
        <v>-68.78489883220378</v>
      </c>
      <c r="K635" s="51">
        <f t="shared" si="159"/>
        <v>-1975.0851943278042</v>
      </c>
      <c r="L635" s="51"/>
      <c r="M635" s="16">
        <v>62.699999999998575</v>
      </c>
      <c r="N635" s="43">
        <v>0.11663804854080091</v>
      </c>
      <c r="O635" s="44">
        <v>-6.4883153380048073</v>
      </c>
      <c r="P635" s="51">
        <v>-1557.4072242271934</v>
      </c>
      <c r="Q635" s="43">
        <v>-8.9112602275065456E-7</v>
      </c>
      <c r="R635" s="44">
        <v>-68.784898832203567</v>
      </c>
      <c r="S635" s="51">
        <v>-1975.0851941583383</v>
      </c>
      <c r="T635" s="4"/>
      <c r="U635" s="16">
        <f t="shared" si="146"/>
        <v>-2.0463630789890885E-12</v>
      </c>
      <c r="V635" s="17">
        <f t="shared" si="147"/>
        <v>6.1811571139269716E-10</v>
      </c>
      <c r="W635" s="18">
        <f t="shared" si="148"/>
        <v>-1.9969323972190978E-8</v>
      </c>
      <c r="X635" s="19">
        <f t="shared" si="149"/>
        <v>1.1355300557625014E-6</v>
      </c>
      <c r="Y635" s="17">
        <f t="shared" si="150"/>
        <v>-6.0396132539608516E-14</v>
      </c>
      <c r="Z635" s="18">
        <f t="shared" si="151"/>
        <v>2.1316282072803006E-13</v>
      </c>
      <c r="AA635" s="19">
        <f t="shared" si="152"/>
        <v>1.6946592040767428E-7</v>
      </c>
      <c r="AF635" s="16">
        <v>62.699999999998575</v>
      </c>
      <c r="AG635" s="43">
        <v>0</v>
      </c>
      <c r="AH635" s="44">
        <v>-200</v>
      </c>
      <c r="AI635" s="51">
        <v>-12540</v>
      </c>
      <c r="AJ635" s="43">
        <v>-9.8066499999999994</v>
      </c>
      <c r="AK635" s="44">
        <v>-114.87695500000818</v>
      </c>
      <c r="AL635" s="51">
        <v>12073.607460749743</v>
      </c>
      <c r="AQ635" s="16">
        <v>62.699999999998575</v>
      </c>
      <c r="AR635" s="43">
        <v>0.11663804854080091</v>
      </c>
      <c r="AS635" s="44">
        <v>-6.4883153380048073</v>
      </c>
      <c r="AT635" s="51">
        <v>-1557.4072242271934</v>
      </c>
      <c r="AU635" s="43">
        <v>-1.5088974132382305E-5</v>
      </c>
      <c r="AV635" s="44">
        <v>-68.784848150852255</v>
      </c>
      <c r="AW635" s="50">
        <v>-2304.0596126936889</v>
      </c>
    </row>
    <row r="636" spans="5:49" ht="18" customHeight="1">
      <c r="E636" s="42">
        <f t="shared" si="153"/>
        <v>62.800000000000622</v>
      </c>
      <c r="F636" s="43">
        <f t="shared" si="154"/>
        <v>0.11627784427513566</v>
      </c>
      <c r="G636" s="44">
        <f t="shared" si="155"/>
        <v>-6.4766695372306318</v>
      </c>
      <c r="H636" s="51">
        <f t="shared" si="156"/>
        <v>-1558.0554743053171</v>
      </c>
      <c r="I636" s="43">
        <f t="shared" si="157"/>
        <v>-8.6650842234803349E-7</v>
      </c>
      <c r="J636" s="44">
        <f t="shared" si="158"/>
        <v>-68.784898920079755</v>
      </c>
      <c r="K636" s="51">
        <f t="shared" si="159"/>
        <v>-1981.9636842154391</v>
      </c>
      <c r="L636" s="51"/>
      <c r="M636" s="16">
        <v>62.799999999998569</v>
      </c>
      <c r="N636" s="43">
        <v>0.1162778448904153</v>
      </c>
      <c r="O636" s="44">
        <v>-6.4766695571382922</v>
      </c>
      <c r="P636" s="51">
        <v>-1558.0554731717807</v>
      </c>
      <c r="Q636" s="43">
        <v>-8.6650848274416603E-7</v>
      </c>
      <c r="R636" s="44">
        <v>-68.784898920079542</v>
      </c>
      <c r="S636" s="51">
        <v>-1981.9636840459732</v>
      </c>
      <c r="T636" s="4"/>
      <c r="U636" s="16">
        <f t="shared" si="146"/>
        <v>-2.0534685063466895E-12</v>
      </c>
      <c r="V636" s="17">
        <f t="shared" si="147"/>
        <v>6.152796466762922E-10</v>
      </c>
      <c r="W636" s="18">
        <f t="shared" si="148"/>
        <v>-1.9907660409046457E-8</v>
      </c>
      <c r="X636" s="19">
        <f t="shared" si="149"/>
        <v>1.1335364433762152E-6</v>
      </c>
      <c r="Y636" s="17">
        <f t="shared" si="150"/>
        <v>-6.0396132539608516E-14</v>
      </c>
      <c r="Z636" s="18">
        <f t="shared" si="151"/>
        <v>2.1316282072803006E-13</v>
      </c>
      <c r="AA636" s="19">
        <f t="shared" si="152"/>
        <v>1.6946592040767428E-7</v>
      </c>
      <c r="AF636" s="16">
        <v>62.799999999998569</v>
      </c>
      <c r="AG636" s="43">
        <v>0</v>
      </c>
      <c r="AH636" s="44">
        <v>-200</v>
      </c>
      <c r="AI636" s="51">
        <v>-12560</v>
      </c>
      <c r="AJ636" s="43">
        <v>-9.8066499999999994</v>
      </c>
      <c r="AK636" s="44">
        <v>-115.85762000000817</v>
      </c>
      <c r="AL636" s="51">
        <v>12062.070731999744</v>
      </c>
      <c r="AQ636" s="16">
        <v>62.799999999998569</v>
      </c>
      <c r="AR636" s="43">
        <v>0.1162778448904153</v>
      </c>
      <c r="AS636" s="44">
        <v>-6.4766695571382922</v>
      </c>
      <c r="AT636" s="51">
        <v>-1558.0554731717807</v>
      </c>
      <c r="AU636" s="43">
        <v>-1.4672138389570932E-5</v>
      </c>
      <c r="AV636" s="44">
        <v>-68.78484963881057</v>
      </c>
      <c r="AW636" s="50">
        <v>-2310.9380975835193</v>
      </c>
    </row>
    <row r="637" spans="5:49" ht="18" customHeight="1">
      <c r="E637" s="42">
        <f t="shared" si="153"/>
        <v>62.900000000000624</v>
      </c>
      <c r="F637" s="43">
        <f t="shared" si="154"/>
        <v>0.11591929216795374</v>
      </c>
      <c r="G637" s="44">
        <f t="shared" si="155"/>
        <v>-6.4650596941291951</v>
      </c>
      <c r="H637" s="51">
        <f t="shared" si="156"/>
        <v>-1558.7025604680919</v>
      </c>
      <c r="I637" s="43">
        <f t="shared" si="157"/>
        <v>-8.4257094812301148E-7</v>
      </c>
      <c r="J637" s="44">
        <f t="shared" si="158"/>
        <v>-68.784899005528132</v>
      </c>
      <c r="K637" s="51">
        <f t="shared" si="159"/>
        <v>-1988.84217411174</v>
      </c>
      <c r="L637" s="51"/>
      <c r="M637" s="16">
        <v>62.899999999998563</v>
      </c>
      <c r="N637" s="43">
        <v>0.1159192927804146</v>
      </c>
      <c r="O637" s="44">
        <v>-6.4650597139754726</v>
      </c>
      <c r="P637" s="51">
        <v>-1558.7025593365429</v>
      </c>
      <c r="Q637" s="43">
        <v>-8.4257100141371666E-7</v>
      </c>
      <c r="R637" s="44">
        <v>-68.784899005527947</v>
      </c>
      <c r="S637" s="51">
        <v>-1988.8421739422736</v>
      </c>
      <c r="T637" s="4"/>
      <c r="U637" s="16">
        <f t="shared" ref="U637:U700" si="160">M637-E637</f>
        <v>-2.0605739337042905E-12</v>
      </c>
      <c r="V637" s="17">
        <f t="shared" ref="V637:V700" si="161">N637-F637</f>
        <v>6.1246085980570797E-10</v>
      </c>
      <c r="W637" s="18">
        <f t="shared" ref="W637:W700" si="162">O637-G637</f>
        <v>-1.9846277510282562E-8</v>
      </c>
      <c r="X637" s="19">
        <f t="shared" ref="X637:X700" si="163">P637-H637</f>
        <v>1.1315489700791659E-6</v>
      </c>
      <c r="Y637" s="17">
        <f t="shared" ref="Y637:Y700" si="164">Q637-I637</f>
        <v>-5.3290705182007514E-14</v>
      </c>
      <c r="Z637" s="18">
        <f t="shared" ref="Z637:Z700" si="165">R637-J637</f>
        <v>1.8474111129762605E-13</v>
      </c>
      <c r="AA637" s="19">
        <f t="shared" ref="AA637:AA700" si="166">S637-K637</f>
        <v>1.6946637515502516E-7</v>
      </c>
      <c r="AF637" s="16">
        <v>62.899999999998563</v>
      </c>
      <c r="AG637" s="43">
        <v>0</v>
      </c>
      <c r="AH637" s="44">
        <v>-200</v>
      </c>
      <c r="AI637" s="51">
        <v>-12580</v>
      </c>
      <c r="AJ637" s="43">
        <v>-9.8066499999999994</v>
      </c>
      <c r="AK637" s="44">
        <v>-116.83828500000816</v>
      </c>
      <c r="AL637" s="51">
        <v>12050.435936749742</v>
      </c>
      <c r="AQ637" s="16">
        <v>62.899999999998563</v>
      </c>
      <c r="AR637" s="43">
        <v>0.1159192927804146</v>
      </c>
      <c r="AS637" s="44">
        <v>-6.4650597139754726</v>
      </c>
      <c r="AT637" s="51">
        <v>-1558.7025593365429</v>
      </c>
      <c r="AU637" s="43">
        <v>-1.4266817807140342E-5</v>
      </c>
      <c r="AV637" s="44">
        <v>-68.784851085663746</v>
      </c>
      <c r="AW637" s="50">
        <v>-2317.8165826200811</v>
      </c>
    </row>
    <row r="638" spans="5:49" ht="18" customHeight="1">
      <c r="E638" s="42">
        <f t="shared" si="153"/>
        <v>63.000000000000625</v>
      </c>
      <c r="F638" s="43">
        <f t="shared" si="154"/>
        <v>0.11556238152086959</v>
      </c>
      <c r="G638" s="44">
        <f t="shared" si="155"/>
        <v>-6.4534856240817895</v>
      </c>
      <c r="H638" s="51">
        <f t="shared" si="156"/>
        <v>-1559.348487436577</v>
      </c>
      <c r="I638" s="43">
        <f t="shared" si="157"/>
        <v>-8.1929475470587931E-7</v>
      </c>
      <c r="J638" s="44">
        <f t="shared" si="158"/>
        <v>-68.784899088615973</v>
      </c>
      <c r="K638" s="51">
        <f t="shared" si="159"/>
        <v>-1995.7206640164663</v>
      </c>
      <c r="L638" s="51"/>
      <c r="M638" s="16">
        <v>62.999999999998558</v>
      </c>
      <c r="N638" s="43">
        <v>0.11556238213052891</v>
      </c>
      <c r="O638" s="44">
        <v>-6.4534856438669665</v>
      </c>
      <c r="P638" s="51">
        <v>-1559.3484863070091</v>
      </c>
      <c r="Q638" s="43">
        <v>-8.1929480266751398E-7</v>
      </c>
      <c r="R638" s="44">
        <v>-68.784899088615802</v>
      </c>
      <c r="S638" s="51">
        <v>-1995.7206638470002</v>
      </c>
      <c r="T638" s="4"/>
      <c r="U638" s="16">
        <f t="shared" si="160"/>
        <v>-2.0676793610618915E-12</v>
      </c>
      <c r="V638" s="17">
        <f t="shared" si="161"/>
        <v>6.0965932302536885E-10</v>
      </c>
      <c r="W638" s="18">
        <f t="shared" si="162"/>
        <v>-1.9785177052256131E-8</v>
      </c>
      <c r="X638" s="19">
        <f t="shared" si="163"/>
        <v>1.129567863245029E-6</v>
      </c>
      <c r="Y638" s="17">
        <f t="shared" si="164"/>
        <v>-4.7961634663806763E-14</v>
      </c>
      <c r="Z638" s="18">
        <f t="shared" si="165"/>
        <v>1.7053025658242404E-13</v>
      </c>
      <c r="AA638" s="19">
        <f t="shared" si="166"/>
        <v>1.6946614778134972E-7</v>
      </c>
      <c r="AF638" s="16">
        <v>62.999999999998558</v>
      </c>
      <c r="AG638" s="43">
        <v>0</v>
      </c>
      <c r="AH638" s="44">
        <v>-200</v>
      </c>
      <c r="AI638" s="51">
        <v>-12600</v>
      </c>
      <c r="AJ638" s="43">
        <v>-9.8066499999999994</v>
      </c>
      <c r="AK638" s="44">
        <v>-117.81895000000814</v>
      </c>
      <c r="AL638" s="51">
        <v>12038.703074999741</v>
      </c>
      <c r="AQ638" s="16">
        <v>62.999999999998558</v>
      </c>
      <c r="AR638" s="43">
        <v>0.11556238213052891</v>
      </c>
      <c r="AS638" s="44">
        <v>-6.4534856438669665</v>
      </c>
      <c r="AT638" s="51">
        <v>-1559.3484863070091</v>
      </c>
      <c r="AU638" s="43">
        <v>-1.3872694268002306E-5</v>
      </c>
      <c r="AV638" s="44">
        <v>-68.784852492547344</v>
      </c>
      <c r="AW638" s="50">
        <v>-2324.6950677993204</v>
      </c>
    </row>
    <row r="639" spans="5:49" ht="18" customHeight="1">
      <c r="E639" s="42">
        <f t="shared" si="153"/>
        <v>63.100000000000627</v>
      </c>
      <c r="F639" s="43">
        <f t="shared" si="154"/>
        <v>0.11520710233040438</v>
      </c>
      <c r="G639" s="44">
        <f t="shared" si="155"/>
        <v>-6.4419471634432188</v>
      </c>
      <c r="H639" s="51">
        <f t="shared" si="156"/>
        <v>-1559.9932587798876</v>
      </c>
      <c r="I639" s="43">
        <f t="shared" si="157"/>
        <v>-7.9666156160840274E-7</v>
      </c>
      <c r="J639" s="44">
        <f t="shared" si="158"/>
        <v>-68.784899169408519</v>
      </c>
      <c r="K639" s="51">
        <f t="shared" si="159"/>
        <v>-2002.5991539293859</v>
      </c>
      <c r="L639" s="51"/>
      <c r="M639" s="16">
        <v>63.099999999998552</v>
      </c>
      <c r="N639" s="43">
        <v>0.11520710293727913</v>
      </c>
      <c r="O639" s="44">
        <v>-6.4419471831675734</v>
      </c>
      <c r="P639" s="51">
        <v>-1559.9932576522945</v>
      </c>
      <c r="Q639" s="43">
        <v>-7.9666161134639424E-7</v>
      </c>
      <c r="R639" s="44">
        <v>-68.784899169408348</v>
      </c>
      <c r="S639" s="51">
        <v>-2002.5991537599202</v>
      </c>
      <c r="T639" s="4"/>
      <c r="U639" s="16">
        <f t="shared" si="160"/>
        <v>-2.0747847884194925E-12</v>
      </c>
      <c r="V639" s="17">
        <f t="shared" si="161"/>
        <v>6.0687475877951869E-10</v>
      </c>
      <c r="W639" s="18">
        <f t="shared" si="162"/>
        <v>-1.9724354594075066E-8</v>
      </c>
      <c r="X639" s="19">
        <f t="shared" si="163"/>
        <v>1.1275931228738045E-6</v>
      </c>
      <c r="Y639" s="17">
        <f t="shared" si="164"/>
        <v>-4.9737991503207013E-14</v>
      </c>
      <c r="Z639" s="18">
        <f t="shared" si="165"/>
        <v>1.7053025658242404E-13</v>
      </c>
      <c r="AA639" s="19">
        <f t="shared" si="166"/>
        <v>1.6946569303399883E-7</v>
      </c>
      <c r="AF639" s="16">
        <v>63.099999999998552</v>
      </c>
      <c r="AG639" s="43">
        <v>0</v>
      </c>
      <c r="AH639" s="44">
        <v>-200</v>
      </c>
      <c r="AI639" s="51">
        <v>-12620</v>
      </c>
      <c r="AJ639" s="43">
        <v>-9.8066499999999994</v>
      </c>
      <c r="AK639" s="44">
        <v>-118.79961500000813</v>
      </c>
      <c r="AL639" s="51">
        <v>12026.872146749742</v>
      </c>
      <c r="AQ639" s="16">
        <v>63.099999999998552</v>
      </c>
      <c r="AR639" s="43">
        <v>0.11520710293727913</v>
      </c>
      <c r="AS639" s="44">
        <v>-6.4419471831675734</v>
      </c>
      <c r="AT639" s="51">
        <v>-1559.9932576522945</v>
      </c>
      <c r="AU639" s="43">
        <v>-1.3489458464022164E-5</v>
      </c>
      <c r="AV639" s="44">
        <v>-68.784853860565505</v>
      </c>
      <c r="AW639" s="50">
        <v>-2331.5735531172954</v>
      </c>
    </row>
    <row r="640" spans="5:49" ht="18" customHeight="1">
      <c r="E640" s="42">
        <f t="shared" si="153"/>
        <v>63.200000000000628</v>
      </c>
      <c r="F640" s="43">
        <f t="shared" si="154"/>
        <v>0.11485344466916891</v>
      </c>
      <c r="G640" s="44">
        <f t="shared" si="155"/>
        <v>-6.4304441495648188</v>
      </c>
      <c r="H640" s="51">
        <f t="shared" si="156"/>
        <v>-1560.6368780508233</v>
      </c>
      <c r="I640" s="43">
        <f t="shared" si="157"/>
        <v>-7.7465362302575613E-7</v>
      </c>
      <c r="J640" s="44">
        <f t="shared" si="158"/>
        <v>-68.784899247969136</v>
      </c>
      <c r="K640" s="51">
        <f t="shared" si="159"/>
        <v>-2009.4776438502734</v>
      </c>
      <c r="L640" s="51"/>
      <c r="M640" s="16">
        <v>63.199999999998546</v>
      </c>
      <c r="N640" s="43">
        <v>0.11485344527327612</v>
      </c>
      <c r="O640" s="44">
        <v>-6.4304441692286298</v>
      </c>
      <c r="P640" s="51">
        <v>-1560.6368769251994</v>
      </c>
      <c r="Q640" s="43">
        <v>-7.746536709873908E-7</v>
      </c>
      <c r="R640" s="44">
        <v>-68.784899247968966</v>
      </c>
      <c r="S640" s="51">
        <v>-2009.4776436808074</v>
      </c>
      <c r="T640" s="4"/>
      <c r="U640" s="16">
        <f t="shared" si="160"/>
        <v>-2.0818902157770935E-12</v>
      </c>
      <c r="V640" s="17">
        <f t="shared" si="161"/>
        <v>6.041072087015209E-10</v>
      </c>
      <c r="W640" s="18">
        <f t="shared" si="162"/>
        <v>-1.9663811023917788E-8</v>
      </c>
      <c r="X640" s="19">
        <f t="shared" si="163"/>
        <v>1.1256238394707907E-6</v>
      </c>
      <c r="Y640" s="17">
        <f t="shared" si="164"/>
        <v>-4.7961634663806763E-14</v>
      </c>
      <c r="Z640" s="18">
        <f t="shared" si="165"/>
        <v>1.7053025658242404E-13</v>
      </c>
      <c r="AA640" s="19">
        <f t="shared" si="166"/>
        <v>1.6946592040767428E-7</v>
      </c>
      <c r="AF640" s="16">
        <v>63.199999999998546</v>
      </c>
      <c r="AG640" s="43">
        <v>0</v>
      </c>
      <c r="AH640" s="44">
        <v>-200</v>
      </c>
      <c r="AI640" s="51">
        <v>-12640</v>
      </c>
      <c r="AJ640" s="43">
        <v>-9.8066499999999994</v>
      </c>
      <c r="AK640" s="44">
        <v>-119.78028000000812</v>
      </c>
      <c r="AL640" s="51">
        <v>12014.94315199974</v>
      </c>
      <c r="AQ640" s="16">
        <v>63.199999999998546</v>
      </c>
      <c r="AR640" s="43">
        <v>0.11485344527327612</v>
      </c>
      <c r="AS640" s="44">
        <v>-6.4304441692286298</v>
      </c>
      <c r="AT640" s="51">
        <v>-1560.6368769251994</v>
      </c>
      <c r="AU640" s="43">
        <v>-1.3116809617130798E-5</v>
      </c>
      <c r="AV640" s="44">
        <v>-68.784855190791902</v>
      </c>
      <c r="AW640" s="50">
        <v>-2338.4520385701735</v>
      </c>
    </row>
    <row r="641" spans="5:49" ht="18" customHeight="1">
      <c r="E641" s="42">
        <f t="shared" si="153"/>
        <v>63.30000000000063</v>
      </c>
      <c r="F641" s="43">
        <f t="shared" si="154"/>
        <v>0.1145013986851707</v>
      </c>
      <c r="G641" s="44">
        <f t="shared" si="155"/>
        <v>-6.4189764207868931</v>
      </c>
      <c r="H641" s="51">
        <f t="shared" si="156"/>
        <v>-1561.2793487859694</v>
      </c>
      <c r="I641" s="43">
        <f t="shared" si="157"/>
        <v>-7.5325365855860582E-7</v>
      </c>
      <c r="J641" s="44">
        <f t="shared" si="158"/>
        <v>-68.7848993243595</v>
      </c>
      <c r="K641" s="51">
        <f t="shared" si="159"/>
        <v>-2016.3561337789079</v>
      </c>
      <c r="L641" s="51"/>
      <c r="M641" s="16">
        <v>63.299999999998541</v>
      </c>
      <c r="N641" s="43">
        <v>0.11450139928652713</v>
      </c>
      <c r="O641" s="44">
        <v>-6.4189764403904359</v>
      </c>
      <c r="P641" s="51">
        <v>-1561.2793476623087</v>
      </c>
      <c r="Q641" s="43">
        <v>-7.5325370829659732E-7</v>
      </c>
      <c r="R641" s="44">
        <v>-68.784899324359316</v>
      </c>
      <c r="S641" s="51">
        <v>-2016.3561336094417</v>
      </c>
      <c r="T641" s="4"/>
      <c r="U641" s="16">
        <f t="shared" si="160"/>
        <v>-2.0889956431346945E-12</v>
      </c>
      <c r="V641" s="17">
        <f t="shared" si="161"/>
        <v>6.0135642299119496E-10</v>
      </c>
      <c r="W641" s="18">
        <f t="shared" si="162"/>
        <v>-1.9603542789070616E-8</v>
      </c>
      <c r="X641" s="19">
        <f t="shared" si="163"/>
        <v>1.1236606951570138E-6</v>
      </c>
      <c r="Y641" s="17">
        <f t="shared" si="164"/>
        <v>-4.9737991503207013E-14</v>
      </c>
      <c r="Z641" s="18">
        <f t="shared" si="165"/>
        <v>1.8474111129762605E-13</v>
      </c>
      <c r="AA641" s="19">
        <f t="shared" si="166"/>
        <v>1.6946614778134972E-7</v>
      </c>
      <c r="AF641" s="16">
        <v>63.299999999998541</v>
      </c>
      <c r="AG641" s="43">
        <v>0</v>
      </c>
      <c r="AH641" s="44">
        <v>-200</v>
      </c>
      <c r="AI641" s="51">
        <v>-12660</v>
      </c>
      <c r="AJ641" s="43">
        <v>-9.8066499999999994</v>
      </c>
      <c r="AK641" s="44">
        <v>-120.76094500000811</v>
      </c>
      <c r="AL641" s="51">
        <v>12002.916090749739</v>
      </c>
      <c r="AQ641" s="16">
        <v>63.299999999998541</v>
      </c>
      <c r="AR641" s="43">
        <v>0.11450139928652713</v>
      </c>
      <c r="AS641" s="44">
        <v>-6.4189764403904359</v>
      </c>
      <c r="AT641" s="51">
        <v>-1561.2793476623087</v>
      </c>
      <c r="AU641" s="43">
        <v>-1.2754455259056385E-5</v>
      </c>
      <c r="AV641" s="44">
        <v>-68.784856484270534</v>
      </c>
      <c r="AW641" s="50">
        <v>-2345.3305241542284</v>
      </c>
    </row>
    <row r="642" spans="5:49" ht="18" customHeight="1">
      <c r="E642" s="42">
        <f t="shared" si="153"/>
        <v>63.400000000000631</v>
      </c>
      <c r="F642" s="43">
        <f t="shared" si="154"/>
        <v>0.11415095460112748</v>
      </c>
      <c r="G642" s="44">
        <f t="shared" si="155"/>
        <v>-6.4075438164312022</v>
      </c>
      <c r="H642" s="51">
        <f t="shared" si="156"/>
        <v>-1561.9206745057936</v>
      </c>
      <c r="I642" s="43">
        <f t="shared" si="157"/>
        <v>-7.3244486920032159E-7</v>
      </c>
      <c r="J642" s="44">
        <f t="shared" si="158"/>
        <v>-68.784899398639567</v>
      </c>
      <c r="K642" s="51">
        <f t="shared" si="159"/>
        <v>-2023.2346237150753</v>
      </c>
      <c r="L642" s="51"/>
      <c r="M642" s="16">
        <v>63.399999999998535</v>
      </c>
      <c r="N642" s="43">
        <v>0.11415095519974976</v>
      </c>
      <c r="O642" s="44">
        <v>-6.4075438359747494</v>
      </c>
      <c r="P642" s="51">
        <v>-1561.9206733840902</v>
      </c>
      <c r="Q642" s="43">
        <v>-7.3244492249102677E-7</v>
      </c>
      <c r="R642" s="44">
        <v>-68.784899398639382</v>
      </c>
      <c r="S642" s="51">
        <v>-2023.2346235456091</v>
      </c>
      <c r="T642" s="4"/>
      <c r="U642" s="16">
        <f t="shared" si="160"/>
        <v>-2.0961010704922955E-12</v>
      </c>
      <c r="V642" s="17">
        <f t="shared" si="161"/>
        <v>5.9862227674845059E-10</v>
      </c>
      <c r="W642" s="18">
        <f t="shared" si="162"/>
        <v>-1.9543547224998292E-8</v>
      </c>
      <c r="X642" s="19">
        <f t="shared" si="163"/>
        <v>1.1217034625587985E-6</v>
      </c>
      <c r="Y642" s="17">
        <f t="shared" si="164"/>
        <v>-5.3290705182007514E-14</v>
      </c>
      <c r="Z642" s="18">
        <f t="shared" si="165"/>
        <v>1.8474111129762605E-13</v>
      </c>
      <c r="AA642" s="19">
        <f t="shared" si="166"/>
        <v>1.6946614778134972E-7</v>
      </c>
      <c r="AF642" s="16">
        <v>63.399999999998535</v>
      </c>
      <c r="AG642" s="43">
        <v>0</v>
      </c>
      <c r="AH642" s="44">
        <v>-200</v>
      </c>
      <c r="AI642" s="51">
        <v>-12680</v>
      </c>
      <c r="AJ642" s="43">
        <v>-9.8066499999999994</v>
      </c>
      <c r="AK642" s="44">
        <v>-121.74161000000809</v>
      </c>
      <c r="AL642" s="51">
        <v>11990.790962999739</v>
      </c>
      <c r="AQ642" s="16">
        <v>63.399999999998535</v>
      </c>
      <c r="AR642" s="43">
        <v>0.11415095519974976</v>
      </c>
      <c r="AS642" s="44">
        <v>-6.4075438359747494</v>
      </c>
      <c r="AT642" s="51">
        <v>-1561.9206733840902</v>
      </c>
      <c r="AU642" s="43">
        <v>-1.2402110998621652E-5</v>
      </c>
      <c r="AV642" s="44">
        <v>-68.784857742016584</v>
      </c>
      <c r="AW642" s="50">
        <v>-2352.2090098658364</v>
      </c>
    </row>
    <row r="643" spans="5:49" ht="18" customHeight="1">
      <c r="E643" s="42">
        <f t="shared" si="153"/>
        <v>63.500000000000632</v>
      </c>
      <c r="F643" s="43">
        <f t="shared" si="154"/>
        <v>0.11380210271378845</v>
      </c>
      <c r="G643" s="44">
        <f t="shared" si="155"/>
        <v>-6.3961461767935237</v>
      </c>
      <c r="H643" s="51">
        <f t="shared" si="156"/>
        <v>-1562.5608587147453</v>
      </c>
      <c r="I643" s="43">
        <f t="shared" si="157"/>
        <v>-7.1221092845519252E-7</v>
      </c>
      <c r="J643" s="44">
        <f t="shared" si="158"/>
        <v>-68.784899470867629</v>
      </c>
      <c r="K643" s="51">
        <f t="shared" si="159"/>
        <v>-2030.1131136585677</v>
      </c>
      <c r="L643" s="51"/>
      <c r="M643" s="16">
        <v>63.499999999998529</v>
      </c>
      <c r="N643" s="43">
        <v>0.11380210330969323</v>
      </c>
      <c r="O643" s="44">
        <v>-6.3961461962773516</v>
      </c>
      <c r="P643" s="51">
        <v>-1562.560857594993</v>
      </c>
      <c r="Q643" s="43">
        <v>-7.122109817458977E-7</v>
      </c>
      <c r="R643" s="44">
        <v>-68.784899470867444</v>
      </c>
      <c r="S643" s="51">
        <v>-2030.1131134891014</v>
      </c>
      <c r="T643" s="4"/>
      <c r="U643" s="16">
        <f t="shared" si="160"/>
        <v>-2.1032064978498966E-12</v>
      </c>
      <c r="V643" s="17">
        <f t="shared" si="161"/>
        <v>5.9590478385107559E-10</v>
      </c>
      <c r="W643" s="18">
        <f t="shared" si="162"/>
        <v>-1.9483827884414495E-8</v>
      </c>
      <c r="X643" s="19">
        <f t="shared" si="163"/>
        <v>1.1197523690498201E-6</v>
      </c>
      <c r="Y643" s="17">
        <f t="shared" si="164"/>
        <v>-5.3290705182007514E-14</v>
      </c>
      <c r="Z643" s="18">
        <f t="shared" si="165"/>
        <v>1.8474111129762605E-13</v>
      </c>
      <c r="AA643" s="19">
        <f t="shared" si="166"/>
        <v>1.6946637515502516E-7</v>
      </c>
      <c r="AF643" s="16">
        <v>63.499999999998529</v>
      </c>
      <c r="AG643" s="43">
        <v>0</v>
      </c>
      <c r="AH643" s="44">
        <v>-200</v>
      </c>
      <c r="AI643" s="51">
        <v>-12700</v>
      </c>
      <c r="AJ643" s="43">
        <v>-9.8066499999999994</v>
      </c>
      <c r="AK643" s="44">
        <v>-122.72227500000808</v>
      </c>
      <c r="AL643" s="51">
        <v>11978.567768749741</v>
      </c>
      <c r="AQ643" s="16">
        <v>63.499999999998529</v>
      </c>
      <c r="AR643" s="43">
        <v>0.11380210330969323</v>
      </c>
      <c r="AS643" s="44">
        <v>-6.3961461962773516</v>
      </c>
      <c r="AT643" s="51">
        <v>-1562.560857594993</v>
      </c>
      <c r="AU643" s="43">
        <v>-1.205950030858105E-5</v>
      </c>
      <c r="AV643" s="44">
        <v>-68.784858965017165</v>
      </c>
      <c r="AW643" s="50">
        <v>-2359.0874957014739</v>
      </c>
    </row>
    <row r="644" spans="5:49" ht="18" customHeight="1">
      <c r="E644" s="42">
        <f t="shared" si="153"/>
        <v>63.600000000000634</v>
      </c>
      <c r="F644" s="43">
        <f t="shared" si="154"/>
        <v>0.1134548333932629</v>
      </c>
      <c r="G644" s="44">
        <f t="shared" si="155"/>
        <v>-6.3847833431362968</v>
      </c>
      <c r="H644" s="51">
        <f t="shared" si="156"/>
        <v>-1563.1999049013507</v>
      </c>
      <c r="I644" s="43">
        <f t="shared" si="157"/>
        <v>-6.9253595214036068E-7</v>
      </c>
      <c r="J644" s="44">
        <f t="shared" si="158"/>
        <v>-68.784899541100387</v>
      </c>
      <c r="K644" s="51">
        <f t="shared" si="159"/>
        <v>-2036.9916036091827</v>
      </c>
      <c r="L644" s="51"/>
      <c r="M644" s="16">
        <v>63.599999999998523</v>
      </c>
      <c r="N644" s="43">
        <v>0.11345483398646655</v>
      </c>
      <c r="O644" s="44">
        <v>-6.3847833625606736</v>
      </c>
      <c r="P644" s="51">
        <v>-1563.1999037835435</v>
      </c>
      <c r="Q644" s="43">
        <v>-6.9253600365470902E-7</v>
      </c>
      <c r="R644" s="44">
        <v>-68.784899541100202</v>
      </c>
      <c r="S644" s="51">
        <v>-2036.9916034397161</v>
      </c>
      <c r="T644" s="4"/>
      <c r="U644" s="16">
        <f t="shared" si="160"/>
        <v>-2.1103119252074976E-12</v>
      </c>
      <c r="V644" s="17">
        <f t="shared" si="161"/>
        <v>5.9320365286552601E-10</v>
      </c>
      <c r="W644" s="18">
        <f t="shared" si="162"/>
        <v>-1.9424376773713448E-8</v>
      </c>
      <c r="X644" s="19">
        <f t="shared" si="163"/>
        <v>1.1178071872564033E-6</v>
      </c>
      <c r="Y644" s="17">
        <f t="shared" si="164"/>
        <v>-5.1514348342607263E-14</v>
      </c>
      <c r="Z644" s="18">
        <f t="shared" si="165"/>
        <v>1.8474111129762605E-13</v>
      </c>
      <c r="AA644" s="19">
        <f t="shared" si="166"/>
        <v>1.6946660252870061E-7</v>
      </c>
      <c r="AF644" s="16">
        <v>63.599999999998523</v>
      </c>
      <c r="AG644" s="43">
        <v>0</v>
      </c>
      <c r="AH644" s="44">
        <v>-200</v>
      </c>
      <c r="AI644" s="51">
        <v>-12720</v>
      </c>
      <c r="AJ644" s="43">
        <v>-9.8066499999999994</v>
      </c>
      <c r="AK644" s="44">
        <v>-123.70294000000807</v>
      </c>
      <c r="AL644" s="51">
        <v>11966.24650799974</v>
      </c>
      <c r="AQ644" s="16">
        <v>63.599999999998523</v>
      </c>
      <c r="AR644" s="43">
        <v>0.11345483398646655</v>
      </c>
      <c r="AS644" s="44">
        <v>-6.3847833625606736</v>
      </c>
      <c r="AT644" s="51">
        <v>-1563.1999037835435</v>
      </c>
      <c r="AU644" s="43">
        <v>-1.1726354300023445E-5</v>
      </c>
      <c r="AV644" s="44">
        <v>-68.784860154232121</v>
      </c>
      <c r="AW644" s="50">
        <v>-2365.9659816577141</v>
      </c>
    </row>
    <row r="645" spans="5:49" ht="18" customHeight="1">
      <c r="E645" s="42">
        <f t="shared" si="153"/>
        <v>63.700000000000635</v>
      </c>
      <c r="F645" s="43">
        <f t="shared" si="154"/>
        <v>0.11310913708235523</v>
      </c>
      <c r="G645" s="44">
        <f t="shared" si="155"/>
        <v>-6.3734551576812999</v>
      </c>
      <c r="H645" s="51">
        <f t="shared" si="156"/>
        <v>-1563.8378165383112</v>
      </c>
      <c r="I645" s="43">
        <f t="shared" si="157"/>
        <v>-6.7340450549124853E-7</v>
      </c>
      <c r="J645" s="44">
        <f t="shared" si="158"/>
        <v>-68.784899609392937</v>
      </c>
      <c r="K645" s="51">
        <f t="shared" si="159"/>
        <v>-2043.8700935667237</v>
      </c>
      <c r="L645" s="51"/>
      <c r="M645" s="16">
        <v>63.699999999998518</v>
      </c>
      <c r="N645" s="43">
        <v>0.11310913767287398</v>
      </c>
      <c r="O645" s="44">
        <v>-6.3734551770464938</v>
      </c>
      <c r="P645" s="51">
        <v>-1563.8378154224433</v>
      </c>
      <c r="Q645" s="43">
        <v>-6.7340455700559687E-7</v>
      </c>
      <c r="R645" s="44">
        <v>-68.784899609392752</v>
      </c>
      <c r="S645" s="51">
        <v>-2043.8700933972566</v>
      </c>
      <c r="T645" s="4"/>
      <c r="U645" s="16">
        <f t="shared" si="160"/>
        <v>-2.1174173525650986E-12</v>
      </c>
      <c r="V645" s="17">
        <f t="shared" si="161"/>
        <v>5.9051874501392376E-10</v>
      </c>
      <c r="W645" s="18">
        <f t="shared" si="162"/>
        <v>-1.9365193892895149E-8</v>
      </c>
      <c r="X645" s="19">
        <f t="shared" si="163"/>
        <v>1.1158679171785479E-6</v>
      </c>
      <c r="Y645" s="17">
        <f t="shared" si="164"/>
        <v>-5.1514348342607263E-14</v>
      </c>
      <c r="Z645" s="18">
        <f t="shared" si="165"/>
        <v>1.8474111129762605E-13</v>
      </c>
      <c r="AA645" s="19">
        <f t="shared" si="166"/>
        <v>1.6946705727605149E-7</v>
      </c>
      <c r="AF645" s="16">
        <v>63.699999999998518</v>
      </c>
      <c r="AG645" s="43">
        <v>0</v>
      </c>
      <c r="AH645" s="44">
        <v>-200</v>
      </c>
      <c r="AI645" s="51">
        <v>-12740</v>
      </c>
      <c r="AJ645" s="43">
        <v>-9.8066499999999994</v>
      </c>
      <c r="AK645" s="44">
        <v>-124.68360500000806</v>
      </c>
      <c r="AL645" s="51">
        <v>11953.82718074974</v>
      </c>
      <c r="AQ645" s="16">
        <v>63.699999999998518</v>
      </c>
      <c r="AR645" s="43">
        <v>0.11310913767287398</v>
      </c>
      <c r="AS645" s="44">
        <v>-6.3734551770464938</v>
      </c>
      <c r="AT645" s="51">
        <v>-1563.8378154224433</v>
      </c>
      <c r="AU645" s="43">
        <v>-1.1402411509209287E-5</v>
      </c>
      <c r="AV645" s="44">
        <v>-68.784861310594778</v>
      </c>
      <c r="AW645" s="50">
        <v>-2372.844467731225</v>
      </c>
    </row>
    <row r="646" spans="5:49" ht="18" customHeight="1">
      <c r="E646" s="42">
        <f t="shared" si="153"/>
        <v>63.800000000000637</v>
      </c>
      <c r="F646" s="43">
        <f t="shared" si="154"/>
        <v>0.11276500429590755</v>
      </c>
      <c r="G646" s="44">
        <f t="shared" si="155"/>
        <v>-6.3621614636024226</v>
      </c>
      <c r="H646" s="51">
        <f t="shared" si="156"/>
        <v>-1564.4745970825986</v>
      </c>
      <c r="I646" s="43">
        <f t="shared" si="157"/>
        <v>-6.5480156230535158E-7</v>
      </c>
      <c r="J646" s="44">
        <f t="shared" si="158"/>
        <v>-68.784899675798911</v>
      </c>
      <c r="K646" s="51">
        <f t="shared" si="159"/>
        <v>-2050.748583530999</v>
      </c>
      <c r="L646" s="51"/>
      <c r="M646" s="16">
        <v>63.799999999998512</v>
      </c>
      <c r="N646" s="43">
        <v>0.11276500488375774</v>
      </c>
      <c r="O646" s="44">
        <v>-6.3621614829087054</v>
      </c>
      <c r="P646" s="51">
        <v>-1564.4745959686636</v>
      </c>
      <c r="Q646" s="43">
        <v>-6.5480161204334308E-7</v>
      </c>
      <c r="R646" s="44">
        <v>-68.784899675798727</v>
      </c>
      <c r="S646" s="51">
        <v>-2050.7485833615315</v>
      </c>
      <c r="T646" s="4"/>
      <c r="U646" s="16">
        <f t="shared" si="160"/>
        <v>-2.1245227799226996E-12</v>
      </c>
      <c r="V646" s="17">
        <f t="shared" si="161"/>
        <v>5.8785018519635912E-10</v>
      </c>
      <c r="W646" s="18">
        <f t="shared" si="162"/>
        <v>-1.930628279467328E-8</v>
      </c>
      <c r="X646" s="19">
        <f t="shared" si="163"/>
        <v>1.113935013563605E-6</v>
      </c>
      <c r="Y646" s="17">
        <f t="shared" si="164"/>
        <v>-4.9737991503207013E-14</v>
      </c>
      <c r="Z646" s="18">
        <f t="shared" si="165"/>
        <v>1.8474111129762605E-13</v>
      </c>
      <c r="AA646" s="19">
        <f t="shared" si="166"/>
        <v>1.6946751202340238E-7</v>
      </c>
      <c r="AF646" s="16">
        <v>63.799999999998512</v>
      </c>
      <c r="AG646" s="43">
        <v>0</v>
      </c>
      <c r="AH646" s="44">
        <v>-200</v>
      </c>
      <c r="AI646" s="51">
        <v>-12760</v>
      </c>
      <c r="AJ646" s="43">
        <v>-9.8066499999999994</v>
      </c>
      <c r="AK646" s="44">
        <v>-125.66427000000805</v>
      </c>
      <c r="AL646" s="51">
        <v>11941.309786999742</v>
      </c>
      <c r="AQ646" s="16">
        <v>63.799999999998512</v>
      </c>
      <c r="AR646" s="43">
        <v>0.11276500488375774</v>
      </c>
      <c r="AS646" s="44">
        <v>-6.3621614829087054</v>
      </c>
      <c r="AT646" s="51">
        <v>-1564.4745959686636</v>
      </c>
      <c r="AU646" s="43">
        <v>-1.1087417693289581E-5</v>
      </c>
      <c r="AV646" s="44">
        <v>-68.784862435012698</v>
      </c>
      <c r="AW646" s="50">
        <v>-2379.7229539187679</v>
      </c>
    </row>
    <row r="647" spans="5:49" ht="18" customHeight="1">
      <c r="E647" s="42">
        <f t="shared" si="153"/>
        <v>63.900000000000638</v>
      </c>
      <c r="F647" s="43">
        <f t="shared" si="154"/>
        <v>0.11242242562014954</v>
      </c>
      <c r="G647" s="44">
        <f t="shared" si="155"/>
        <v>-6.3509021050185064</v>
      </c>
      <c r="H647" s="51">
        <f t="shared" si="156"/>
        <v>-1565.1102499755473</v>
      </c>
      <c r="I647" s="43">
        <f t="shared" si="157"/>
        <v>-6.3671253691666152E-7</v>
      </c>
      <c r="J647" s="44">
        <f t="shared" si="158"/>
        <v>-68.784899740370378</v>
      </c>
      <c r="K647" s="51">
        <f t="shared" si="159"/>
        <v>-2057.6270735018215</v>
      </c>
      <c r="L647" s="51"/>
      <c r="M647" s="16">
        <v>63.899999999998506</v>
      </c>
      <c r="N647" s="43">
        <v>0.11242242620534704</v>
      </c>
      <c r="O647" s="44">
        <v>-6.3509021242661401</v>
      </c>
      <c r="P647" s="51">
        <v>-1565.1102488635399</v>
      </c>
      <c r="Q647" s="43">
        <v>-6.3671258843100986E-7</v>
      </c>
      <c r="R647" s="44">
        <v>-68.784899740370193</v>
      </c>
      <c r="S647" s="51">
        <v>-2057.6270733323554</v>
      </c>
      <c r="T647" s="4"/>
      <c r="U647" s="16">
        <f t="shared" si="160"/>
        <v>-2.1316282072803006E-12</v>
      </c>
      <c r="V647" s="17">
        <f t="shared" si="161"/>
        <v>5.8519750156804662E-10</v>
      </c>
      <c r="W647" s="18">
        <f t="shared" si="162"/>
        <v>-1.9247633709085221E-8</v>
      </c>
      <c r="X647" s="19">
        <f t="shared" si="163"/>
        <v>1.1120073395431973E-6</v>
      </c>
      <c r="Y647" s="17">
        <f t="shared" si="164"/>
        <v>-5.1514348342607263E-14</v>
      </c>
      <c r="Z647" s="18">
        <f t="shared" si="165"/>
        <v>1.8474111129762605E-13</v>
      </c>
      <c r="AA647" s="19">
        <f t="shared" si="166"/>
        <v>1.6946614778134972E-7</v>
      </c>
      <c r="AF647" s="16">
        <v>63.899999999998506</v>
      </c>
      <c r="AG647" s="43">
        <v>0</v>
      </c>
      <c r="AH647" s="44">
        <v>-200</v>
      </c>
      <c r="AI647" s="51">
        <v>-12780</v>
      </c>
      <c r="AJ647" s="43">
        <v>-9.8066499999999994</v>
      </c>
      <c r="AK647" s="44">
        <v>-126.64493500000803</v>
      </c>
      <c r="AL647" s="51">
        <v>11928.694326749741</v>
      </c>
      <c r="AQ647" s="16">
        <v>63.899999999998506</v>
      </c>
      <c r="AR647" s="43">
        <v>0.11242242620534704</v>
      </c>
      <c r="AS647" s="44">
        <v>-6.3509021242661401</v>
      </c>
      <c r="AT647" s="51">
        <v>-1565.1102488635399</v>
      </c>
      <c r="AU647" s="43">
        <v>-1.0781125642012057E-5</v>
      </c>
      <c r="AV647" s="44">
        <v>-68.784863528368348</v>
      </c>
      <c r="AW647" s="50">
        <v>-2386.6014402171922</v>
      </c>
    </row>
    <row r="648" spans="5:49" ht="18" customHeight="1">
      <c r="E648" s="42">
        <f t="shared" si="153"/>
        <v>64.000000000000639</v>
      </c>
      <c r="F648" s="43">
        <f t="shared" si="154"/>
        <v>0.11208139171205385</v>
      </c>
      <c r="G648" s="44">
        <f t="shared" si="155"/>
        <v>-6.3396769269862157</v>
      </c>
      <c r="H648" s="51">
        <f t="shared" si="156"/>
        <v>-1565.744778642953</v>
      </c>
      <c r="I648" s="43">
        <f t="shared" si="157"/>
        <v>-6.1912322024681998E-7</v>
      </c>
      <c r="J648" s="44">
        <f t="shared" si="158"/>
        <v>-68.784899803158069</v>
      </c>
      <c r="K648" s="51">
        <f t="shared" si="159"/>
        <v>-2064.5055634790128</v>
      </c>
      <c r="L648" s="51"/>
      <c r="M648" s="16">
        <v>63.999999999998501</v>
      </c>
      <c r="N648" s="43">
        <v>0.11208139229461472</v>
      </c>
      <c r="O648" s="44">
        <v>-6.3396769461754667</v>
      </c>
      <c r="P648" s="51">
        <v>-1565.7447775328669</v>
      </c>
      <c r="Q648" s="43">
        <v>-6.1912326998481149E-7</v>
      </c>
      <c r="R648" s="44">
        <v>-68.784899803157884</v>
      </c>
      <c r="S648" s="51">
        <v>-2064.5055633095462</v>
      </c>
      <c r="T648" s="4"/>
      <c r="U648" s="16">
        <f t="shared" si="160"/>
        <v>-2.1387336346379016E-12</v>
      </c>
      <c r="V648" s="17">
        <f t="shared" si="161"/>
        <v>5.8256087454022776E-10</v>
      </c>
      <c r="W648" s="18">
        <f t="shared" si="162"/>
        <v>-1.9189251077023073E-8</v>
      </c>
      <c r="X648" s="19">
        <f t="shared" si="163"/>
        <v>1.110086031985702E-6</v>
      </c>
      <c r="Y648" s="17">
        <f t="shared" si="164"/>
        <v>-4.9737991503207013E-14</v>
      </c>
      <c r="Z648" s="18">
        <f t="shared" si="165"/>
        <v>1.8474111129762605E-13</v>
      </c>
      <c r="AA648" s="19">
        <f t="shared" si="166"/>
        <v>1.6946660252870061E-7</v>
      </c>
      <c r="AF648" s="16">
        <v>63.999999999998501</v>
      </c>
      <c r="AG648" s="43">
        <v>0</v>
      </c>
      <c r="AH648" s="44">
        <v>-200</v>
      </c>
      <c r="AI648" s="51">
        <v>-12800</v>
      </c>
      <c r="AJ648" s="43">
        <v>-9.8066499999999994</v>
      </c>
      <c r="AK648" s="44">
        <v>-127.62560000000802</v>
      </c>
      <c r="AL648" s="51">
        <v>11915.980799999741</v>
      </c>
      <c r="AQ648" s="16">
        <v>63.999999999998501</v>
      </c>
      <c r="AR648" s="43">
        <v>0.11208139229461472</v>
      </c>
      <c r="AS648" s="44">
        <v>-6.3396769461754667</v>
      </c>
      <c r="AT648" s="51">
        <v>-1565.7447775328669</v>
      </c>
      <c r="AU648" s="43">
        <v>-1.0483294957452927E-5</v>
      </c>
      <c r="AV648" s="44">
        <v>-68.784864591519849</v>
      </c>
      <c r="AW648" s="50">
        <v>-2393.4799266234345</v>
      </c>
    </row>
    <row r="649" spans="5:49" ht="18" customHeight="1">
      <c r="E649" s="42">
        <f t="shared" ref="E649:E712" si="167">E648+$C$8</f>
        <v>64.100000000000634</v>
      </c>
      <c r="F649" s="43">
        <f t="shared" ref="F649:F712" si="168">-($C$12/$C$10)*$G649-SIGN($G649)*($C$13/$C$10)*$G649^2</f>
        <v>0.11174189329869988</v>
      </c>
      <c r="G649" s="44">
        <f t="shared" ref="G649:G712" si="169">$C$14*EXP(-($C$12/$C$10)*$E649)/(1+SIGN($C$14)*($C$13/$C$12)*$C$14*(1-EXP(-($C$12/$C$10)*$E649)))</f>
        <v>-6.3284857754930135</v>
      </c>
      <c r="H649" s="51">
        <f t="shared" ref="H649:H712" si="170">$C$15+SIGN($C$14)*($C$10/$C$13)*LN(1+SIGN($C$14)*($C$13/$C$12)*$C$14*(1-EXP(-($C$12/$C$10)*$E649)))</f>
        <v>-1566.3781864951616</v>
      </c>
      <c r="I649" s="43">
        <f t="shared" ref="I649:I712" si="171">-$C$11-($C$12/$C$10)*$J649-SIGN($J649)*($C$13/$C$10)*$J649^2</f>
        <v>-6.0201981177954167E-7</v>
      </c>
      <c r="J649" s="44">
        <f t="shared" ref="J649:J712" si="172">-($C$28*($C$29-$C$16)-$C$29*($C$28+$C$16)*EXP(-($C$31/$C$30)*$E649))/(($C$29-$C$16)+($C$28+$C$16)*EXP(-($C$31/$C$30)*$E649))</f>
        <v>-68.784899864211226</v>
      </c>
      <c r="K649" s="51">
        <f t="shared" ref="K649:K712" si="173">$C$17-$C$28*$E649-($C$10/$C$13)*LN((($C$29-$C$16)+($C$28+$C$16)*EXP(-($C$31/$C$30)*$E649))/($C$28+$C$29))</f>
        <v>-2071.384053462396</v>
      </c>
      <c r="L649" s="51"/>
      <c r="M649" s="16">
        <v>64.099999999998502</v>
      </c>
      <c r="N649" s="43">
        <v>0.11174189387863991</v>
      </c>
      <c r="O649" s="44">
        <v>-6.3284857946241448</v>
      </c>
      <c r="P649" s="51">
        <v>-1566.3781853869914</v>
      </c>
      <c r="Q649" s="43">
        <v>-6.0201986329389001E-7</v>
      </c>
      <c r="R649" s="44">
        <v>-68.784899864211042</v>
      </c>
      <c r="S649" s="51">
        <v>-2071.3840532929289</v>
      </c>
      <c r="T649" s="4"/>
      <c r="U649" s="16">
        <f t="shared" si="160"/>
        <v>-2.1316282072803006E-12</v>
      </c>
      <c r="V649" s="17">
        <f t="shared" si="161"/>
        <v>5.7994002655714638E-10</v>
      </c>
      <c r="W649" s="18">
        <f t="shared" si="162"/>
        <v>-1.9131131345773156E-8</v>
      </c>
      <c r="X649" s="19">
        <f t="shared" si="163"/>
        <v>1.1081701813964173E-6</v>
      </c>
      <c r="Y649" s="17">
        <f t="shared" si="164"/>
        <v>-5.1514348342607263E-14</v>
      </c>
      <c r="Z649" s="18">
        <f t="shared" si="165"/>
        <v>1.8474111129762605E-13</v>
      </c>
      <c r="AA649" s="19">
        <f t="shared" si="166"/>
        <v>1.6946705727605149E-7</v>
      </c>
      <c r="AF649" s="16">
        <v>64.099999999998502</v>
      </c>
      <c r="AG649" s="43">
        <v>0</v>
      </c>
      <c r="AH649" s="44">
        <v>-200</v>
      </c>
      <c r="AI649" s="51">
        <v>-12820</v>
      </c>
      <c r="AJ649" s="43">
        <v>-9.8066499999999994</v>
      </c>
      <c r="AK649" s="44">
        <v>-128.60626500000802</v>
      </c>
      <c r="AL649" s="51">
        <v>11903.169206749742</v>
      </c>
      <c r="AQ649" s="16">
        <v>64.099999999998502</v>
      </c>
      <c r="AR649" s="43">
        <v>0.11174189387863991</v>
      </c>
      <c r="AS649" s="44">
        <v>-6.3284857946241448</v>
      </c>
      <c r="AT649" s="51">
        <v>-1566.3781853869914</v>
      </c>
      <c r="AU649" s="43">
        <v>-1.019369190125019E-5</v>
      </c>
      <c r="AV649" s="44">
        <v>-68.784865625301578</v>
      </c>
      <c r="AW649" s="50">
        <v>-2400.3584131345169</v>
      </c>
    </row>
    <row r="650" spans="5:49" ht="18" customHeight="1">
      <c r="E650" s="42">
        <f t="shared" si="167"/>
        <v>64.200000000000628</v>
      </c>
      <c r="F650" s="43">
        <f t="shared" si="168"/>
        <v>0.11140392117664313</v>
      </c>
      <c r="G650" s="44">
        <f t="shared" si="169"/>
        <v>-6.3173284974501778</v>
      </c>
      <c r="H650" s="51">
        <f t="shared" si="170"/>
        <v>-1567.0104769271654</v>
      </c>
      <c r="I650" s="43">
        <f t="shared" si="171"/>
        <v>-5.8538889113890491E-7</v>
      </c>
      <c r="J650" s="44">
        <f t="shared" si="172"/>
        <v>-68.784899923577768</v>
      </c>
      <c r="K650" s="51">
        <f t="shared" si="173"/>
        <v>-2078.2625434517986</v>
      </c>
      <c r="L650" s="51"/>
      <c r="M650" s="16">
        <v>64.199999999998496</v>
      </c>
      <c r="N650" s="43">
        <v>0.1114039217539779</v>
      </c>
      <c r="O650" s="44">
        <v>-6.317328516523447</v>
      </c>
      <c r="P650" s="51">
        <v>-1567.0104758209054</v>
      </c>
      <c r="Q650" s="43">
        <v>-5.8538894087689641E-7</v>
      </c>
      <c r="R650" s="44">
        <v>-68.784899923577598</v>
      </c>
      <c r="S650" s="51">
        <v>-2078.2625432823324</v>
      </c>
      <c r="T650" s="4"/>
      <c r="U650" s="16">
        <f t="shared" si="160"/>
        <v>-2.1316282072803006E-12</v>
      </c>
      <c r="V650" s="17">
        <f t="shared" si="161"/>
        <v>5.7733476332977318E-10</v>
      </c>
      <c r="W650" s="18">
        <f t="shared" si="162"/>
        <v>-1.9073269186264952E-8</v>
      </c>
      <c r="X650" s="19">
        <f t="shared" si="163"/>
        <v>1.1062600151490187E-6</v>
      </c>
      <c r="Y650" s="17">
        <f t="shared" si="164"/>
        <v>-4.9737991503207013E-14</v>
      </c>
      <c r="Z650" s="18">
        <f t="shared" si="165"/>
        <v>1.7053025658242404E-13</v>
      </c>
      <c r="AA650" s="19">
        <f t="shared" si="166"/>
        <v>1.6946614778134972E-7</v>
      </c>
      <c r="AF650" s="16">
        <v>64.199999999998496</v>
      </c>
      <c r="AG650" s="43">
        <v>0</v>
      </c>
      <c r="AH650" s="44">
        <v>-200</v>
      </c>
      <c r="AI650" s="51">
        <v>-12840</v>
      </c>
      <c r="AJ650" s="43">
        <v>-9.8066499999999994</v>
      </c>
      <c r="AK650" s="44">
        <v>-129.58693000000801</v>
      </c>
      <c r="AL650" s="51">
        <v>11890.259546999741</v>
      </c>
      <c r="AQ650" s="16">
        <v>64.199999999998496</v>
      </c>
      <c r="AR650" s="43">
        <v>0.1114039217539779</v>
      </c>
      <c r="AS650" s="44">
        <v>-6.317328516523447</v>
      </c>
      <c r="AT650" s="51">
        <v>-1567.0104758209054</v>
      </c>
      <c r="AU650" s="43">
        <v>-9.9120891832171765E-6</v>
      </c>
      <c r="AV650" s="44">
        <v>-68.784866630524888</v>
      </c>
      <c r="AW650" s="50">
        <v>-2407.2368997475432</v>
      </c>
    </row>
    <row r="651" spans="5:49" ht="18" customHeight="1">
      <c r="E651" s="42">
        <f t="shared" si="167"/>
        <v>64.300000000000622</v>
      </c>
      <c r="F651" s="43">
        <f t="shared" si="168"/>
        <v>0.11106746621129121</v>
      </c>
      <c r="G651" s="44">
        <f t="shared" si="169"/>
        <v>-6.3062049406858733</v>
      </c>
      <c r="H651" s="51">
        <f t="shared" si="170"/>
        <v>-1567.6416533186932</v>
      </c>
      <c r="I651" s="43">
        <f t="shared" si="171"/>
        <v>-5.6921740387849695E-7</v>
      </c>
      <c r="J651" s="44">
        <f t="shared" si="172"/>
        <v>-68.784899981304306</v>
      </c>
      <c r="K651" s="51">
        <f t="shared" si="173"/>
        <v>-2085.1410334470556</v>
      </c>
      <c r="L651" s="51"/>
      <c r="M651" s="16">
        <v>64.299999999998491</v>
      </c>
      <c r="N651" s="43">
        <v>0.11106746678603643</v>
      </c>
      <c r="O651" s="44">
        <v>-6.3062049597015442</v>
      </c>
      <c r="P651" s="51">
        <v>-1567.6416522143372</v>
      </c>
      <c r="Q651" s="43">
        <v>-5.6921745006377478E-7</v>
      </c>
      <c r="R651" s="44">
        <v>-68.784899981304136</v>
      </c>
      <c r="S651" s="51">
        <v>-2085.1410332775895</v>
      </c>
      <c r="T651" s="4"/>
      <c r="U651" s="16">
        <f t="shared" si="160"/>
        <v>-2.1316282072803006E-12</v>
      </c>
      <c r="V651" s="17">
        <f t="shared" si="161"/>
        <v>5.7474522363598624E-10</v>
      </c>
      <c r="W651" s="18">
        <f t="shared" si="162"/>
        <v>-1.9015670815747399E-8</v>
      </c>
      <c r="X651" s="19">
        <f t="shared" si="163"/>
        <v>1.1043559879908571E-6</v>
      </c>
      <c r="Y651" s="17">
        <f t="shared" si="164"/>
        <v>-4.6185277824406512E-14</v>
      </c>
      <c r="Z651" s="18">
        <f t="shared" si="165"/>
        <v>1.7053025658242404E-13</v>
      </c>
      <c r="AA651" s="19">
        <f t="shared" si="166"/>
        <v>1.6946614778134972E-7</v>
      </c>
      <c r="AF651" s="16">
        <v>64.299999999998491</v>
      </c>
      <c r="AG651" s="43">
        <v>0</v>
      </c>
      <c r="AH651" s="44">
        <v>-200</v>
      </c>
      <c r="AI651" s="51">
        <v>-12860</v>
      </c>
      <c r="AJ651" s="43">
        <v>-9.8066499999999994</v>
      </c>
      <c r="AK651" s="44">
        <v>-130.567595000008</v>
      </c>
      <c r="AL651" s="51">
        <v>11877.251820749741</v>
      </c>
      <c r="AQ651" s="16">
        <v>64.299999999998491</v>
      </c>
      <c r="AR651" s="43">
        <v>0.11106746678603643</v>
      </c>
      <c r="AS651" s="44">
        <v>-6.3062049597015442</v>
      </c>
      <c r="AT651" s="51">
        <v>-1567.6416522143372</v>
      </c>
      <c r="AU651" s="43">
        <v>-9.6382657872595701E-6</v>
      </c>
      <c r="AV651" s="44">
        <v>-68.784867607978711</v>
      </c>
      <c r="AW651" s="50">
        <v>-2414.1153864596968</v>
      </c>
    </row>
    <row r="652" spans="5:49" ht="18" customHeight="1">
      <c r="E652" s="42">
        <f t="shared" si="167"/>
        <v>64.400000000000617</v>
      </c>
      <c r="F652" s="43">
        <f t="shared" si="168"/>
        <v>0.11073251933628714</v>
      </c>
      <c r="G652" s="44">
        <f t="shared" si="169"/>
        <v>-6.295114953938314</v>
      </c>
      <c r="H652" s="51">
        <f t="shared" si="170"/>
        <v>-1568.2717190343024</v>
      </c>
      <c r="I652" s="43">
        <f t="shared" si="171"/>
        <v>-5.5349265259962976E-7</v>
      </c>
      <c r="J652" s="44">
        <f t="shared" si="172"/>
        <v>-68.784900037436145</v>
      </c>
      <c r="K652" s="51">
        <f t="shared" si="173"/>
        <v>-2092.0195234480057</v>
      </c>
      <c r="L652" s="51"/>
      <c r="M652" s="16">
        <v>64.399999999998485</v>
      </c>
      <c r="N652" s="43">
        <v>0.11073251990845831</v>
      </c>
      <c r="O652" s="44">
        <v>-6.2951149728966458</v>
      </c>
      <c r="P652" s="51">
        <v>-1568.2717179318445</v>
      </c>
      <c r="Q652" s="43">
        <v>-5.5349270411397811E-7</v>
      </c>
      <c r="R652" s="44">
        <v>-68.78490003743596</v>
      </c>
      <c r="S652" s="51">
        <v>-2092.0195232785395</v>
      </c>
      <c r="T652" s="4"/>
      <c r="U652" s="16">
        <f t="shared" si="160"/>
        <v>-2.1316282072803006E-12</v>
      </c>
      <c r="V652" s="17">
        <f t="shared" si="161"/>
        <v>5.7217117155339281E-10</v>
      </c>
      <c r="W652" s="18">
        <f t="shared" si="162"/>
        <v>-1.8958331793328398E-8</v>
      </c>
      <c r="X652" s="19">
        <f t="shared" si="163"/>
        <v>1.102457872548257E-6</v>
      </c>
      <c r="Y652" s="17">
        <f t="shared" si="164"/>
        <v>-5.1514348342607263E-14</v>
      </c>
      <c r="Z652" s="18">
        <f t="shared" si="165"/>
        <v>1.8474111129762605E-13</v>
      </c>
      <c r="AA652" s="19">
        <f t="shared" si="166"/>
        <v>1.6946614778134972E-7</v>
      </c>
      <c r="AF652" s="16">
        <v>64.399999999998485</v>
      </c>
      <c r="AG652" s="43">
        <v>0</v>
      </c>
      <c r="AH652" s="44">
        <v>-200</v>
      </c>
      <c r="AI652" s="51">
        <v>-12880</v>
      </c>
      <c r="AJ652" s="43">
        <v>-9.8066499999999994</v>
      </c>
      <c r="AK652" s="44">
        <v>-131.54826000000799</v>
      </c>
      <c r="AL652" s="51">
        <v>11864.146027999743</v>
      </c>
      <c r="AQ652" s="16">
        <v>64.399999999998485</v>
      </c>
      <c r="AR652" s="43">
        <v>0.11073251990845831</v>
      </c>
      <c r="AS652" s="44">
        <v>-6.2951149728966458</v>
      </c>
      <c r="AT652" s="51">
        <v>-1568.2717179318445</v>
      </c>
      <c r="AU652" s="43">
        <v>-9.372006815056011E-6</v>
      </c>
      <c r="AV652" s="44">
        <v>-68.784868558430176</v>
      </c>
      <c r="AW652" s="50">
        <v>-2420.9938732682394</v>
      </c>
    </row>
    <row r="653" spans="5:49" ht="18" customHeight="1">
      <c r="E653" s="42">
        <f t="shared" si="167"/>
        <v>64.500000000000611</v>
      </c>
      <c r="F653" s="43">
        <f t="shared" si="168"/>
        <v>0.11039907155289858</v>
      </c>
      <c r="G653" s="44">
        <f t="shared" si="169"/>
        <v>-6.2840583868489688</v>
      </c>
      <c r="H653" s="51">
        <f t="shared" si="170"/>
        <v>-1568.9006774234686</v>
      </c>
      <c r="I653" s="43">
        <f t="shared" si="171"/>
        <v>-5.3820229872769687E-7</v>
      </c>
      <c r="J653" s="44">
        <f t="shared" si="172"/>
        <v>-68.784900092017338</v>
      </c>
      <c r="K653" s="51">
        <f t="shared" si="173"/>
        <v>-2098.8980134544904</v>
      </c>
      <c r="L653" s="51"/>
      <c r="M653" s="16">
        <v>64.499999999998479</v>
      </c>
      <c r="N653" s="43">
        <v>0.11039907212251095</v>
      </c>
      <c r="O653" s="44">
        <v>-6.2840584057502147</v>
      </c>
      <c r="P653" s="51">
        <v>-1568.9006763229033</v>
      </c>
      <c r="Q653" s="43">
        <v>-5.3820235557111573E-7</v>
      </c>
      <c r="R653" s="44">
        <v>-68.784900092017139</v>
      </c>
      <c r="S653" s="51">
        <v>-2098.8980132850247</v>
      </c>
      <c r="T653" s="4"/>
      <c r="U653" s="16">
        <f t="shared" si="160"/>
        <v>-2.1316282072803006E-12</v>
      </c>
      <c r="V653" s="17">
        <f t="shared" si="161"/>
        <v>5.6961237115960017E-10</v>
      </c>
      <c r="W653" s="18">
        <f t="shared" si="162"/>
        <v>-1.8901245901759012E-8</v>
      </c>
      <c r="X653" s="19">
        <f t="shared" si="163"/>
        <v>1.1005652140738675E-6</v>
      </c>
      <c r="Y653" s="17">
        <f t="shared" si="164"/>
        <v>-5.6843418860808015E-14</v>
      </c>
      <c r="Z653" s="18">
        <f t="shared" si="165"/>
        <v>1.9895196601282805E-13</v>
      </c>
      <c r="AA653" s="19">
        <f t="shared" si="166"/>
        <v>1.6946569303399883E-7</v>
      </c>
      <c r="AF653" s="16">
        <v>64.499999999998479</v>
      </c>
      <c r="AG653" s="43">
        <v>0</v>
      </c>
      <c r="AH653" s="44">
        <v>-200</v>
      </c>
      <c r="AI653" s="51">
        <v>-12900</v>
      </c>
      <c r="AJ653" s="43">
        <v>-9.8066499999999994</v>
      </c>
      <c r="AK653" s="44">
        <v>-132.52892500000797</v>
      </c>
      <c r="AL653" s="51">
        <v>11850.942168749742</v>
      </c>
      <c r="AQ653" s="16">
        <v>64.499999999998479</v>
      </c>
      <c r="AR653" s="43">
        <v>0.11039907212251095</v>
      </c>
      <c r="AS653" s="44">
        <v>-6.2840584057502147</v>
      </c>
      <c r="AT653" s="51">
        <v>-1568.9006763229033</v>
      </c>
      <c r="AU653" s="43">
        <v>-9.1131032995406258E-6</v>
      </c>
      <c r="AV653" s="44">
        <v>-68.784869482625226</v>
      </c>
      <c r="AW653" s="50">
        <v>-2427.8723601705083</v>
      </c>
    </row>
    <row r="654" spans="5:49" ht="18" customHeight="1">
      <c r="E654" s="42">
        <f t="shared" si="167"/>
        <v>64.600000000000605</v>
      </c>
      <c r="F654" s="43">
        <f t="shared" si="168"/>
        <v>0.11006711392941307</v>
      </c>
      <c r="G654" s="44">
        <f t="shared" si="169"/>
        <v>-6.2730350899558172</v>
      </c>
      <c r="H654" s="51">
        <f t="shared" si="170"/>
        <v>-1569.5285318206772</v>
      </c>
      <c r="I654" s="43">
        <f t="shared" si="171"/>
        <v>-5.233343465249618E-7</v>
      </c>
      <c r="J654" s="44">
        <f t="shared" si="172"/>
        <v>-68.784900145090702</v>
      </c>
      <c r="K654" s="51">
        <f t="shared" si="173"/>
        <v>-2105.7765034663576</v>
      </c>
      <c r="L654" s="51"/>
      <c r="M654" s="16">
        <v>64.599999999998474</v>
      </c>
      <c r="N654" s="43">
        <v>0.11006711449648177</v>
      </c>
      <c r="O654" s="44">
        <v>-6.2730351088002294</v>
      </c>
      <c r="P654" s="51">
        <v>-1569.5285307219992</v>
      </c>
      <c r="Q654" s="43">
        <v>-5.2333439803931014E-7</v>
      </c>
      <c r="R654" s="44">
        <v>-68.784900145090518</v>
      </c>
      <c r="S654" s="51">
        <v>-2105.7765032968923</v>
      </c>
      <c r="T654" s="4"/>
      <c r="U654" s="16">
        <f t="shared" si="160"/>
        <v>-2.1316282072803006E-12</v>
      </c>
      <c r="V654" s="17">
        <f t="shared" si="161"/>
        <v>5.6706869755451805E-10</v>
      </c>
      <c r="W654" s="18">
        <f t="shared" si="162"/>
        <v>-1.884441225286082E-8</v>
      </c>
      <c r="X654" s="19">
        <f t="shared" si="163"/>
        <v>1.0986780125676887E-6</v>
      </c>
      <c r="Y654" s="17">
        <f t="shared" si="164"/>
        <v>-5.1514348342607263E-14</v>
      </c>
      <c r="Z654" s="18">
        <f t="shared" si="165"/>
        <v>1.8474111129762605E-13</v>
      </c>
      <c r="AA654" s="19">
        <f t="shared" si="166"/>
        <v>1.6946523828664795E-7</v>
      </c>
      <c r="AF654" s="16">
        <v>64.599999999998474</v>
      </c>
      <c r="AG654" s="43">
        <v>0</v>
      </c>
      <c r="AH654" s="44">
        <v>-200</v>
      </c>
      <c r="AI654" s="51">
        <v>-12920</v>
      </c>
      <c r="AJ654" s="43">
        <v>-9.8066499999999994</v>
      </c>
      <c r="AK654" s="44">
        <v>-133.50959000000796</v>
      </c>
      <c r="AL654" s="51">
        <v>11837.640242999742</v>
      </c>
      <c r="AQ654" s="16">
        <v>64.599999999998474</v>
      </c>
      <c r="AR654" s="43">
        <v>0.11006711449648177</v>
      </c>
      <c r="AS654" s="44">
        <v>-6.2730351088002294</v>
      </c>
      <c r="AT654" s="51">
        <v>-1569.5285307219992</v>
      </c>
      <c r="AU654" s="43">
        <v>-8.8613520343727714E-6</v>
      </c>
      <c r="AV654" s="44">
        <v>-68.784870381289224</v>
      </c>
      <c r="AW654" s="50">
        <v>-2434.7508471639135</v>
      </c>
    </row>
    <row r="655" spans="5:49" ht="18" customHeight="1">
      <c r="E655" s="42">
        <f t="shared" si="167"/>
        <v>64.7000000000006</v>
      </c>
      <c r="F655" s="43">
        <f t="shared" si="168"/>
        <v>0.10973663760053991</v>
      </c>
      <c r="G655" s="44">
        <f t="shared" si="169"/>
        <v>-6.2620449146866761</v>
      </c>
      <c r="H655" s="51">
        <f t="shared" si="170"/>
        <v>-1570.1552855455125</v>
      </c>
      <c r="I655" s="43">
        <f t="shared" si="171"/>
        <v>-5.0887713243241706E-7</v>
      </c>
      <c r="J655" s="44">
        <f t="shared" si="172"/>
        <v>-68.78490019669789</v>
      </c>
      <c r="K655" s="51">
        <f t="shared" si="173"/>
        <v>-2112.6549934834593</v>
      </c>
      <c r="L655" s="51"/>
      <c r="M655" s="16">
        <v>64.699999999998468</v>
      </c>
      <c r="N655" s="43">
        <v>0.1097366381650802</v>
      </c>
      <c r="O655" s="44">
        <v>-6.2620449334745132</v>
      </c>
      <c r="P655" s="51">
        <v>-1570.155284448716</v>
      </c>
      <c r="Q655" s="43">
        <v>-5.0887717861769488E-7</v>
      </c>
      <c r="R655" s="44">
        <v>-68.78490019669772</v>
      </c>
      <c r="S655" s="51">
        <v>-2112.6549933139936</v>
      </c>
      <c r="T655" s="4"/>
      <c r="U655" s="16">
        <f t="shared" si="160"/>
        <v>-2.1316282072803006E-12</v>
      </c>
      <c r="V655" s="17">
        <f t="shared" si="161"/>
        <v>5.6454028951602453E-10</v>
      </c>
      <c r="W655" s="18">
        <f t="shared" si="162"/>
        <v>-1.8787837063882762E-8</v>
      </c>
      <c r="X655" s="19">
        <f t="shared" si="163"/>
        <v>1.096796495403396E-6</v>
      </c>
      <c r="Y655" s="17">
        <f t="shared" si="164"/>
        <v>-4.6185277824406512E-14</v>
      </c>
      <c r="Z655" s="18">
        <f t="shared" si="165"/>
        <v>1.7053025658242404E-13</v>
      </c>
      <c r="AA655" s="19">
        <f t="shared" si="166"/>
        <v>1.6946569303399883E-7</v>
      </c>
      <c r="AF655" s="16">
        <v>64.699999999998468</v>
      </c>
      <c r="AG655" s="43">
        <v>0</v>
      </c>
      <c r="AH655" s="44">
        <v>-200</v>
      </c>
      <c r="AI655" s="51">
        <v>-12940</v>
      </c>
      <c r="AJ655" s="43">
        <v>-9.8066499999999994</v>
      </c>
      <c r="AK655" s="44">
        <v>-134.49025500000795</v>
      </c>
      <c r="AL655" s="51">
        <v>11824.240250749743</v>
      </c>
      <c r="AQ655" s="16">
        <v>64.699999999998468</v>
      </c>
      <c r="AR655" s="43">
        <v>0.1097366381650802</v>
      </c>
      <c r="AS655" s="44">
        <v>-6.2620449334745132</v>
      </c>
      <c r="AT655" s="51">
        <v>-1570.155284448716</v>
      </c>
      <c r="AU655" s="43">
        <v>-8.6165554424866286E-6</v>
      </c>
      <c r="AV655" s="44">
        <v>-68.784871255127456</v>
      </c>
      <c r="AW655" s="50">
        <v>-2441.629334245938</v>
      </c>
    </row>
    <row r="656" spans="5:49" ht="18" customHeight="1">
      <c r="E656" s="42">
        <f t="shared" si="167"/>
        <v>64.800000000000594</v>
      </c>
      <c r="F656" s="43">
        <f t="shared" si="168"/>
        <v>0.10940763376681895</v>
      </c>
      <c r="G656" s="44">
        <f t="shared" si="169"/>
        <v>-6.251087713352609</v>
      </c>
      <c r="H656" s="51">
        <f t="shared" si="170"/>
        <v>-1570.7809419027446</v>
      </c>
      <c r="I656" s="43">
        <f t="shared" si="171"/>
        <v>-4.9481929309536099E-7</v>
      </c>
      <c r="J656" s="44">
        <f t="shared" si="172"/>
        <v>-68.784900246879431</v>
      </c>
      <c r="K656" s="51">
        <f t="shared" si="173"/>
        <v>-2119.5334835056492</v>
      </c>
      <c r="L656" s="51"/>
      <c r="M656" s="16">
        <v>64.799999999998462</v>
      </c>
      <c r="N656" s="43">
        <v>0.10940763432884587</v>
      </c>
      <c r="O656" s="44">
        <v>-6.2510877320841232</v>
      </c>
      <c r="P656" s="51">
        <v>-1570.780940807824</v>
      </c>
      <c r="Q656" s="43">
        <v>-4.9481934283335249E-7</v>
      </c>
      <c r="R656" s="44">
        <v>-68.784900246879261</v>
      </c>
      <c r="S656" s="51">
        <v>-2119.5334833361844</v>
      </c>
      <c r="T656" s="4"/>
      <c r="U656" s="16">
        <f t="shared" si="160"/>
        <v>-2.1316282072803006E-12</v>
      </c>
      <c r="V656" s="17">
        <f t="shared" si="161"/>
        <v>5.6202692499951468E-10</v>
      </c>
      <c r="W656" s="18">
        <f t="shared" si="162"/>
        <v>-1.8731514117575898E-8</v>
      </c>
      <c r="X656" s="19">
        <f t="shared" si="163"/>
        <v>1.0949206625809893E-6</v>
      </c>
      <c r="Y656" s="17">
        <f t="shared" si="164"/>
        <v>-4.9737991503207013E-14</v>
      </c>
      <c r="Z656" s="18">
        <f t="shared" si="165"/>
        <v>1.7053025658242404E-13</v>
      </c>
      <c r="AA656" s="19">
        <f t="shared" si="166"/>
        <v>1.6946478353929706E-7</v>
      </c>
      <c r="AF656" s="16">
        <v>64.799999999998462</v>
      </c>
      <c r="AG656" s="43">
        <v>0</v>
      </c>
      <c r="AH656" s="44">
        <v>-200</v>
      </c>
      <c r="AI656" s="51">
        <v>-12960</v>
      </c>
      <c r="AJ656" s="43">
        <v>-9.8066499999999994</v>
      </c>
      <c r="AK656" s="44">
        <v>-135.47092000000794</v>
      </c>
      <c r="AL656" s="51">
        <v>11810.742191999741</v>
      </c>
      <c r="AQ656" s="16">
        <v>64.799999999998462</v>
      </c>
      <c r="AR656" s="43">
        <v>0.10940763432884587</v>
      </c>
      <c r="AS656" s="44">
        <v>-6.2510877320841232</v>
      </c>
      <c r="AT656" s="51">
        <v>-1570.780940807824</v>
      </c>
      <c r="AU656" s="43">
        <v>-8.3785214073373027E-6</v>
      </c>
      <c r="AV656" s="44">
        <v>-68.784872104825723</v>
      </c>
      <c r="AW656" s="50">
        <v>-2448.5078214141345</v>
      </c>
    </row>
    <row r="657" spans="5:49" ht="18" customHeight="1">
      <c r="E657" s="42">
        <f t="shared" si="167"/>
        <v>64.900000000000588</v>
      </c>
      <c r="F657" s="43">
        <f t="shared" si="168"/>
        <v>0.10908009369403426</v>
      </c>
      <c r="G657" s="44">
        <f t="shared" si="169"/>
        <v>-6.2401633391413522</v>
      </c>
      <c r="H657" s="51">
        <f t="shared" si="170"/>
        <v>-1571.4055041824197</v>
      </c>
      <c r="I657" s="43">
        <f t="shared" si="171"/>
        <v>-4.811498097723188E-7</v>
      </c>
      <c r="J657" s="44">
        <f t="shared" si="172"/>
        <v>-68.784900295674689</v>
      </c>
      <c r="K657" s="51">
        <f t="shared" si="173"/>
        <v>-2126.4119735327872</v>
      </c>
      <c r="L657" s="51"/>
      <c r="M657" s="16">
        <v>64.899999999998457</v>
      </c>
      <c r="N657" s="43">
        <v>0.1090800942535627</v>
      </c>
      <c r="O657" s="44">
        <v>-6.2401633578167939</v>
      </c>
      <c r="P657" s="51">
        <v>-1571.4055030893689</v>
      </c>
      <c r="Q657" s="43">
        <v>-4.8114985240488295E-7</v>
      </c>
      <c r="R657" s="44">
        <v>-68.784900295674532</v>
      </c>
      <c r="S657" s="51">
        <v>-2126.4119733633238</v>
      </c>
      <c r="T657" s="4"/>
      <c r="U657" s="16">
        <f t="shared" si="160"/>
        <v>-2.1316282072803006E-12</v>
      </c>
      <c r="V657" s="17">
        <f t="shared" si="161"/>
        <v>5.595284374715348E-10</v>
      </c>
      <c r="W657" s="18">
        <f t="shared" si="162"/>
        <v>-1.867544163758339E-8</v>
      </c>
      <c r="X657" s="19">
        <f t="shared" si="163"/>
        <v>1.0930507414741442E-6</v>
      </c>
      <c r="Y657" s="17">
        <f t="shared" si="164"/>
        <v>-4.2632564145606011E-14</v>
      </c>
      <c r="Z657" s="18">
        <f t="shared" si="165"/>
        <v>1.5631940186722204E-13</v>
      </c>
      <c r="AA657" s="19">
        <f t="shared" si="166"/>
        <v>1.694634192972444E-7</v>
      </c>
      <c r="AF657" s="16">
        <v>64.899999999998457</v>
      </c>
      <c r="AG657" s="43">
        <v>0</v>
      </c>
      <c r="AH657" s="44">
        <v>-200</v>
      </c>
      <c r="AI657" s="51">
        <v>-12980</v>
      </c>
      <c r="AJ657" s="43">
        <v>-9.8066499999999994</v>
      </c>
      <c r="AK657" s="44">
        <v>-136.45158500000792</v>
      </c>
      <c r="AL657" s="51">
        <v>11797.146066749741</v>
      </c>
      <c r="AQ657" s="16">
        <v>64.899999999998457</v>
      </c>
      <c r="AR657" s="43">
        <v>0.1090800942535627</v>
      </c>
      <c r="AS657" s="44">
        <v>-6.2401633578167939</v>
      </c>
      <c r="AT657" s="51">
        <v>-1571.4055030893689</v>
      </c>
      <c r="AU657" s="43">
        <v>-8.1470631023705664E-6</v>
      </c>
      <c r="AV657" s="44">
        <v>-68.784872931050913</v>
      </c>
      <c r="AW657" s="50">
        <v>-2455.3863086661208</v>
      </c>
    </row>
    <row r="658" spans="5:49" ht="18" customHeight="1">
      <c r="E658" s="42">
        <f t="shared" si="167"/>
        <v>65.000000000000583</v>
      </c>
      <c r="F658" s="43">
        <f t="shared" si="168"/>
        <v>0.10875400871263478</v>
      </c>
      <c r="G658" s="44">
        <f t="shared" si="169"/>
        <v>-6.2292716461108295</v>
      </c>
      <c r="H658" s="51">
        <f t="shared" si="170"/>
        <v>-1572.0289756599445</v>
      </c>
      <c r="I658" s="43">
        <f t="shared" si="171"/>
        <v>-4.6785794438619632E-7</v>
      </c>
      <c r="J658" s="44">
        <f t="shared" si="172"/>
        <v>-68.784900343121976</v>
      </c>
      <c r="K658" s="51">
        <f t="shared" si="173"/>
        <v>-2133.2904635647383</v>
      </c>
      <c r="L658" s="51"/>
      <c r="M658" s="16">
        <v>64.999999999998451</v>
      </c>
      <c r="N658" s="43">
        <v>0.1087540092696794</v>
      </c>
      <c r="O658" s="44">
        <v>-6.2292716647304438</v>
      </c>
      <c r="P658" s="51">
        <v>-1572.0289745687585</v>
      </c>
      <c r="Q658" s="43">
        <v>-4.6785799057147415E-7</v>
      </c>
      <c r="R658" s="44">
        <v>-68.784900343121819</v>
      </c>
      <c r="S658" s="51">
        <v>-2133.2904633952744</v>
      </c>
      <c r="T658" s="4"/>
      <c r="U658" s="16">
        <f t="shared" si="160"/>
        <v>-2.1316282072803006E-12</v>
      </c>
      <c r="V658" s="17">
        <f t="shared" si="161"/>
        <v>5.5704461876526778E-10</v>
      </c>
      <c r="W658" s="18">
        <f t="shared" si="162"/>
        <v>-1.8619614294834719E-8</v>
      </c>
      <c r="X658" s="19">
        <f t="shared" si="163"/>
        <v>1.0911860499618342E-6</v>
      </c>
      <c r="Y658" s="17">
        <f t="shared" si="164"/>
        <v>-4.6185277824406512E-14</v>
      </c>
      <c r="Z658" s="18">
        <f t="shared" si="165"/>
        <v>1.5631940186722204E-13</v>
      </c>
      <c r="AA658" s="19">
        <f t="shared" si="166"/>
        <v>1.6946387404459529E-7</v>
      </c>
      <c r="AF658" s="16">
        <v>64.999999999998451</v>
      </c>
      <c r="AG658" s="43">
        <v>0</v>
      </c>
      <c r="AH658" s="44">
        <v>-200</v>
      </c>
      <c r="AI658" s="51">
        <v>-13000</v>
      </c>
      <c r="AJ658" s="43">
        <v>-9.8066499999999994</v>
      </c>
      <c r="AK658" s="44">
        <v>-137.43225000000791</v>
      </c>
      <c r="AL658" s="51">
        <v>11783.451874999742</v>
      </c>
      <c r="AQ658" s="16">
        <v>64.999999999998451</v>
      </c>
      <c r="AR658" s="43">
        <v>0.1087540092696794</v>
      </c>
      <c r="AS658" s="44">
        <v>-6.2292716647304438</v>
      </c>
      <c r="AT658" s="51">
        <v>-1572.0289745687585</v>
      </c>
      <c r="AU658" s="43">
        <v>-7.9219988791123797E-6</v>
      </c>
      <c r="AV658" s="44">
        <v>-68.784873734451466</v>
      </c>
      <c r="AW658" s="50">
        <v>-2462.2647959995838</v>
      </c>
    </row>
    <row r="659" spans="5:49" ht="18" customHeight="1">
      <c r="E659" s="42">
        <f t="shared" si="167"/>
        <v>65.100000000000577</v>
      </c>
      <c r="F659" s="43">
        <f t="shared" si="168"/>
        <v>0.10842937021716022</v>
      </c>
      <c r="G659" s="44">
        <f t="shared" si="169"/>
        <v>-6.2184124891826986</v>
      </c>
      <c r="H659" s="51">
        <f t="shared" si="170"/>
        <v>-1572.6513595961776</v>
      </c>
      <c r="I659" s="43">
        <f t="shared" si="171"/>
        <v>-4.5493327682777362E-7</v>
      </c>
      <c r="J659" s="44">
        <f t="shared" si="172"/>
        <v>-68.78490038925851</v>
      </c>
      <c r="K659" s="51">
        <f t="shared" si="173"/>
        <v>-2140.1689536013678</v>
      </c>
      <c r="L659" s="51"/>
      <c r="M659" s="16">
        <v>65.099999999998445</v>
      </c>
      <c r="N659" s="43">
        <v>0.10842937077173584</v>
      </c>
      <c r="O659" s="44">
        <v>-6.2184125077467378</v>
      </c>
      <c r="P659" s="51">
        <v>-1572.6513585068501</v>
      </c>
      <c r="Q659" s="43">
        <v>-4.5493331590762409E-7</v>
      </c>
      <c r="R659" s="44">
        <v>-68.784900389258368</v>
      </c>
      <c r="S659" s="51">
        <v>-2140.1689534319044</v>
      </c>
      <c r="T659" s="4"/>
      <c r="U659" s="16">
        <f t="shared" si="160"/>
        <v>-2.1316282072803006E-12</v>
      </c>
      <c r="V659" s="17">
        <f t="shared" si="161"/>
        <v>5.5457562153637951E-10</v>
      </c>
      <c r="W659" s="18">
        <f t="shared" si="162"/>
        <v>-1.8564039194757243E-8</v>
      </c>
      <c r="X659" s="19">
        <f t="shared" si="163"/>
        <v>1.0893274975387612E-6</v>
      </c>
      <c r="Y659" s="17">
        <f t="shared" si="164"/>
        <v>-3.907985046680551E-14</v>
      </c>
      <c r="Z659" s="18">
        <f t="shared" si="165"/>
        <v>1.4210854715202004E-13</v>
      </c>
      <c r="AA659" s="19">
        <f t="shared" si="166"/>
        <v>1.694634192972444E-7</v>
      </c>
      <c r="AF659" s="16">
        <v>65.099999999998445</v>
      </c>
      <c r="AG659" s="43">
        <v>0</v>
      </c>
      <c r="AH659" s="44">
        <v>-200</v>
      </c>
      <c r="AI659" s="51">
        <v>-13020</v>
      </c>
      <c r="AJ659" s="43">
        <v>-9.8066499999999994</v>
      </c>
      <c r="AK659" s="44">
        <v>-138.4129150000079</v>
      </c>
      <c r="AL659" s="51">
        <v>11769.659616749741</v>
      </c>
      <c r="AQ659" s="16">
        <v>65.099999999998445</v>
      </c>
      <c r="AR659" s="43">
        <v>0.10842937077173584</v>
      </c>
      <c r="AS659" s="44">
        <v>-6.2184125077467378</v>
      </c>
      <c r="AT659" s="51">
        <v>-1572.6513585068501</v>
      </c>
      <c r="AU659" s="43">
        <v>-7.7031520966386324E-6</v>
      </c>
      <c r="AV659" s="44">
        <v>-68.784874515657918</v>
      </c>
      <c r="AW659" s="50">
        <v>-2469.1432834122716</v>
      </c>
    </row>
    <row r="660" spans="5:49" ht="18" customHeight="1">
      <c r="E660" s="42">
        <f t="shared" si="167"/>
        <v>65.200000000000571</v>
      </c>
      <c r="F660" s="43">
        <f t="shared" si="168"/>
        <v>0.10810616966567416</v>
      </c>
      <c r="G660" s="44">
        <f t="shared" si="169"/>
        <v>-6.2075857241360008</v>
      </c>
      <c r="H660" s="51">
        <f t="shared" si="170"/>
        <v>-1573.2726592375097</v>
      </c>
      <c r="I660" s="43">
        <f t="shared" si="171"/>
        <v>-4.4236564811228618E-7</v>
      </c>
      <c r="J660" s="44">
        <f t="shared" si="172"/>
        <v>-68.78490043412053</v>
      </c>
      <c r="K660" s="51">
        <f t="shared" si="173"/>
        <v>-2147.0474436425475</v>
      </c>
      <c r="L660" s="51"/>
      <c r="M660" s="16">
        <v>65.19999999999844</v>
      </c>
      <c r="N660" s="43">
        <v>0.10810617021779523</v>
      </c>
      <c r="O660" s="44">
        <v>-6.2075857426447074</v>
      </c>
      <c r="P660" s="51">
        <v>-1573.2726581500356</v>
      </c>
      <c r="Q660" s="43">
        <v>-4.4236569074485033E-7</v>
      </c>
      <c r="R660" s="44">
        <v>-68.784900434120374</v>
      </c>
      <c r="S660" s="51">
        <v>-2147.0474434730836</v>
      </c>
      <c r="T660" s="4"/>
      <c r="U660" s="16">
        <f t="shared" si="160"/>
        <v>-2.1316282072803006E-12</v>
      </c>
      <c r="V660" s="17">
        <f t="shared" si="161"/>
        <v>5.5212107108459918E-10</v>
      </c>
      <c r="W660" s="18">
        <f t="shared" si="162"/>
        <v>-1.8508706567388344E-8</v>
      </c>
      <c r="X660" s="19">
        <f t="shared" si="163"/>
        <v>1.0874741747102235E-6</v>
      </c>
      <c r="Y660" s="17">
        <f t="shared" si="164"/>
        <v>-4.2632564145606011E-14</v>
      </c>
      <c r="Z660" s="18">
        <f t="shared" si="165"/>
        <v>1.5631940186722204E-13</v>
      </c>
      <c r="AA660" s="19">
        <f t="shared" si="166"/>
        <v>1.6946387404459529E-7</v>
      </c>
      <c r="AF660" s="16">
        <v>65.19999999999844</v>
      </c>
      <c r="AG660" s="43">
        <v>0</v>
      </c>
      <c r="AH660" s="44">
        <v>-200</v>
      </c>
      <c r="AI660" s="51">
        <v>-13040</v>
      </c>
      <c r="AJ660" s="43">
        <v>-9.8066499999999994</v>
      </c>
      <c r="AK660" s="44">
        <v>-139.39358000000789</v>
      </c>
      <c r="AL660" s="51">
        <v>11755.769291999741</v>
      </c>
      <c r="AQ660" s="16">
        <v>65.19999999999844</v>
      </c>
      <c r="AR660" s="43">
        <v>0.10810617021779523</v>
      </c>
      <c r="AS660" s="44">
        <v>-6.2075857426447074</v>
      </c>
      <c r="AT660" s="51">
        <v>-1573.2726581500356</v>
      </c>
      <c r="AU660" s="43">
        <v>-7.4903509990065231E-6</v>
      </c>
      <c r="AV660" s="44">
        <v>-68.784875275283383</v>
      </c>
      <c r="AW660" s="50">
        <v>-2476.0217709019958</v>
      </c>
    </row>
    <row r="661" spans="5:49" ht="18" customHeight="1">
      <c r="E661" s="42">
        <f t="shared" si="167"/>
        <v>65.300000000000566</v>
      </c>
      <c r="F661" s="43">
        <f t="shared" si="168"/>
        <v>0.1077843985792012</v>
      </c>
      <c r="G661" s="44">
        <f t="shared" si="169"/>
        <v>-6.1967912076008016</v>
      </c>
      <c r="H661" s="51">
        <f t="shared" si="170"/>
        <v>-1573.8928778159541</v>
      </c>
      <c r="I661" s="43">
        <f t="shared" si="171"/>
        <v>-4.3014520656470268E-7</v>
      </c>
      <c r="J661" s="44">
        <f t="shared" si="172"/>
        <v>-68.784900477743207</v>
      </c>
      <c r="K661" s="51">
        <f t="shared" si="173"/>
        <v>-2153.9259336881501</v>
      </c>
      <c r="L661" s="51"/>
      <c r="M661" s="16">
        <v>65.299999999998434</v>
      </c>
      <c r="N661" s="43">
        <v>0.10778439912888227</v>
      </c>
      <c r="O661" s="44">
        <v>-6.1967912260544225</v>
      </c>
      <c r="P661" s="51">
        <v>-1573.8928767303278</v>
      </c>
      <c r="Q661" s="43">
        <v>-4.3014524919726682E-7</v>
      </c>
      <c r="R661" s="44">
        <v>-68.784900477743065</v>
      </c>
      <c r="S661" s="51">
        <v>-2153.9259335186871</v>
      </c>
      <c r="T661" s="4"/>
      <c r="U661" s="16">
        <f t="shared" si="160"/>
        <v>-2.1316282072803006E-12</v>
      </c>
      <c r="V661" s="17">
        <f t="shared" si="161"/>
        <v>5.4968106455444143E-10</v>
      </c>
      <c r="W661" s="18">
        <f t="shared" si="162"/>
        <v>-1.8453620853620123E-8</v>
      </c>
      <c r="X661" s="19">
        <f t="shared" si="163"/>
        <v>1.0856263088498963E-6</v>
      </c>
      <c r="Y661" s="17">
        <f t="shared" si="164"/>
        <v>-4.2632564145606011E-14</v>
      </c>
      <c r="Z661" s="18">
        <f t="shared" si="165"/>
        <v>1.4210854715202004E-13</v>
      </c>
      <c r="AA661" s="19">
        <f t="shared" si="166"/>
        <v>1.6946296454989351E-7</v>
      </c>
      <c r="AF661" s="16">
        <v>65.299999999998434</v>
      </c>
      <c r="AG661" s="43">
        <v>0</v>
      </c>
      <c r="AH661" s="44">
        <v>-200</v>
      </c>
      <c r="AI661" s="51">
        <v>-13060</v>
      </c>
      <c r="AJ661" s="43">
        <v>-9.8066499999999994</v>
      </c>
      <c r="AK661" s="44">
        <v>-140.37424500000787</v>
      </c>
      <c r="AL661" s="51">
        <v>11741.780900749742</v>
      </c>
      <c r="AQ661" s="16">
        <v>65.299999999998434</v>
      </c>
      <c r="AR661" s="43">
        <v>0.10778439912888227</v>
      </c>
      <c r="AS661" s="44">
        <v>-6.1967912260544225</v>
      </c>
      <c r="AT661" s="51">
        <v>-1573.8928767303278</v>
      </c>
      <c r="AU661" s="43">
        <v>-7.2834285678169408E-6</v>
      </c>
      <c r="AV661" s="44">
        <v>-68.784876013924062</v>
      </c>
      <c r="AW661" s="50">
        <v>-2482.9002584666287</v>
      </c>
    </row>
    <row r="662" spans="5:49" ht="18" customHeight="1">
      <c r="E662" s="42">
        <f t="shared" si="167"/>
        <v>65.40000000000056</v>
      </c>
      <c r="F662" s="43">
        <f t="shared" si="168"/>
        <v>0.10746404854117178</v>
      </c>
      <c r="G662" s="44">
        <f t="shared" si="169"/>
        <v>-6.186028797051951</v>
      </c>
      <c r="H662" s="51">
        <f t="shared" si="170"/>
        <v>-1574.5120185492283</v>
      </c>
      <c r="I662" s="43">
        <f t="shared" si="171"/>
        <v>-4.1826235452901983E-7</v>
      </c>
      <c r="J662" s="44">
        <f t="shared" si="172"/>
        <v>-68.784900520160818</v>
      </c>
      <c r="K662" s="51">
        <f t="shared" si="173"/>
        <v>-2160.8044237380545</v>
      </c>
      <c r="L662" s="51"/>
      <c r="M662" s="16">
        <v>65.399999999998428</v>
      </c>
      <c r="N662" s="43">
        <v>0.10746404908842705</v>
      </c>
      <c r="O662" s="44">
        <v>-6.1860288154507259</v>
      </c>
      <c r="P662" s="51">
        <v>-1574.5120174654444</v>
      </c>
      <c r="Q662" s="43">
        <v>-4.1826239893794082E-7</v>
      </c>
      <c r="R662" s="44">
        <v>-68.784900520160662</v>
      </c>
      <c r="S662" s="51">
        <v>-2160.8044235685916</v>
      </c>
      <c r="T662" s="4"/>
      <c r="U662" s="16">
        <f t="shared" si="160"/>
        <v>-2.1316282072803006E-12</v>
      </c>
      <c r="V662" s="17">
        <f t="shared" si="161"/>
        <v>5.4725526887899889E-10</v>
      </c>
      <c r="W662" s="18">
        <f t="shared" si="162"/>
        <v>-1.8398774948025221E-8</v>
      </c>
      <c r="X662" s="19">
        <f t="shared" si="163"/>
        <v>1.0837838999577798E-6</v>
      </c>
      <c r="Y662" s="17">
        <f t="shared" si="164"/>
        <v>-4.4408920985006262E-14</v>
      </c>
      <c r="Z662" s="18">
        <f t="shared" si="165"/>
        <v>1.5631940186722204E-13</v>
      </c>
      <c r="AA662" s="19">
        <f t="shared" si="166"/>
        <v>1.6946296454989351E-7</v>
      </c>
      <c r="AF662" s="16">
        <v>65.399999999998428</v>
      </c>
      <c r="AG662" s="43">
        <v>0</v>
      </c>
      <c r="AH662" s="44">
        <v>-200</v>
      </c>
      <c r="AI662" s="51">
        <v>-13080</v>
      </c>
      <c r="AJ662" s="43">
        <v>-9.8066499999999994</v>
      </c>
      <c r="AK662" s="44">
        <v>-141.35491000000786</v>
      </c>
      <c r="AL662" s="51">
        <v>11727.69444299974</v>
      </c>
      <c r="AQ662" s="16">
        <v>65.399999999998428</v>
      </c>
      <c r="AR662" s="43">
        <v>0.10746404908842705</v>
      </c>
      <c r="AS662" s="44">
        <v>-6.1860288154507259</v>
      </c>
      <c r="AT662" s="51">
        <v>-1574.5120174654444</v>
      </c>
      <c r="AU662" s="43">
        <v>-7.0822224085276275E-6</v>
      </c>
      <c r="AV662" s="44">
        <v>-68.784876732159631</v>
      </c>
      <c r="AW662" s="50">
        <v>-2489.7787461041007</v>
      </c>
    </row>
    <row r="663" spans="5:49" ht="18" customHeight="1">
      <c r="E663" s="42">
        <f t="shared" si="167"/>
        <v>65.500000000000554</v>
      </c>
      <c r="F663" s="43">
        <f t="shared" si="168"/>
        <v>0.10714511119687094</v>
      </c>
      <c r="G663" s="44">
        <f t="shared" si="169"/>
        <v>-6.1752983508028461</v>
      </c>
      <c r="H663" s="51">
        <f t="shared" si="170"/>
        <v>-1575.1300846408401</v>
      </c>
      <c r="I663" s="43">
        <f t="shared" si="171"/>
        <v>-4.0670776968454447E-7</v>
      </c>
      <c r="J663" s="44">
        <f t="shared" si="172"/>
        <v>-68.78490056140663</v>
      </c>
      <c r="K663" s="51">
        <f t="shared" si="173"/>
        <v>-2167.6829137921422</v>
      </c>
      <c r="L663" s="51"/>
      <c r="M663" s="16">
        <v>65.499999999998423</v>
      </c>
      <c r="N663" s="43">
        <v>0.10714511174171482</v>
      </c>
      <c r="O663" s="44">
        <v>-6.1752983691470211</v>
      </c>
      <c r="P663" s="51">
        <v>-1575.1300835588929</v>
      </c>
      <c r="Q663" s="43">
        <v>-4.0670781231710862E-7</v>
      </c>
      <c r="R663" s="44">
        <v>-68.784900561406474</v>
      </c>
      <c r="S663" s="51">
        <v>-2167.6829136226797</v>
      </c>
      <c r="T663" s="4"/>
      <c r="U663" s="16">
        <f t="shared" si="160"/>
        <v>-2.1316282072803006E-12</v>
      </c>
      <c r="V663" s="17">
        <f t="shared" si="161"/>
        <v>5.4484387834730086E-10</v>
      </c>
      <c r="W663" s="18">
        <f t="shared" si="162"/>
        <v>-1.8344175067852575E-8</v>
      </c>
      <c r="X663" s="19">
        <f t="shared" si="163"/>
        <v>1.0819471754075494E-6</v>
      </c>
      <c r="Y663" s="17">
        <f t="shared" si="164"/>
        <v>-4.2632564145606011E-14</v>
      </c>
      <c r="Z663" s="18">
        <f t="shared" si="165"/>
        <v>1.5631940186722204E-13</v>
      </c>
      <c r="AA663" s="19">
        <f t="shared" si="166"/>
        <v>1.6946250980254263E-7</v>
      </c>
      <c r="AF663" s="16">
        <v>65.499999999998423</v>
      </c>
      <c r="AG663" s="43">
        <v>0</v>
      </c>
      <c r="AH663" s="44">
        <v>-200</v>
      </c>
      <c r="AI663" s="51">
        <v>-13100</v>
      </c>
      <c r="AJ663" s="43">
        <v>-9.8066499999999994</v>
      </c>
      <c r="AK663" s="44">
        <v>-142.33557500000785</v>
      </c>
      <c r="AL663" s="51">
        <v>11713.50991874974</v>
      </c>
      <c r="AQ663" s="16">
        <v>65.499999999998423</v>
      </c>
      <c r="AR663" s="43">
        <v>0.10714511174171482</v>
      </c>
      <c r="AS663" s="44">
        <v>-6.1752983691470211</v>
      </c>
      <c r="AT663" s="51">
        <v>-1575.1300835588929</v>
      </c>
      <c r="AU663" s="43">
        <v>-6.8865746101209879E-6</v>
      </c>
      <c r="AV663" s="44">
        <v>-68.784877430553806</v>
      </c>
      <c r="AW663" s="50">
        <v>-2496.6572338123997</v>
      </c>
    </row>
    <row r="664" spans="5:49" ht="18" customHeight="1">
      <c r="E664" s="42">
        <f t="shared" si="167"/>
        <v>65.600000000000549</v>
      </c>
      <c r="F664" s="43">
        <f t="shared" si="168"/>
        <v>0.10682757825289459</v>
      </c>
      <c r="G664" s="44">
        <f t="shared" si="169"/>
        <v>-6.1645997279992999</v>
      </c>
      <c r="H664" s="51">
        <f t="shared" si="170"/>
        <v>-1575.7470792801694</v>
      </c>
      <c r="I664" s="43">
        <f t="shared" si="171"/>
        <v>-3.9547238195325463E-7</v>
      </c>
      <c r="J664" s="44">
        <f t="shared" si="172"/>
        <v>-68.784900601513016</v>
      </c>
      <c r="K664" s="51">
        <f t="shared" si="173"/>
        <v>-2174.5614038502972</v>
      </c>
      <c r="L664" s="51"/>
      <c r="M664" s="16">
        <v>65.599999999998417</v>
      </c>
      <c r="N664" s="43">
        <v>0.10682757879534116</v>
      </c>
      <c r="O664" s="44">
        <v>-6.1645997462891131</v>
      </c>
      <c r="P664" s="51">
        <v>-1575.7470782000537</v>
      </c>
      <c r="Q664" s="43">
        <v>-3.9547242636217561E-7</v>
      </c>
      <c r="R664" s="44">
        <v>-68.784900601512859</v>
      </c>
      <c r="S664" s="51">
        <v>-2174.5614036808352</v>
      </c>
      <c r="T664" s="4"/>
      <c r="U664" s="16">
        <f t="shared" si="160"/>
        <v>-2.1316282072803006E-12</v>
      </c>
      <c r="V664" s="17">
        <f t="shared" si="161"/>
        <v>5.4244657377022776E-10</v>
      </c>
      <c r="W664" s="18">
        <f t="shared" si="162"/>
        <v>-1.8289813219496409E-8</v>
      </c>
      <c r="X664" s="19">
        <f t="shared" si="163"/>
        <v>1.0801156804518541E-6</v>
      </c>
      <c r="Y664" s="17">
        <f t="shared" si="164"/>
        <v>-4.4408920985006262E-14</v>
      </c>
      <c r="Z664" s="18">
        <f t="shared" si="165"/>
        <v>1.5631940186722204E-13</v>
      </c>
      <c r="AA664" s="19">
        <f t="shared" si="166"/>
        <v>1.6946205505519174E-7</v>
      </c>
      <c r="AF664" s="16">
        <v>65.599999999998417</v>
      </c>
      <c r="AG664" s="43">
        <v>0</v>
      </c>
      <c r="AH664" s="44">
        <v>-200</v>
      </c>
      <c r="AI664" s="51">
        <v>-13120</v>
      </c>
      <c r="AJ664" s="43">
        <v>-9.8066499999999994</v>
      </c>
      <c r="AK664" s="44">
        <v>-143.31624000000784</v>
      </c>
      <c r="AL664" s="51">
        <v>11699.227327999741</v>
      </c>
      <c r="AQ664" s="16">
        <v>65.599999999998417</v>
      </c>
      <c r="AR664" s="43">
        <v>0.10682757879534116</v>
      </c>
      <c r="AS664" s="44">
        <v>-6.1645997462891131</v>
      </c>
      <c r="AT664" s="51">
        <v>-1575.7470782000537</v>
      </c>
      <c r="AU664" s="43">
        <v>-6.6963316172063969E-6</v>
      </c>
      <c r="AV664" s="44">
        <v>-68.784878109654699</v>
      </c>
      <c r="AW664" s="50">
        <v>-2503.5357215895683</v>
      </c>
    </row>
    <row r="665" spans="5:49" ht="18" customHeight="1">
      <c r="E665" s="42">
        <f t="shared" si="167"/>
        <v>65.700000000000543</v>
      </c>
      <c r="F665" s="43">
        <f t="shared" si="168"/>
        <v>0.10651144147660953</v>
      </c>
      <c r="G665" s="44">
        <f t="shared" si="169"/>
        <v>-6.1539327886134112</v>
      </c>
      <c r="H665" s="51">
        <f t="shared" si="170"/>
        <v>-1576.3630056425532</v>
      </c>
      <c r="I665" s="43">
        <f t="shared" si="171"/>
        <v>-3.8454737705251318E-7</v>
      </c>
      <c r="J665" s="44">
        <f t="shared" si="172"/>
        <v>-68.784900640511452</v>
      </c>
      <c r="K665" s="51">
        <f t="shared" si="173"/>
        <v>-2181.4398939124067</v>
      </c>
      <c r="L665" s="51"/>
      <c r="M665" s="16">
        <v>65.699999999998411</v>
      </c>
      <c r="N665" s="43">
        <v>0.10651144201667292</v>
      </c>
      <c r="O665" s="44">
        <v>-6.1539328068491042</v>
      </c>
      <c r="P665" s="51">
        <v>-1576.3630045642631</v>
      </c>
      <c r="Q665" s="43">
        <v>-3.8454742146143417E-7</v>
      </c>
      <c r="R665" s="44">
        <v>-68.784900640511296</v>
      </c>
      <c r="S665" s="51">
        <v>-2181.439893742946</v>
      </c>
      <c r="T665" s="4"/>
      <c r="U665" s="16">
        <f t="shared" si="160"/>
        <v>-2.1316282072803006E-12</v>
      </c>
      <c r="V665" s="17">
        <f t="shared" si="161"/>
        <v>5.4006339678114301E-10</v>
      </c>
      <c r="W665" s="18">
        <f t="shared" si="162"/>
        <v>-1.8235692955670402E-8</v>
      </c>
      <c r="X665" s="19">
        <f t="shared" si="163"/>
        <v>1.0782900972117204E-6</v>
      </c>
      <c r="Y665" s="17">
        <f t="shared" si="164"/>
        <v>-4.4408920985006262E-14</v>
      </c>
      <c r="Z665" s="18">
        <f t="shared" si="165"/>
        <v>1.5631940186722204E-13</v>
      </c>
      <c r="AA665" s="19">
        <f t="shared" si="166"/>
        <v>1.6946069081313908E-7</v>
      </c>
      <c r="AF665" s="16">
        <v>65.699999999998411</v>
      </c>
      <c r="AG665" s="43">
        <v>0</v>
      </c>
      <c r="AH665" s="44">
        <v>-200</v>
      </c>
      <c r="AI665" s="51">
        <v>-13140</v>
      </c>
      <c r="AJ665" s="43">
        <v>-9.8066499999999994</v>
      </c>
      <c r="AK665" s="44">
        <v>-144.29690500000783</v>
      </c>
      <c r="AL665" s="51">
        <v>11684.846670749739</v>
      </c>
      <c r="AQ665" s="16">
        <v>65.699999999998411</v>
      </c>
      <c r="AR665" s="43">
        <v>0.10651144201667292</v>
      </c>
      <c r="AS665" s="44">
        <v>-6.1539328068491042</v>
      </c>
      <c r="AT665" s="51">
        <v>-1576.3630045642631</v>
      </c>
      <c r="AU665" s="43">
        <v>-6.5113441252151461E-6</v>
      </c>
      <c r="AV665" s="44">
        <v>-68.784878769995288</v>
      </c>
      <c r="AW665" s="50">
        <v>-2510.4142094337053</v>
      </c>
    </row>
    <row r="666" spans="5:49" ht="18" customHeight="1">
      <c r="E666" s="42">
        <f t="shared" si="167"/>
        <v>65.800000000000537</v>
      </c>
      <c r="F666" s="43">
        <f t="shared" si="168"/>
        <v>0.10619669269562051</v>
      </c>
      <c r="G666" s="44">
        <f t="shared" si="169"/>
        <v>-6.1432973934375354</v>
      </c>
      <c r="H666" s="51">
        <f t="shared" si="170"/>
        <v>-1576.9778668893648</v>
      </c>
      <c r="I666" s="43">
        <f t="shared" si="171"/>
        <v>-3.7392417517878584E-7</v>
      </c>
      <c r="J666" s="44">
        <f t="shared" si="172"/>
        <v>-68.78490067843255</v>
      </c>
      <c r="K666" s="51">
        <f t="shared" si="173"/>
        <v>-2188.3183839783633</v>
      </c>
      <c r="L666" s="51"/>
      <c r="M666" s="16">
        <v>65.799999999998406</v>
      </c>
      <c r="N666" s="43">
        <v>0.10619669323331457</v>
      </c>
      <c r="O666" s="44">
        <v>-6.1432974116193435</v>
      </c>
      <c r="P666" s="51">
        <v>-1576.977865812896</v>
      </c>
      <c r="Q666" s="43">
        <v>-3.7392421958770683E-7</v>
      </c>
      <c r="R666" s="44">
        <v>-68.784900678432393</v>
      </c>
      <c r="S666" s="51">
        <v>-2188.3183838089017</v>
      </c>
      <c r="T666" s="4"/>
      <c r="U666" s="16">
        <f t="shared" si="160"/>
        <v>-2.1316282072803006E-12</v>
      </c>
      <c r="V666" s="17">
        <f t="shared" si="161"/>
        <v>5.3769405594650266E-10</v>
      </c>
      <c r="W666" s="18">
        <f t="shared" si="162"/>
        <v>-1.8181808059125615E-8</v>
      </c>
      <c r="X666" s="19">
        <f t="shared" si="163"/>
        <v>1.0764688340714201E-6</v>
      </c>
      <c r="Y666" s="17">
        <f t="shared" si="164"/>
        <v>-4.4408920985006262E-14</v>
      </c>
      <c r="Z666" s="18">
        <f t="shared" si="165"/>
        <v>1.5631940186722204E-13</v>
      </c>
      <c r="AA666" s="19">
        <f t="shared" si="166"/>
        <v>1.6946160030784085E-7</v>
      </c>
      <c r="AF666" s="16">
        <v>65.799999999998406</v>
      </c>
      <c r="AG666" s="43">
        <v>0</v>
      </c>
      <c r="AH666" s="44">
        <v>-200</v>
      </c>
      <c r="AI666" s="51">
        <v>-13160</v>
      </c>
      <c r="AJ666" s="43">
        <v>-9.8066499999999994</v>
      </c>
      <c r="AK666" s="44">
        <v>-145.27757000000781</v>
      </c>
      <c r="AL666" s="51">
        <v>11670.367946999739</v>
      </c>
      <c r="AQ666" s="16">
        <v>65.799999999998406</v>
      </c>
      <c r="AR666" s="43">
        <v>0.10619669323331457</v>
      </c>
      <c r="AS666" s="44">
        <v>-6.1432974116193435</v>
      </c>
      <c r="AT666" s="51">
        <v>-1576.977865812896</v>
      </c>
      <c r="AU666" s="43">
        <v>-6.3314669507263943E-6</v>
      </c>
      <c r="AV666" s="44">
        <v>-68.784879412093829</v>
      </c>
      <c r="AW666" s="50">
        <v>-2517.2926973429594</v>
      </c>
    </row>
    <row r="667" spans="5:49" ht="18" customHeight="1">
      <c r="E667" s="42">
        <f t="shared" si="167"/>
        <v>65.900000000000531</v>
      </c>
      <c r="F667" s="43">
        <f t="shared" si="168"/>
        <v>0.10588332379724158</v>
      </c>
      <c r="G667" s="44">
        <f t="shared" si="169"/>
        <v>-6.1326934040782692</v>
      </c>
      <c r="H667" s="51">
        <f t="shared" si="170"/>
        <v>-1577.5916661680999</v>
      </c>
      <c r="I667" s="43">
        <f t="shared" si="171"/>
        <v>-3.6359443811306846E-7</v>
      </c>
      <c r="J667" s="44">
        <f t="shared" si="172"/>
        <v>-68.78490071530608</v>
      </c>
      <c r="K667" s="51">
        <f t="shared" si="173"/>
        <v>-2195.1968740480579</v>
      </c>
      <c r="L667" s="51"/>
      <c r="M667" s="16">
        <v>65.8999999999984</v>
      </c>
      <c r="N667" s="43">
        <v>0.10588332433258012</v>
      </c>
      <c r="O667" s="44">
        <v>-6.1326934222064278</v>
      </c>
      <c r="P667" s="51">
        <v>-1577.5916650934464</v>
      </c>
      <c r="Q667" s="43">
        <v>-3.6359448429834629E-7</v>
      </c>
      <c r="R667" s="44">
        <v>-68.784900715305923</v>
      </c>
      <c r="S667" s="51">
        <v>-2195.1968738785968</v>
      </c>
      <c r="T667" s="4"/>
      <c r="U667" s="16">
        <f t="shared" si="160"/>
        <v>-2.1316282072803006E-12</v>
      </c>
      <c r="V667" s="17">
        <f t="shared" si="161"/>
        <v>5.3533853738851889E-10</v>
      </c>
      <c r="W667" s="18">
        <f t="shared" si="162"/>
        <v>-1.8128158529862048E-8</v>
      </c>
      <c r="X667" s="19">
        <f t="shared" si="163"/>
        <v>1.0746534826466814E-6</v>
      </c>
      <c r="Y667" s="17">
        <f t="shared" si="164"/>
        <v>-4.6185277824406512E-14</v>
      </c>
      <c r="Z667" s="18">
        <f t="shared" si="165"/>
        <v>1.5631940186722204E-13</v>
      </c>
      <c r="AA667" s="19">
        <f t="shared" si="166"/>
        <v>1.6946114556048997E-7</v>
      </c>
      <c r="AF667" s="16">
        <v>65.8999999999984</v>
      </c>
      <c r="AG667" s="43">
        <v>0</v>
      </c>
      <c r="AH667" s="44">
        <v>-200</v>
      </c>
      <c r="AI667" s="51">
        <v>-13180</v>
      </c>
      <c r="AJ667" s="43">
        <v>-9.8066499999999994</v>
      </c>
      <c r="AK667" s="44">
        <v>-146.2582350000078</v>
      </c>
      <c r="AL667" s="51">
        <v>11655.791156749739</v>
      </c>
      <c r="AQ667" s="16">
        <v>65.8999999999984</v>
      </c>
      <c r="AR667" s="43">
        <v>0.10588332433258012</v>
      </c>
      <c r="AS667" s="44">
        <v>-6.1326934222064278</v>
      </c>
      <c r="AT667" s="51">
        <v>-1577.5916650934464</v>
      </c>
      <c r="AU667" s="43">
        <v>-6.1565589160039735E-6</v>
      </c>
      <c r="AV667" s="44">
        <v>-68.784880036454283</v>
      </c>
      <c r="AW667" s="50">
        <v>-2524.171185315533</v>
      </c>
    </row>
    <row r="668" spans="5:49" ht="18" customHeight="1">
      <c r="E668" s="42">
        <f t="shared" si="167"/>
        <v>66.000000000000526</v>
      </c>
      <c r="F668" s="43">
        <f t="shared" si="168"/>
        <v>0.10557132672797359</v>
      </c>
      <c r="G668" s="44">
        <f t="shared" si="169"/>
        <v>-6.1221206829505173</v>
      </c>
      <c r="H668" s="51">
        <f t="shared" si="170"/>
        <v>-1578.2044066124538</v>
      </c>
      <c r="I668" s="43">
        <f t="shared" si="171"/>
        <v>-3.5355007099724389E-7</v>
      </c>
      <c r="J668" s="44">
        <f t="shared" si="172"/>
        <v>-68.784900751160947</v>
      </c>
      <c r="K668" s="51">
        <f t="shared" si="173"/>
        <v>-2202.0753641213887</v>
      </c>
      <c r="L668" s="51"/>
      <c r="M668" s="16">
        <v>65.999999999998394</v>
      </c>
      <c r="N668" s="43">
        <v>0.10557132726097042</v>
      </c>
      <c r="O668" s="44">
        <v>-6.1221207010252625</v>
      </c>
      <c r="P668" s="51">
        <v>-1578.2044055396102</v>
      </c>
      <c r="Q668" s="43">
        <v>-3.5355011362980804E-7</v>
      </c>
      <c r="R668" s="44">
        <v>-68.784900751160791</v>
      </c>
      <c r="S668" s="51">
        <v>-2202.0753639519289</v>
      </c>
      <c r="T668" s="4"/>
      <c r="U668" s="16">
        <f t="shared" si="160"/>
        <v>-2.1316282072803006E-12</v>
      </c>
      <c r="V668" s="17">
        <f t="shared" si="161"/>
        <v>5.3299682722940389E-10</v>
      </c>
      <c r="W668" s="18">
        <f t="shared" si="162"/>
        <v>-1.8074745256058122E-8</v>
      </c>
      <c r="X668" s="19">
        <f t="shared" si="163"/>
        <v>1.0728435881901532E-6</v>
      </c>
      <c r="Y668" s="17">
        <f t="shared" si="164"/>
        <v>-4.2632564145606011E-14</v>
      </c>
      <c r="Z668" s="18">
        <f t="shared" si="165"/>
        <v>1.5631940186722204E-13</v>
      </c>
      <c r="AA668" s="19">
        <f t="shared" si="166"/>
        <v>1.6945978131843731E-7</v>
      </c>
      <c r="AF668" s="16">
        <v>65.999999999998394</v>
      </c>
      <c r="AG668" s="43">
        <v>0</v>
      </c>
      <c r="AH668" s="44">
        <v>-200</v>
      </c>
      <c r="AI668" s="51">
        <v>-13200</v>
      </c>
      <c r="AJ668" s="43">
        <v>-9.8066499999999994</v>
      </c>
      <c r="AK668" s="44">
        <v>-147.23890000000779</v>
      </c>
      <c r="AL668" s="51">
        <v>11641.116299999738</v>
      </c>
      <c r="AQ668" s="16">
        <v>65.999999999998394</v>
      </c>
      <c r="AR668" s="43">
        <v>0.10557132726097042</v>
      </c>
      <c r="AS668" s="44">
        <v>-6.1221207010252625</v>
      </c>
      <c r="AT668" s="51">
        <v>-1578.2044055396102</v>
      </c>
      <c r="AU668" s="43">
        <v>-5.986482742414978E-6</v>
      </c>
      <c r="AV668" s="44">
        <v>-68.784880643566666</v>
      </c>
      <c r="AW668" s="50">
        <v>-2531.0496733496757</v>
      </c>
    </row>
    <row r="669" spans="5:49" ht="18" customHeight="1">
      <c r="E669" s="42">
        <f t="shared" si="167"/>
        <v>66.10000000000052</v>
      </c>
      <c r="F669" s="43">
        <f t="shared" si="168"/>
        <v>0.10526069349298695</v>
      </c>
      <c r="G669" s="44">
        <f t="shared" si="169"/>
        <v>-6.1115790932715974</v>
      </c>
      <c r="H669" s="51">
        <f t="shared" si="170"/>
        <v>-1578.816091342404</v>
      </c>
      <c r="I669" s="43">
        <f t="shared" si="171"/>
        <v>-3.4378317437244732E-7</v>
      </c>
      <c r="J669" s="44">
        <f t="shared" si="172"/>
        <v>-68.784900786025332</v>
      </c>
      <c r="K669" s="51">
        <f t="shared" si="173"/>
        <v>-2208.9538541982565</v>
      </c>
      <c r="L669" s="51"/>
      <c r="M669" s="16">
        <v>66.099999999998388</v>
      </c>
      <c r="N669" s="43">
        <v>0.10526069402365568</v>
      </c>
      <c r="O669" s="44">
        <v>-6.111579111293163</v>
      </c>
      <c r="P669" s="51">
        <v>-1578.8160902713651</v>
      </c>
      <c r="Q669" s="43">
        <v>-3.4378322055772514E-7</v>
      </c>
      <c r="R669" s="44">
        <v>-68.784900786025176</v>
      </c>
      <c r="S669" s="51">
        <v>-2208.9538540287963</v>
      </c>
      <c r="T669" s="4"/>
      <c r="U669" s="16">
        <f t="shared" si="160"/>
        <v>-2.1316282072803006E-12</v>
      </c>
      <c r="V669" s="17">
        <f t="shared" si="161"/>
        <v>5.3066873118012836E-10</v>
      </c>
      <c r="W669" s="18">
        <f t="shared" si="162"/>
        <v>-1.8021565573178577E-8</v>
      </c>
      <c r="X669" s="19">
        <f t="shared" si="163"/>
        <v>1.0710389233281603E-6</v>
      </c>
      <c r="Y669" s="17">
        <f t="shared" si="164"/>
        <v>-4.6185277824406512E-14</v>
      </c>
      <c r="Z669" s="18">
        <f t="shared" si="165"/>
        <v>1.5631940186722204E-13</v>
      </c>
      <c r="AA669" s="19">
        <f t="shared" si="166"/>
        <v>1.6946023606578819E-7</v>
      </c>
      <c r="AF669" s="16">
        <v>66.099999999998388</v>
      </c>
      <c r="AG669" s="43">
        <v>0</v>
      </c>
      <c r="AH669" s="44">
        <v>-200</v>
      </c>
      <c r="AI669" s="51">
        <v>-13220</v>
      </c>
      <c r="AJ669" s="43">
        <v>-9.8066499999999994</v>
      </c>
      <c r="AK669" s="44">
        <v>-148.21956500000778</v>
      </c>
      <c r="AL669" s="51">
        <v>11626.343376749737</v>
      </c>
      <c r="AQ669" s="16">
        <v>66.099999999998388</v>
      </c>
      <c r="AR669" s="43">
        <v>0.10526069402365568</v>
      </c>
      <c r="AS669" s="44">
        <v>-6.111579111293163</v>
      </c>
      <c r="AT669" s="51">
        <v>-1578.8160902713651</v>
      </c>
      <c r="AU669" s="43">
        <v>-5.8211049580592089E-6</v>
      </c>
      <c r="AV669" s="44">
        <v>-68.784881233907441</v>
      </c>
      <c r="AW669" s="50">
        <v>-2537.9281614436877</v>
      </c>
    </row>
    <row r="670" spans="5:49" ht="18" customHeight="1">
      <c r="E670" s="42">
        <f t="shared" si="167"/>
        <v>66.200000000000514</v>
      </c>
      <c r="F670" s="43">
        <f t="shared" si="168"/>
        <v>0.10495141615560916</v>
      </c>
      <c r="G670" s="44">
        <f t="shared" si="169"/>
        <v>-6.1010684990553976</v>
      </c>
      <c r="H670" s="51">
        <f t="shared" si="170"/>
        <v>-1579.4267234642894</v>
      </c>
      <c r="I670" s="43">
        <f t="shared" si="171"/>
        <v>-3.3428609569341461E-7</v>
      </c>
      <c r="J670" s="44">
        <f t="shared" si="172"/>
        <v>-68.784900819926577</v>
      </c>
      <c r="K670" s="51">
        <f t="shared" si="173"/>
        <v>-2215.8323442785613</v>
      </c>
      <c r="L670" s="51"/>
      <c r="M670" s="16">
        <v>66.199999999998383</v>
      </c>
      <c r="N670" s="43">
        <v>0.10495141668396332</v>
      </c>
      <c r="O670" s="44">
        <v>-6.1010685170240153</v>
      </c>
      <c r="P670" s="51">
        <v>-1579.4267223950496</v>
      </c>
      <c r="Q670" s="43">
        <v>-3.3428613299690824E-7</v>
      </c>
      <c r="R670" s="44">
        <v>-68.784900819926435</v>
      </c>
      <c r="S670" s="51">
        <v>-2215.8323441091015</v>
      </c>
      <c r="T670" s="4"/>
      <c r="U670" s="16">
        <f t="shared" si="160"/>
        <v>-2.1316282072803006E-12</v>
      </c>
      <c r="V670" s="17">
        <f t="shared" si="161"/>
        <v>5.2835416597396545E-10</v>
      </c>
      <c r="W670" s="18">
        <f t="shared" si="162"/>
        <v>-1.7968617704866574E-8</v>
      </c>
      <c r="X670" s="19">
        <f t="shared" si="163"/>
        <v>1.069239715434378E-6</v>
      </c>
      <c r="Y670" s="17">
        <f t="shared" si="164"/>
        <v>-3.730349362740526E-14</v>
      </c>
      <c r="Z670" s="18">
        <f t="shared" si="165"/>
        <v>1.4210854715202004E-13</v>
      </c>
      <c r="AA670" s="19">
        <f t="shared" si="166"/>
        <v>1.6945978131843731E-7</v>
      </c>
      <c r="AF670" s="16">
        <v>66.199999999998383</v>
      </c>
      <c r="AG670" s="43">
        <v>0</v>
      </c>
      <c r="AH670" s="44">
        <v>-200</v>
      </c>
      <c r="AI670" s="51">
        <v>-13240</v>
      </c>
      <c r="AJ670" s="43">
        <v>-9.8066499999999994</v>
      </c>
      <c r="AK670" s="44">
        <v>-149.20023000000776</v>
      </c>
      <c r="AL670" s="51">
        <v>11611.472386999738</v>
      </c>
      <c r="AQ670" s="16">
        <v>66.199999999998383</v>
      </c>
      <c r="AR670" s="43">
        <v>0.10495141668396332</v>
      </c>
      <c r="AS670" s="44">
        <v>-6.1010685170240153</v>
      </c>
      <c r="AT670" s="51">
        <v>-1579.4267223950496</v>
      </c>
      <c r="AU670" s="43">
        <v>-5.6602957663187681E-6</v>
      </c>
      <c r="AV670" s="44">
        <v>-68.784881807939939</v>
      </c>
      <c r="AW670" s="50">
        <v>-2544.8066495959138</v>
      </c>
    </row>
    <row r="671" spans="5:49" ht="18" customHeight="1">
      <c r="E671" s="42">
        <f t="shared" si="167"/>
        <v>66.300000000000509</v>
      </c>
      <c r="F671" s="43">
        <f t="shared" si="168"/>
        <v>0.10464348683681808</v>
      </c>
      <c r="G671" s="44">
        <f t="shared" si="169"/>
        <v>-6.0905887651065864</v>
      </c>
      <c r="H671" s="51">
        <f t="shared" si="170"/>
        <v>-1580.0363060708899</v>
      </c>
      <c r="I671" s="43">
        <f t="shared" si="171"/>
        <v>-3.2505136893234976E-7</v>
      </c>
      <c r="J671" s="44">
        <f t="shared" si="172"/>
        <v>-68.784900852891298</v>
      </c>
      <c r="K671" s="51">
        <f t="shared" si="173"/>
        <v>-2222.7108343622094</v>
      </c>
      <c r="L671" s="51"/>
      <c r="M671" s="16">
        <v>66.299999999998377</v>
      </c>
      <c r="N671" s="43">
        <v>0.10464348736287113</v>
      </c>
      <c r="O671" s="44">
        <v>-6.0905887830224872</v>
      </c>
      <c r="P671" s="51">
        <v>-1580.0363050034439</v>
      </c>
      <c r="Q671" s="43">
        <v>-3.2505141156491391E-7</v>
      </c>
      <c r="R671" s="44">
        <v>-68.784900852891155</v>
      </c>
      <c r="S671" s="51">
        <v>-2222.7108341927501</v>
      </c>
      <c r="T671" s="4"/>
      <c r="U671" s="16">
        <f t="shared" si="160"/>
        <v>-2.1316282072803006E-12</v>
      </c>
      <c r="V671" s="17">
        <f t="shared" si="161"/>
        <v>5.2605304834418831E-10</v>
      </c>
      <c r="W671" s="18">
        <f t="shared" si="162"/>
        <v>-1.7915900762943693E-8</v>
      </c>
      <c r="X671" s="19">
        <f t="shared" si="163"/>
        <v>1.0674459645088064E-6</v>
      </c>
      <c r="Y671" s="17">
        <f t="shared" si="164"/>
        <v>-4.2632564145606011E-14</v>
      </c>
      <c r="Z671" s="18">
        <f t="shared" si="165"/>
        <v>1.4210854715202004E-13</v>
      </c>
      <c r="AA671" s="19">
        <f t="shared" si="166"/>
        <v>1.6945932657108642E-7</v>
      </c>
      <c r="AF671" s="16">
        <v>66.299999999998377</v>
      </c>
      <c r="AG671" s="43">
        <v>0</v>
      </c>
      <c r="AH671" s="44">
        <v>-200</v>
      </c>
      <c r="AI671" s="51">
        <v>-13260</v>
      </c>
      <c r="AJ671" s="43">
        <v>-9.8066499999999994</v>
      </c>
      <c r="AK671" s="44">
        <v>-150.18089500000775</v>
      </c>
      <c r="AL671" s="51">
        <v>11596.503330749736</v>
      </c>
      <c r="AQ671" s="16">
        <v>66.299999999998377</v>
      </c>
      <c r="AR671" s="43">
        <v>0.10464348736287113</v>
      </c>
      <c r="AS671" s="44">
        <v>-6.0905887830224872</v>
      </c>
      <c r="AT671" s="51">
        <v>-1580.0363050034439</v>
      </c>
      <c r="AU671" s="43">
        <v>-5.503928958816573E-6</v>
      </c>
      <c r="AV671" s="44">
        <v>-68.784882366114672</v>
      </c>
      <c r="AW671" s="50">
        <v>-2551.6851378047468</v>
      </c>
    </row>
    <row r="672" spans="5:49" ht="18" customHeight="1">
      <c r="E672" s="42">
        <f t="shared" si="167"/>
        <v>66.400000000000503</v>
      </c>
      <c r="F672" s="43">
        <f t="shared" si="168"/>
        <v>0.10433689771474018</v>
      </c>
      <c r="G672" s="44">
        <f t="shared" si="169"/>
        <v>-6.0801397570148747</v>
      </c>
      <c r="H672" s="51">
        <f t="shared" si="170"/>
        <v>-1580.6448422415049</v>
      </c>
      <c r="I672" s="43">
        <f t="shared" si="171"/>
        <v>-3.160717589878459E-7</v>
      </c>
      <c r="J672" s="44">
        <f t="shared" si="172"/>
        <v>-68.784900884945358</v>
      </c>
      <c r="K672" s="51">
        <f t="shared" si="173"/>
        <v>-2229.589324449109</v>
      </c>
      <c r="L672" s="51"/>
      <c r="M672" s="16">
        <v>66.399999999998371</v>
      </c>
      <c r="N672" s="43">
        <v>0.10433689823850542</v>
      </c>
      <c r="O672" s="44">
        <v>-6.0801397748782868</v>
      </c>
      <c r="P672" s="51">
        <v>-1580.6448411758479</v>
      </c>
      <c r="Q672" s="43">
        <v>-3.160717998440532E-7</v>
      </c>
      <c r="R672" s="44">
        <v>-68.784900884945216</v>
      </c>
      <c r="S672" s="51">
        <v>-2229.5893242796492</v>
      </c>
      <c r="T672" s="4"/>
      <c r="U672" s="16">
        <f t="shared" si="160"/>
        <v>-2.1316282072803006E-12</v>
      </c>
      <c r="V672" s="17">
        <f t="shared" si="161"/>
        <v>5.2376523951291887E-10</v>
      </c>
      <c r="W672" s="18">
        <f t="shared" si="162"/>
        <v>-1.7863412082874675E-8</v>
      </c>
      <c r="X672" s="19">
        <f t="shared" si="163"/>
        <v>1.065656988430419E-6</v>
      </c>
      <c r="Y672" s="17">
        <f t="shared" si="164"/>
        <v>-4.0856207306205761E-14</v>
      </c>
      <c r="Z672" s="18">
        <f t="shared" si="165"/>
        <v>1.4210854715202004E-13</v>
      </c>
      <c r="AA672" s="19">
        <f t="shared" si="166"/>
        <v>1.6945978131843731E-7</v>
      </c>
      <c r="AF672" s="16">
        <v>66.399999999998371</v>
      </c>
      <c r="AG672" s="43">
        <v>0</v>
      </c>
      <c r="AH672" s="44">
        <v>-200</v>
      </c>
      <c r="AI672" s="51">
        <v>-13280</v>
      </c>
      <c r="AJ672" s="43">
        <v>-9.8066499999999994</v>
      </c>
      <c r="AK672" s="44">
        <v>-151.16156000000774</v>
      </c>
      <c r="AL672" s="51">
        <v>11581.436207999735</v>
      </c>
      <c r="AQ672" s="16">
        <v>66.399999999998371</v>
      </c>
      <c r="AR672" s="43">
        <v>0.10433689823850542</v>
      </c>
      <c r="AS672" s="44">
        <v>-6.0801397748782868</v>
      </c>
      <c r="AT672" s="51">
        <v>-1580.6448411758479</v>
      </c>
      <c r="AU672" s="43">
        <v>-5.3518818194930873E-6</v>
      </c>
      <c r="AV672" s="44">
        <v>-68.784882908869704</v>
      </c>
      <c r="AW672" s="50">
        <v>-2558.5636260686233</v>
      </c>
    </row>
    <row r="673" spans="5:49" ht="18" customHeight="1">
      <c r="E673" s="42">
        <f t="shared" si="167"/>
        <v>66.500000000000497</v>
      </c>
      <c r="F673" s="43">
        <f t="shared" si="168"/>
        <v>0.1040316410241536</v>
      </c>
      <c r="G673" s="44">
        <f t="shared" si="169"/>
        <v>-6.0697213411493198</v>
      </c>
      <c r="H673" s="51">
        <f t="shared" si="170"/>
        <v>-1581.2523350420327</v>
      </c>
      <c r="I673" s="43">
        <f t="shared" si="171"/>
        <v>-3.073402137232506E-7</v>
      </c>
      <c r="J673" s="44">
        <f t="shared" si="172"/>
        <v>-68.784900916113912</v>
      </c>
      <c r="K673" s="51">
        <f t="shared" si="173"/>
        <v>-2236.4678145391681</v>
      </c>
      <c r="L673" s="51"/>
      <c r="M673" s="16">
        <v>66.499999999998366</v>
      </c>
      <c r="N673" s="43">
        <v>0.10403164154564429</v>
      </c>
      <c r="O673" s="44">
        <v>-6.0697213589604724</v>
      </c>
      <c r="P673" s="51">
        <v>-1581.252333978159</v>
      </c>
      <c r="Q673" s="43">
        <v>-3.0734024925038739E-7</v>
      </c>
      <c r="R673" s="44">
        <v>-68.784900916113784</v>
      </c>
      <c r="S673" s="51">
        <v>-2236.4678143697092</v>
      </c>
      <c r="T673" s="4"/>
      <c r="U673" s="16">
        <f t="shared" si="160"/>
        <v>-2.1316282072803006E-12</v>
      </c>
      <c r="V673" s="17">
        <f t="shared" si="161"/>
        <v>5.2149068396900589E-10</v>
      </c>
      <c r="W673" s="18">
        <f t="shared" si="162"/>
        <v>-1.7811152552837939E-8</v>
      </c>
      <c r="X673" s="19">
        <f t="shared" si="163"/>
        <v>1.0638736966939177E-6</v>
      </c>
      <c r="Y673" s="17">
        <f t="shared" si="164"/>
        <v>-3.5527136788005009E-14</v>
      </c>
      <c r="Z673" s="18">
        <f t="shared" si="165"/>
        <v>1.2789769243681803E-13</v>
      </c>
      <c r="AA673" s="19">
        <f t="shared" si="166"/>
        <v>1.6945887182373554E-7</v>
      </c>
      <c r="AF673" s="16">
        <v>66.499999999998366</v>
      </c>
      <c r="AG673" s="43">
        <v>0</v>
      </c>
      <c r="AH673" s="44">
        <v>-200</v>
      </c>
      <c r="AI673" s="51">
        <v>-13300</v>
      </c>
      <c r="AJ673" s="43">
        <v>-9.8066499999999994</v>
      </c>
      <c r="AK673" s="44">
        <v>-152.14222500000773</v>
      </c>
      <c r="AL673" s="51">
        <v>11566.271018749736</v>
      </c>
      <c r="AQ673" s="16">
        <v>66.499999999998366</v>
      </c>
      <c r="AR673" s="43">
        <v>0.10403164154564429</v>
      </c>
      <c r="AS673" s="44">
        <v>-6.0697213589604724</v>
      </c>
      <c r="AT673" s="51">
        <v>-1581.252333978159</v>
      </c>
      <c r="AU673" s="43">
        <v>-5.2040350073667696E-6</v>
      </c>
      <c r="AV673" s="44">
        <v>-68.784883436631034</v>
      </c>
      <c r="AW673" s="50">
        <v>-2565.4421143860213</v>
      </c>
    </row>
    <row r="674" spans="5:49" ht="18" customHeight="1">
      <c r="E674" s="42">
        <f t="shared" si="167"/>
        <v>66.600000000000492</v>
      </c>
      <c r="F674" s="43">
        <f t="shared" si="168"/>
        <v>0.10372770905599678</v>
      </c>
      <c r="G674" s="44">
        <f t="shared" si="169"/>
        <v>-6.0593333846526924</v>
      </c>
      <c r="H674" s="51">
        <f t="shared" si="170"/>
        <v>-1581.8587875250462</v>
      </c>
      <c r="I674" s="43">
        <f t="shared" si="171"/>
        <v>-2.9884987462480694E-7</v>
      </c>
      <c r="J674" s="44">
        <f t="shared" si="172"/>
        <v>-68.78490094642143</v>
      </c>
      <c r="K674" s="51">
        <f t="shared" si="173"/>
        <v>-2243.3463046323013</v>
      </c>
      <c r="L674" s="51"/>
      <c r="M674" s="16">
        <v>66.59999999999836</v>
      </c>
      <c r="N674" s="43">
        <v>0.10372770957522609</v>
      </c>
      <c r="O674" s="44">
        <v>-6.0593334024118128</v>
      </c>
      <c r="P674" s="51">
        <v>-1581.8587864629508</v>
      </c>
      <c r="Q674" s="43">
        <v>-2.9884991370465741E-7</v>
      </c>
      <c r="R674" s="44">
        <v>-68.784900946421303</v>
      </c>
      <c r="S674" s="51">
        <v>-2243.3463044628434</v>
      </c>
      <c r="T674" s="4"/>
      <c r="U674" s="16">
        <f t="shared" si="160"/>
        <v>-2.1316282072803006E-12</v>
      </c>
      <c r="V674" s="17">
        <f t="shared" si="161"/>
        <v>5.1922931232351033E-10</v>
      </c>
      <c r="W674" s="18">
        <f t="shared" si="162"/>
        <v>-1.7759120396476646E-8</v>
      </c>
      <c r="X674" s="19">
        <f t="shared" si="163"/>
        <v>1.0620954071782762E-6</v>
      </c>
      <c r="Y674" s="17">
        <f t="shared" si="164"/>
        <v>-3.907985046680551E-14</v>
      </c>
      <c r="Z674" s="18">
        <f t="shared" si="165"/>
        <v>1.2789769243681803E-13</v>
      </c>
      <c r="AA674" s="19">
        <f t="shared" si="166"/>
        <v>1.6945796232903376E-7</v>
      </c>
      <c r="AF674" s="16">
        <v>66.59999999999836</v>
      </c>
      <c r="AG674" s="43">
        <v>0</v>
      </c>
      <c r="AH674" s="44">
        <v>-200</v>
      </c>
      <c r="AI674" s="51">
        <v>-13320</v>
      </c>
      <c r="AJ674" s="43">
        <v>-9.8066499999999994</v>
      </c>
      <c r="AK674" s="44">
        <v>-153.12289000000771</v>
      </c>
      <c r="AL674" s="51">
        <v>11551.007762999736</v>
      </c>
      <c r="AQ674" s="16">
        <v>66.59999999999836</v>
      </c>
      <c r="AR674" s="43">
        <v>0.10372770957522609</v>
      </c>
      <c r="AS674" s="44">
        <v>-6.0593334024118128</v>
      </c>
      <c r="AT674" s="51">
        <v>-1581.8587864629508</v>
      </c>
      <c r="AU674" s="43">
        <v>-5.0602724925852272E-6</v>
      </c>
      <c r="AV674" s="44">
        <v>-68.784883949812851</v>
      </c>
      <c r="AW674" s="50">
        <v>-2572.3206027554634</v>
      </c>
    </row>
    <row r="675" spans="5:49" ht="18" customHeight="1">
      <c r="E675" s="42">
        <f t="shared" si="167"/>
        <v>66.700000000000486</v>
      </c>
      <c r="F675" s="43">
        <f t="shared" si="168"/>
        <v>0.1034250941568816</v>
      </c>
      <c r="G675" s="44">
        <f t="shared" si="169"/>
        <v>-6.0489757554358814</v>
      </c>
      <c r="H675" s="51">
        <f t="shared" si="170"/>
        <v>-1582.4642027298717</v>
      </c>
      <c r="I675" s="43">
        <f t="shared" si="171"/>
        <v>-2.9059408745979454E-7</v>
      </c>
      <c r="J675" s="44">
        <f t="shared" si="172"/>
        <v>-68.784900975891702</v>
      </c>
      <c r="K675" s="51">
        <f t="shared" si="173"/>
        <v>-2250.2247947284241</v>
      </c>
      <c r="L675" s="51"/>
      <c r="M675" s="16">
        <v>66.699999999998354</v>
      </c>
      <c r="N675" s="43">
        <v>0.1034250946738626</v>
      </c>
      <c r="O675" s="44">
        <v>-6.0489757731431952</v>
      </c>
      <c r="P675" s="51">
        <v>-1582.4642016695493</v>
      </c>
      <c r="Q675" s="43">
        <v>-2.9059411765786081E-7</v>
      </c>
      <c r="R675" s="44">
        <v>-68.784900975891588</v>
      </c>
      <c r="S675" s="51">
        <v>-2250.2247945589661</v>
      </c>
      <c r="T675" s="4"/>
      <c r="U675" s="16">
        <f t="shared" si="160"/>
        <v>-2.1316282072803006E-12</v>
      </c>
      <c r="V675" s="17">
        <f t="shared" si="161"/>
        <v>5.1698099967634192E-10</v>
      </c>
      <c r="W675" s="18">
        <f t="shared" si="162"/>
        <v>-1.7707313837433958E-8</v>
      </c>
      <c r="X675" s="19">
        <f t="shared" si="163"/>
        <v>1.0603223472571699E-6</v>
      </c>
      <c r="Y675" s="17">
        <f t="shared" si="164"/>
        <v>-3.0198066269804258E-14</v>
      </c>
      <c r="Z675" s="18">
        <f t="shared" si="165"/>
        <v>1.1368683772161603E-13</v>
      </c>
      <c r="AA675" s="19">
        <f t="shared" si="166"/>
        <v>1.6945796232903376E-7</v>
      </c>
      <c r="AF675" s="16">
        <v>66.699999999998354</v>
      </c>
      <c r="AG675" s="43">
        <v>0</v>
      </c>
      <c r="AH675" s="44">
        <v>-200</v>
      </c>
      <c r="AI675" s="51">
        <v>-13340</v>
      </c>
      <c r="AJ675" s="43">
        <v>-9.8066499999999994</v>
      </c>
      <c r="AK675" s="44">
        <v>-154.1035550000077</v>
      </c>
      <c r="AL675" s="51">
        <v>11535.646440749735</v>
      </c>
      <c r="AQ675" s="16">
        <v>66.699999999998354</v>
      </c>
      <c r="AR675" s="43">
        <v>0.1034250946738626</v>
      </c>
      <c r="AS675" s="44">
        <v>-6.0489757731431952</v>
      </c>
      <c r="AT675" s="51">
        <v>-1582.4642016695493</v>
      </c>
      <c r="AU675" s="43">
        <v>-4.9204814462910917E-6</v>
      </c>
      <c r="AV675" s="44">
        <v>-68.784884448817905</v>
      </c>
      <c r="AW675" s="50">
        <v>-2579.1990911755111</v>
      </c>
    </row>
    <row r="676" spans="5:49" ht="18" customHeight="1">
      <c r="E676" s="42">
        <f t="shared" si="167"/>
        <v>66.80000000000048</v>
      </c>
      <c r="F676" s="43">
        <f t="shared" si="168"/>
        <v>0.10312378872861158</v>
      </c>
      <c r="G676" s="44">
        <f t="shared" si="169"/>
        <v>-6.0386483221723486</v>
      </c>
      <c r="H676" s="51">
        <f t="shared" si="170"/>
        <v>-1583.0685836826644</v>
      </c>
      <c r="I676" s="43">
        <f t="shared" si="171"/>
        <v>-2.8256636497303589E-7</v>
      </c>
      <c r="J676" s="44">
        <f t="shared" si="172"/>
        <v>-68.784901004547848</v>
      </c>
      <c r="K676" s="51">
        <f t="shared" si="173"/>
        <v>-2257.1032848274522</v>
      </c>
      <c r="L676" s="51"/>
      <c r="M676" s="16">
        <v>66.799999999998349</v>
      </c>
      <c r="N676" s="43">
        <v>0.10312378924335727</v>
      </c>
      <c r="O676" s="44">
        <v>-6.0386483398280806</v>
      </c>
      <c r="P676" s="51">
        <v>-1583.0685826241099</v>
      </c>
      <c r="Q676" s="43">
        <v>-2.82566396947459E-7</v>
      </c>
      <c r="R676" s="44">
        <v>-68.784901004547734</v>
      </c>
      <c r="S676" s="51">
        <v>-2257.1032846579947</v>
      </c>
      <c r="T676" s="4"/>
      <c r="U676" s="16">
        <f t="shared" si="160"/>
        <v>-2.1316282072803006E-12</v>
      </c>
      <c r="V676" s="17">
        <f t="shared" si="161"/>
        <v>5.1474569051634944E-10</v>
      </c>
      <c r="W676" s="18">
        <f t="shared" si="162"/>
        <v>-1.7655731987531453E-8</v>
      </c>
      <c r="X676" s="19">
        <f t="shared" si="163"/>
        <v>1.0585545169305988E-6</v>
      </c>
      <c r="Y676" s="17">
        <f t="shared" si="164"/>
        <v>-3.1974423109204508E-14</v>
      </c>
      <c r="Z676" s="18">
        <f t="shared" si="165"/>
        <v>1.1368683772161603E-13</v>
      </c>
      <c r="AA676" s="19">
        <f t="shared" si="166"/>
        <v>1.6945750758168288E-7</v>
      </c>
      <c r="AF676" s="16">
        <v>66.799999999998349</v>
      </c>
      <c r="AG676" s="43">
        <v>0</v>
      </c>
      <c r="AH676" s="44">
        <v>-200</v>
      </c>
      <c r="AI676" s="51">
        <v>-13360</v>
      </c>
      <c r="AJ676" s="43">
        <v>-9.8066499999999994</v>
      </c>
      <c r="AK676" s="44">
        <v>-155.08422000000769</v>
      </c>
      <c r="AL676" s="51">
        <v>11520.187051999736</v>
      </c>
      <c r="AQ676" s="16">
        <v>66.799999999998349</v>
      </c>
      <c r="AR676" s="43">
        <v>0.10312378924335727</v>
      </c>
      <c r="AS676" s="44">
        <v>-6.0386483398280806</v>
      </c>
      <c r="AT676" s="51">
        <v>-1583.0685826241099</v>
      </c>
      <c r="AU676" s="43">
        <v>-4.7845521553568915E-6</v>
      </c>
      <c r="AV676" s="44">
        <v>-68.784884934037848</v>
      </c>
      <c r="AW676" s="50">
        <v>-2586.077579644767</v>
      </c>
    </row>
    <row r="677" spans="5:49" ht="18" customHeight="1">
      <c r="E677" s="42">
        <f t="shared" si="167"/>
        <v>66.900000000000475</v>
      </c>
      <c r="F677" s="43">
        <f t="shared" si="168"/>
        <v>0.10282378522770523</v>
      </c>
      <c r="G677" s="44">
        <f t="shared" si="169"/>
        <v>-6.0283509542926419</v>
      </c>
      <c r="H677" s="51">
        <f t="shared" si="170"/>
        <v>-1583.6719333964845</v>
      </c>
      <c r="I677" s="43">
        <f t="shared" si="171"/>
        <v>-2.7476040465046481E-7</v>
      </c>
      <c r="J677" s="44">
        <f t="shared" si="172"/>
        <v>-68.784901032412378</v>
      </c>
      <c r="K677" s="51">
        <f t="shared" si="173"/>
        <v>-2263.9817749293061</v>
      </c>
      <c r="L677" s="51"/>
      <c r="M677" s="16">
        <v>66.899999999998343</v>
      </c>
      <c r="N677" s="43">
        <v>0.10282378574022834</v>
      </c>
      <c r="O677" s="44">
        <v>-6.0283509718970114</v>
      </c>
      <c r="P677" s="51">
        <v>-1583.6719323396933</v>
      </c>
      <c r="Q677" s="43">
        <v>-2.7476044195395843E-7</v>
      </c>
      <c r="R677" s="44">
        <v>-68.78490103241225</v>
      </c>
      <c r="S677" s="51">
        <v>-2263.981774759849</v>
      </c>
      <c r="T677" s="4"/>
      <c r="U677" s="16">
        <f t="shared" si="160"/>
        <v>-2.1316282072803006E-12</v>
      </c>
      <c r="V677" s="17">
        <f t="shared" si="161"/>
        <v>5.1252310728777672E-10</v>
      </c>
      <c r="W677" s="18">
        <f t="shared" si="162"/>
        <v>-1.7604369517698615E-8</v>
      </c>
      <c r="X677" s="19">
        <f t="shared" si="163"/>
        <v>1.0567912340775365E-6</v>
      </c>
      <c r="Y677" s="17">
        <f t="shared" si="164"/>
        <v>-3.730349362740526E-14</v>
      </c>
      <c r="Z677" s="18">
        <f t="shared" si="165"/>
        <v>1.2789769243681803E-13</v>
      </c>
      <c r="AA677" s="19">
        <f t="shared" si="166"/>
        <v>1.6945705283433199E-7</v>
      </c>
      <c r="AF677" s="16">
        <v>66.899999999998343</v>
      </c>
      <c r="AG677" s="43">
        <v>0</v>
      </c>
      <c r="AH677" s="44">
        <v>-200</v>
      </c>
      <c r="AI677" s="51">
        <v>-13380</v>
      </c>
      <c r="AJ677" s="43">
        <v>-9.8066499999999994</v>
      </c>
      <c r="AK677" s="44">
        <v>-156.06488500000768</v>
      </c>
      <c r="AL677" s="51">
        <v>11504.629596749737</v>
      </c>
      <c r="AQ677" s="16">
        <v>66.899999999998343</v>
      </c>
      <c r="AR677" s="43">
        <v>0.10282378574022834</v>
      </c>
      <c r="AS677" s="44">
        <v>-6.0283509718970114</v>
      </c>
      <c r="AT677" s="51">
        <v>-1583.6719323396933</v>
      </c>
      <c r="AU677" s="43">
        <v>-4.6523779388962794E-6</v>
      </c>
      <c r="AV677" s="44">
        <v>-68.784885405853487</v>
      </c>
      <c r="AW677" s="50">
        <v>-2592.9560681618718</v>
      </c>
    </row>
    <row r="678" spans="5:49" ht="18" customHeight="1">
      <c r="E678" s="42">
        <f t="shared" si="167"/>
        <v>67.000000000000469</v>
      </c>
      <c r="F678" s="43">
        <f t="shared" si="168"/>
        <v>0.10252507616492335</v>
      </c>
      <c r="G678" s="44">
        <f t="shared" si="169"/>
        <v>-6.0180835219789319</v>
      </c>
      <c r="H678" s="51">
        <f t="shared" si="170"/>
        <v>-1584.2742548713743</v>
      </c>
      <c r="I678" s="43">
        <f t="shared" si="171"/>
        <v>-2.6717009582455375E-7</v>
      </c>
      <c r="J678" s="44">
        <f t="shared" si="172"/>
        <v>-68.784901059507121</v>
      </c>
      <c r="K678" s="51">
        <f t="shared" si="173"/>
        <v>-2270.8602650339085</v>
      </c>
      <c r="L678" s="51"/>
      <c r="M678" s="16">
        <v>66.999999999998337</v>
      </c>
      <c r="N678" s="43">
        <v>0.10252507667523678</v>
      </c>
      <c r="O678" s="44">
        <v>-6.0180835395321637</v>
      </c>
      <c r="P678" s="51">
        <v>-1584.2742538163402</v>
      </c>
      <c r="Q678" s="43">
        <v>-2.6717012779897686E-7</v>
      </c>
      <c r="R678" s="44">
        <v>-68.784901059507007</v>
      </c>
      <c r="S678" s="51">
        <v>-2270.8602648644514</v>
      </c>
      <c r="T678" s="4"/>
      <c r="U678" s="16">
        <f t="shared" si="160"/>
        <v>-2.1316282072803006E-12</v>
      </c>
      <c r="V678" s="17">
        <f t="shared" si="161"/>
        <v>5.1031343040186528E-10</v>
      </c>
      <c r="W678" s="18">
        <f t="shared" si="162"/>
        <v>-1.755323175700596E-8</v>
      </c>
      <c r="X678" s="19">
        <f t="shared" si="163"/>
        <v>1.0550340903137112E-6</v>
      </c>
      <c r="Y678" s="17">
        <f t="shared" si="164"/>
        <v>-3.1974423109204508E-14</v>
      </c>
      <c r="Z678" s="18">
        <f t="shared" si="165"/>
        <v>1.1368683772161603E-13</v>
      </c>
      <c r="AA678" s="19">
        <f t="shared" si="166"/>
        <v>1.6945705283433199E-7</v>
      </c>
      <c r="AF678" s="16">
        <v>66.999999999998337</v>
      </c>
      <c r="AG678" s="43">
        <v>0</v>
      </c>
      <c r="AH678" s="44">
        <v>-200</v>
      </c>
      <c r="AI678" s="51">
        <v>-13400</v>
      </c>
      <c r="AJ678" s="43">
        <v>-9.8066499999999994</v>
      </c>
      <c r="AK678" s="44">
        <v>-157.04555000000767</v>
      </c>
      <c r="AL678" s="51">
        <v>11488.974074999736</v>
      </c>
      <c r="AQ678" s="16">
        <v>66.999999999998337</v>
      </c>
      <c r="AR678" s="43">
        <v>0.10252507667523678</v>
      </c>
      <c r="AS678" s="44">
        <v>-6.0180835395321637</v>
      </c>
      <c r="AT678" s="51">
        <v>-1584.2742538163402</v>
      </c>
      <c r="AU678" s="43">
        <v>-4.5238550558934776E-6</v>
      </c>
      <c r="AV678" s="44">
        <v>-68.784885864635143</v>
      </c>
      <c r="AW678" s="50">
        <v>-2599.8345567255033</v>
      </c>
    </row>
    <row r="679" spans="5:49" ht="18" customHeight="1">
      <c r="E679" s="42">
        <f t="shared" si="167"/>
        <v>67.100000000000463</v>
      </c>
      <c r="F679" s="43">
        <f t="shared" si="168"/>
        <v>0.10222765410480228</v>
      </c>
      <c r="G679" s="44">
        <f t="shared" si="169"/>
        <v>-6.0078458961596271</v>
      </c>
      <c r="H679" s="51">
        <f t="shared" si="170"/>
        <v>-1584.8755510944295</v>
      </c>
      <c r="I679" s="43">
        <f t="shared" si="171"/>
        <v>-2.5978946815996551E-7</v>
      </c>
      <c r="J679" s="44">
        <f t="shared" si="172"/>
        <v>-68.784901085853363</v>
      </c>
      <c r="K679" s="51">
        <f t="shared" si="173"/>
        <v>-2277.7387551411821</v>
      </c>
      <c r="L679" s="51"/>
      <c r="M679" s="16">
        <v>67.099999999998332</v>
      </c>
      <c r="N679" s="43">
        <v>0.10222765461291869</v>
      </c>
      <c r="O679" s="44">
        <v>-6.0078459136619413</v>
      </c>
      <c r="P679" s="51">
        <v>-1584.8755500411482</v>
      </c>
      <c r="Q679" s="43">
        <v>-2.5978950191074546E-7</v>
      </c>
      <c r="R679" s="44">
        <v>-68.784901085853249</v>
      </c>
      <c r="S679" s="51">
        <v>-2277.7387549717255</v>
      </c>
      <c r="T679" s="4"/>
      <c r="U679" s="16">
        <f t="shared" si="160"/>
        <v>-2.1316282072803006E-12</v>
      </c>
      <c r="V679" s="17">
        <f t="shared" si="161"/>
        <v>5.0811641005843455E-10</v>
      </c>
      <c r="W679" s="18">
        <f t="shared" si="162"/>
        <v>-1.7502314264561392E-8</v>
      </c>
      <c r="X679" s="19">
        <f t="shared" si="163"/>
        <v>1.0532812666497193E-6</v>
      </c>
      <c r="Y679" s="17">
        <f t="shared" si="164"/>
        <v>-3.3750779948604759E-14</v>
      </c>
      <c r="Z679" s="18">
        <f t="shared" si="165"/>
        <v>1.1368683772161603E-13</v>
      </c>
      <c r="AA679" s="19">
        <f t="shared" si="166"/>
        <v>1.694565980869811E-7</v>
      </c>
      <c r="AF679" s="16">
        <v>67.099999999998332</v>
      </c>
      <c r="AG679" s="43">
        <v>0</v>
      </c>
      <c r="AH679" s="44">
        <v>-200</v>
      </c>
      <c r="AI679" s="51">
        <v>-13420</v>
      </c>
      <c r="AJ679" s="43">
        <v>-9.8066499999999994</v>
      </c>
      <c r="AK679" s="44">
        <v>-158.02621500000765</v>
      </c>
      <c r="AL679" s="51">
        <v>11473.220486749737</v>
      </c>
      <c r="AQ679" s="16">
        <v>67.099999999998332</v>
      </c>
      <c r="AR679" s="43">
        <v>0.10222765461291869</v>
      </c>
      <c r="AS679" s="44">
        <v>-6.0078459136619413</v>
      </c>
      <c r="AT679" s="51">
        <v>-1584.8755500411482</v>
      </c>
      <c r="AU679" s="43">
        <v>-4.3988826465835018E-6</v>
      </c>
      <c r="AV679" s="44">
        <v>-68.784886310742849</v>
      </c>
      <c r="AW679" s="50">
        <v>-2606.7130453343766</v>
      </c>
    </row>
    <row r="680" spans="5:49" ht="18" customHeight="1">
      <c r="E680" s="42">
        <f t="shared" si="167"/>
        <v>67.200000000000458</v>
      </c>
      <c r="F680" s="43">
        <f t="shared" si="168"/>
        <v>0.10193151166519097</v>
      </c>
      <c r="G680" s="44">
        <f t="shared" si="169"/>
        <v>-5.997637948504015</v>
      </c>
      <c r="H680" s="51">
        <f t="shared" si="170"/>
        <v>-1585.4758250398772</v>
      </c>
      <c r="I680" s="43">
        <f t="shared" si="171"/>
        <v>-2.5261272362797627E-7</v>
      </c>
      <c r="J680" s="44">
        <f t="shared" si="172"/>
        <v>-68.784901111471825</v>
      </c>
      <c r="K680" s="51">
        <f t="shared" si="173"/>
        <v>-2284.6172452510532</v>
      </c>
      <c r="L680" s="51"/>
      <c r="M680" s="16">
        <v>67.199999999998326</v>
      </c>
      <c r="N680" s="43">
        <v>0.10193151217112288</v>
      </c>
      <c r="O680" s="44">
        <v>-5.9976379659556285</v>
      </c>
      <c r="P680" s="51">
        <v>-1585.4758239883438</v>
      </c>
      <c r="Q680" s="43">
        <v>-2.5261276270782673E-7</v>
      </c>
      <c r="R680" s="44">
        <v>-68.784901111471683</v>
      </c>
      <c r="S680" s="51">
        <v>-2284.6172450815984</v>
      </c>
      <c r="T680" s="4"/>
      <c r="U680" s="16">
        <f t="shared" si="160"/>
        <v>-2.1316282072803006E-12</v>
      </c>
      <c r="V680" s="17">
        <f t="shared" si="161"/>
        <v>5.0593190747960648E-10</v>
      </c>
      <c r="W680" s="18">
        <f t="shared" si="162"/>
        <v>-1.745161348765123E-8</v>
      </c>
      <c r="X680" s="19">
        <f t="shared" si="163"/>
        <v>1.0515334452065872E-6</v>
      </c>
      <c r="Y680" s="17">
        <f t="shared" si="164"/>
        <v>-3.907985046680551E-14</v>
      </c>
      <c r="Z680" s="18">
        <f t="shared" si="165"/>
        <v>1.4210854715202004E-13</v>
      </c>
      <c r="AA680" s="19">
        <f t="shared" si="166"/>
        <v>1.6945477909757756E-7</v>
      </c>
      <c r="AF680" s="16">
        <v>67.199999999998326</v>
      </c>
      <c r="AG680" s="43">
        <v>0</v>
      </c>
      <c r="AH680" s="44">
        <v>-200</v>
      </c>
      <c r="AI680" s="51">
        <v>-13440</v>
      </c>
      <c r="AJ680" s="43">
        <v>-9.8066499999999994</v>
      </c>
      <c r="AK680" s="44">
        <v>-159.00688000000764</v>
      </c>
      <c r="AL680" s="51">
        <v>11457.368831999738</v>
      </c>
      <c r="AQ680" s="16">
        <v>67.199999999998326</v>
      </c>
      <c r="AR680" s="43">
        <v>0.10193151217112288</v>
      </c>
      <c r="AS680" s="44">
        <v>-5.9976379659556285</v>
      </c>
      <c r="AT680" s="51">
        <v>-1585.4758239883438</v>
      </c>
      <c r="AU680" s="43">
        <v>-4.2773626276471077E-6</v>
      </c>
      <c r="AV680" s="44">
        <v>-68.78488674452673</v>
      </c>
      <c r="AW680" s="50">
        <v>-2613.5915339872413</v>
      </c>
    </row>
    <row r="681" spans="5:49" ht="18" customHeight="1">
      <c r="E681" s="42">
        <f t="shared" si="167"/>
        <v>67.300000000000452</v>
      </c>
      <c r="F681" s="43">
        <f t="shared" si="168"/>
        <v>0.10163664151679272</v>
      </c>
      <c r="G681" s="44">
        <f t="shared" si="169"/>
        <v>-5.9874595514169444</v>
      </c>
      <c r="H681" s="51">
        <f t="shared" si="170"/>
        <v>-1586.0750796691482</v>
      </c>
      <c r="I681" s="43">
        <f t="shared" si="171"/>
        <v>-2.4563425071733036E-7</v>
      </c>
      <c r="J681" s="44">
        <f t="shared" si="172"/>
        <v>-68.78490113638253</v>
      </c>
      <c r="K681" s="51">
        <f t="shared" si="173"/>
        <v>-2291.4957353634522</v>
      </c>
      <c r="L681" s="51"/>
      <c r="M681" s="16">
        <v>67.29999999999832</v>
      </c>
      <c r="N681" s="43">
        <v>0.10163664202055261</v>
      </c>
      <c r="O681" s="44">
        <v>-5.9874595688180747</v>
      </c>
      <c r="P681" s="51">
        <v>-1586.0750786193573</v>
      </c>
      <c r="Q681" s="43">
        <v>-2.4563428446811031E-7</v>
      </c>
      <c r="R681" s="44">
        <v>-68.784901136382402</v>
      </c>
      <c r="S681" s="51">
        <v>-2291.4957351939975</v>
      </c>
      <c r="T681" s="4"/>
      <c r="U681" s="16">
        <f t="shared" si="160"/>
        <v>-2.1316282072803006E-12</v>
      </c>
      <c r="V681" s="17">
        <f t="shared" si="161"/>
        <v>5.0375989490980544E-10</v>
      </c>
      <c r="W681" s="18">
        <f t="shared" si="162"/>
        <v>-1.7401130314453894E-8</v>
      </c>
      <c r="X681" s="19">
        <f t="shared" si="163"/>
        <v>1.0497908533579903E-6</v>
      </c>
      <c r="Y681" s="17">
        <f t="shared" si="164"/>
        <v>-3.3750779948604759E-14</v>
      </c>
      <c r="Z681" s="18">
        <f t="shared" si="165"/>
        <v>1.2789769243681803E-13</v>
      </c>
      <c r="AA681" s="19">
        <f t="shared" si="166"/>
        <v>1.6945477909757756E-7</v>
      </c>
      <c r="AF681" s="16">
        <v>67.29999999999832</v>
      </c>
      <c r="AG681" s="43">
        <v>0</v>
      </c>
      <c r="AH681" s="44">
        <v>-200</v>
      </c>
      <c r="AI681" s="51">
        <v>-13460</v>
      </c>
      <c r="AJ681" s="43">
        <v>-9.8066499999999994</v>
      </c>
      <c r="AK681" s="44">
        <v>-159.98754500000763</v>
      </c>
      <c r="AL681" s="51">
        <v>11441.419110749737</v>
      </c>
      <c r="AQ681" s="16">
        <v>67.29999999999832</v>
      </c>
      <c r="AR681" s="43">
        <v>0.10163664202055261</v>
      </c>
      <c r="AS681" s="44">
        <v>-5.9874595688180747</v>
      </c>
      <c r="AT681" s="51">
        <v>-1586.0750786193573</v>
      </c>
      <c r="AU681" s="43">
        <v>-4.1591996193801606E-6</v>
      </c>
      <c r="AV681" s="44">
        <v>-68.784887166327252</v>
      </c>
      <c r="AW681" s="50">
        <v>-2620.4700226828827</v>
      </c>
    </row>
    <row r="682" spans="5:49" ht="18" customHeight="1">
      <c r="E682" s="42">
        <f t="shared" si="167"/>
        <v>67.400000000000446</v>
      </c>
      <c r="F682" s="43">
        <f t="shared" si="168"/>
        <v>0.10134303638271189</v>
      </c>
      <c r="G682" s="44">
        <f t="shared" si="169"/>
        <v>-5.9773105780335705</v>
      </c>
      <c r="H682" s="51">
        <f t="shared" si="170"/>
        <v>-1586.6733179309499</v>
      </c>
      <c r="I682" s="43">
        <f t="shared" si="171"/>
        <v>-2.3884854627453933E-7</v>
      </c>
      <c r="J682" s="44">
        <f t="shared" si="172"/>
        <v>-68.784901160605102</v>
      </c>
      <c r="K682" s="51">
        <f t="shared" si="173"/>
        <v>-2298.3742254783065</v>
      </c>
      <c r="L682" s="51"/>
      <c r="M682" s="16">
        <v>67.399999999998315</v>
      </c>
      <c r="N682" s="43">
        <v>0.10134303688431232</v>
      </c>
      <c r="O682" s="44">
        <v>-5.9773105953844379</v>
      </c>
      <c r="P682" s="51">
        <v>-1586.6733168828964</v>
      </c>
      <c r="Q682" s="43">
        <v>-2.3884858713074664E-7</v>
      </c>
      <c r="R682" s="44">
        <v>-68.78490116060496</v>
      </c>
      <c r="S682" s="51">
        <v>-2298.3742253088526</v>
      </c>
      <c r="T682" s="4"/>
      <c r="U682" s="16">
        <f t="shared" si="160"/>
        <v>-2.1316282072803006E-12</v>
      </c>
      <c r="V682" s="17">
        <f t="shared" si="161"/>
        <v>5.0160042786018266E-10</v>
      </c>
      <c r="W682" s="18">
        <f t="shared" si="162"/>
        <v>-1.7350867409504644E-8</v>
      </c>
      <c r="X682" s="19">
        <f t="shared" si="163"/>
        <v>1.0480534911039285E-6</v>
      </c>
      <c r="Y682" s="17">
        <f t="shared" si="164"/>
        <v>-4.0856207306205761E-14</v>
      </c>
      <c r="Z682" s="18">
        <f t="shared" si="165"/>
        <v>1.4210854715202004E-13</v>
      </c>
      <c r="AA682" s="19">
        <f t="shared" si="166"/>
        <v>1.6945386960287578E-7</v>
      </c>
      <c r="AF682" s="16">
        <v>67.399999999998315</v>
      </c>
      <c r="AG682" s="43">
        <v>0</v>
      </c>
      <c r="AH682" s="44">
        <v>-200</v>
      </c>
      <c r="AI682" s="51">
        <v>-13480</v>
      </c>
      <c r="AJ682" s="43">
        <v>-9.8066499999999994</v>
      </c>
      <c r="AK682" s="44">
        <v>-160.96821000000762</v>
      </c>
      <c r="AL682" s="51">
        <v>11425.371322999737</v>
      </c>
      <c r="AQ682" s="16">
        <v>67.399999999998315</v>
      </c>
      <c r="AR682" s="43">
        <v>0.10134303688431232</v>
      </c>
      <c r="AS682" s="44">
        <v>-5.9773105953844379</v>
      </c>
      <c r="AT682" s="51">
        <v>-1586.6733168828964</v>
      </c>
      <c r="AU682" s="43">
        <v>-4.0443008870738595E-6</v>
      </c>
      <c r="AV682" s="44">
        <v>-68.784887576475455</v>
      </c>
      <c r="AW682" s="50">
        <v>-2627.3485114201189</v>
      </c>
    </row>
    <row r="683" spans="5:49" ht="18" customHeight="1">
      <c r="E683" s="42">
        <f t="shared" si="167"/>
        <v>67.500000000000441</v>
      </c>
      <c r="F683" s="43">
        <f t="shared" si="168"/>
        <v>0.10105068903800526</v>
      </c>
      <c r="G683" s="44">
        <f t="shared" si="169"/>
        <v>-5.9671909022141456</v>
      </c>
      <c r="H683" s="51">
        <f t="shared" si="170"/>
        <v>-1587.2705427613396</v>
      </c>
      <c r="I683" s="43">
        <f t="shared" si="171"/>
        <v>-2.3225031497986492E-7</v>
      </c>
      <c r="J683" s="44">
        <f t="shared" si="172"/>
        <v>-68.784901184158471</v>
      </c>
      <c r="K683" s="51">
        <f t="shared" si="173"/>
        <v>-2305.2527155955495</v>
      </c>
      <c r="L683" s="51"/>
      <c r="M683" s="16">
        <v>67.499999999998309</v>
      </c>
      <c r="N683" s="43">
        <v>0.10105068953745849</v>
      </c>
      <c r="O683" s="44">
        <v>-5.9671909195149633</v>
      </c>
      <c r="P683" s="51">
        <v>-1587.2705417150185</v>
      </c>
      <c r="Q683" s="43">
        <v>-2.3225033807250384E-7</v>
      </c>
      <c r="R683" s="44">
        <v>-68.784901184158386</v>
      </c>
      <c r="S683" s="51">
        <v>-2305.2527154260961</v>
      </c>
      <c r="T683" s="4"/>
      <c r="U683" s="16">
        <f t="shared" si="160"/>
        <v>-2.1316282072803006E-12</v>
      </c>
      <c r="V683" s="17">
        <f t="shared" si="161"/>
        <v>4.9945322877498199E-10</v>
      </c>
      <c r="W683" s="18">
        <f t="shared" si="162"/>
        <v>-1.7300817667376123E-8</v>
      </c>
      <c r="X683" s="19">
        <f t="shared" si="163"/>
        <v>1.0463211310707266E-6</v>
      </c>
      <c r="Y683" s="17">
        <f t="shared" si="164"/>
        <v>-2.3092638912203256E-14</v>
      </c>
      <c r="Z683" s="18">
        <f t="shared" si="165"/>
        <v>0</v>
      </c>
      <c r="AA683" s="19">
        <f t="shared" si="166"/>
        <v>1.694534148555249E-7</v>
      </c>
      <c r="AF683" s="16">
        <v>67.499999999998309</v>
      </c>
      <c r="AG683" s="43">
        <v>0</v>
      </c>
      <c r="AH683" s="44">
        <v>-200</v>
      </c>
      <c r="AI683" s="51">
        <v>-13500</v>
      </c>
      <c r="AJ683" s="43">
        <v>-9.8066499999999994</v>
      </c>
      <c r="AK683" s="44">
        <v>-161.9488750000076</v>
      </c>
      <c r="AL683" s="51">
        <v>11409.225468749739</v>
      </c>
      <c r="AQ683" s="16">
        <v>67.499999999998309</v>
      </c>
      <c r="AR683" s="43">
        <v>0.10105068953745849</v>
      </c>
      <c r="AS683" s="44">
        <v>-5.9671909195149633</v>
      </c>
      <c r="AT683" s="51">
        <v>-1587.2705417150185</v>
      </c>
      <c r="AU683" s="43">
        <v>-3.9325762521968954E-6</v>
      </c>
      <c r="AV683" s="44">
        <v>-68.784887975293245</v>
      </c>
      <c r="AW683" s="50">
        <v>-2634.2270001978004</v>
      </c>
    </row>
    <row r="684" spans="5:49" ht="18" customHeight="1">
      <c r="E684" s="42">
        <f t="shared" si="167"/>
        <v>67.600000000000435</v>
      </c>
      <c r="F684" s="43">
        <f t="shared" si="168"/>
        <v>0.1007595923092371</v>
      </c>
      <c r="G684" s="44">
        <f t="shared" si="169"/>
        <v>-5.9571003985388291</v>
      </c>
      <c r="H684" s="51">
        <f t="shared" si="170"/>
        <v>-1587.8667570837968</v>
      </c>
      <c r="I684" s="43">
        <f t="shared" si="171"/>
        <v>-2.2583434855505402E-7</v>
      </c>
      <c r="J684" s="44">
        <f t="shared" si="172"/>
        <v>-68.784901207061225</v>
      </c>
      <c r="K684" s="51">
        <f t="shared" si="173"/>
        <v>-2312.1312057151163</v>
      </c>
      <c r="L684" s="51"/>
      <c r="M684" s="16">
        <v>67.599999999998303</v>
      </c>
      <c r="N684" s="43">
        <v>0.10075959280655536</v>
      </c>
      <c r="O684" s="44">
        <v>-5.957100415789812</v>
      </c>
      <c r="P684" s="51">
        <v>-1587.866756039203</v>
      </c>
      <c r="Q684" s="43">
        <v>-2.2583437520040661E-7</v>
      </c>
      <c r="R684" s="44">
        <v>-68.784901207061125</v>
      </c>
      <c r="S684" s="51">
        <v>-2312.1312055456624</v>
      </c>
      <c r="T684" s="4"/>
      <c r="U684" s="16">
        <f t="shared" si="160"/>
        <v>-2.1316282072803006E-12</v>
      </c>
      <c r="V684" s="17">
        <f t="shared" si="161"/>
        <v>4.9731825602084001E-10</v>
      </c>
      <c r="W684" s="18">
        <f t="shared" si="162"/>
        <v>-1.7250982864425168E-8</v>
      </c>
      <c r="X684" s="19">
        <f t="shared" si="163"/>
        <v>1.0445937732583843E-6</v>
      </c>
      <c r="Y684" s="17">
        <f t="shared" si="164"/>
        <v>-2.6645352591003757E-14</v>
      </c>
      <c r="Z684" s="18">
        <f t="shared" si="165"/>
        <v>0</v>
      </c>
      <c r="AA684" s="19">
        <f t="shared" si="166"/>
        <v>1.6945386960287578E-7</v>
      </c>
      <c r="AF684" s="16">
        <v>67.599999999998303</v>
      </c>
      <c r="AG684" s="43">
        <v>0</v>
      </c>
      <c r="AH684" s="44">
        <v>-200</v>
      </c>
      <c r="AI684" s="51">
        <v>-13520</v>
      </c>
      <c r="AJ684" s="43">
        <v>-9.8066499999999994</v>
      </c>
      <c r="AK684" s="44">
        <v>-162.92954000000759</v>
      </c>
      <c r="AL684" s="51">
        <v>11392.981547999738</v>
      </c>
      <c r="AQ684" s="16">
        <v>67.599999999998303</v>
      </c>
      <c r="AR684" s="43">
        <v>0.10075959280655536</v>
      </c>
      <c r="AS684" s="44">
        <v>-5.957100415789812</v>
      </c>
      <c r="AT684" s="51">
        <v>-1587.866756039203</v>
      </c>
      <c r="AU684" s="43">
        <v>-3.8239380319993188E-6</v>
      </c>
      <c r="AV684" s="44">
        <v>-68.7848883630936</v>
      </c>
      <c r="AW684" s="50">
        <v>-2641.1054890148098</v>
      </c>
    </row>
    <row r="685" spans="5:49" ht="18" customHeight="1">
      <c r="E685" s="42">
        <f t="shared" si="167"/>
        <v>67.700000000000429</v>
      </c>
      <c r="F685" s="43">
        <f t="shared" si="168"/>
        <v>0.1004697390740394</v>
      </c>
      <c r="G685" s="44">
        <f t="shared" si="169"/>
        <v>-5.9470389423025702</v>
      </c>
      <c r="H685" s="51">
        <f t="shared" si="170"/>
        <v>-1588.4619638092945</v>
      </c>
      <c r="I685" s="43">
        <f t="shared" si="171"/>
        <v>-2.1959562701567847E-7</v>
      </c>
      <c r="J685" s="44">
        <f t="shared" si="172"/>
        <v>-68.784901229331268</v>
      </c>
      <c r="K685" s="51">
        <f t="shared" si="173"/>
        <v>-2319.0096958369404</v>
      </c>
      <c r="L685" s="51"/>
      <c r="M685" s="16">
        <v>67.699999999998298</v>
      </c>
      <c r="N685" s="43">
        <v>0.10046973956923481</v>
      </c>
      <c r="O685" s="44">
        <v>-5.9470389595039297</v>
      </c>
      <c r="P685" s="51">
        <v>-1588.4619627664231</v>
      </c>
      <c r="Q685" s="43">
        <v>-2.1959565366103106E-7</v>
      </c>
      <c r="R685" s="44">
        <v>-68.784901229331169</v>
      </c>
      <c r="S685" s="51">
        <v>-2319.0096956674874</v>
      </c>
      <c r="T685" s="4"/>
      <c r="U685" s="16">
        <f t="shared" si="160"/>
        <v>-2.1316282072803006E-12</v>
      </c>
      <c r="V685" s="17">
        <f t="shared" si="161"/>
        <v>4.9519541245324206E-10</v>
      </c>
      <c r="W685" s="18">
        <f t="shared" si="162"/>
        <v>-1.7201359447938103E-8</v>
      </c>
      <c r="X685" s="19">
        <f t="shared" si="163"/>
        <v>1.0428714176669018E-6</v>
      </c>
      <c r="Y685" s="17">
        <f t="shared" si="164"/>
        <v>-2.6645352591003757E-14</v>
      </c>
      <c r="Z685" s="18">
        <f t="shared" si="165"/>
        <v>0</v>
      </c>
      <c r="AA685" s="19">
        <f t="shared" si="166"/>
        <v>1.6945296010817401E-7</v>
      </c>
      <c r="AF685" s="16">
        <v>67.699999999998298</v>
      </c>
      <c r="AG685" s="43">
        <v>0</v>
      </c>
      <c r="AH685" s="44">
        <v>-200</v>
      </c>
      <c r="AI685" s="51">
        <v>-13540</v>
      </c>
      <c r="AJ685" s="43">
        <v>-9.8066499999999994</v>
      </c>
      <c r="AK685" s="44">
        <v>-163.91020500000758</v>
      </c>
      <c r="AL685" s="51">
        <v>11376.639560749738</v>
      </c>
      <c r="AQ685" s="16">
        <v>67.699999999998298</v>
      </c>
      <c r="AR685" s="43">
        <v>0.10046973956923481</v>
      </c>
      <c r="AS685" s="44">
        <v>-5.9470389595039297</v>
      </c>
      <c r="AT685" s="51">
        <v>-1588.4619627664231</v>
      </c>
      <c r="AU685" s="43">
        <v>-3.7183009666819089E-6</v>
      </c>
      <c r="AV685" s="44">
        <v>-68.784888740180889</v>
      </c>
      <c r="AW685" s="50">
        <v>-2647.9839778700621</v>
      </c>
    </row>
    <row r="686" spans="5:49" ht="18" customHeight="1">
      <c r="E686" s="42">
        <f t="shared" si="167"/>
        <v>67.800000000000423</v>
      </c>
      <c r="F686" s="43">
        <f t="shared" si="168"/>
        <v>0.10018112226067614</v>
      </c>
      <c r="G686" s="44">
        <f t="shared" si="169"/>
        <v>-5.9370064095100172</v>
      </c>
      <c r="H686" s="51">
        <f t="shared" si="170"/>
        <v>-1589.0561658363711</v>
      </c>
      <c r="I686" s="43">
        <f t="shared" si="171"/>
        <v>-2.1352925294593206E-7</v>
      </c>
      <c r="J686" s="44">
        <f t="shared" si="172"/>
        <v>-68.784901250986096</v>
      </c>
      <c r="K686" s="51">
        <f t="shared" si="173"/>
        <v>-2325.8881859609605</v>
      </c>
      <c r="L686" s="51"/>
      <c r="M686" s="16">
        <v>67.799999999998292</v>
      </c>
      <c r="N686" s="43">
        <v>0.10018112275376079</v>
      </c>
      <c r="O686" s="44">
        <v>-5.9370064266619655</v>
      </c>
      <c r="P686" s="51">
        <v>-1589.0561647952172</v>
      </c>
      <c r="Q686" s="43">
        <v>-2.1352927603857097E-7</v>
      </c>
      <c r="R686" s="44">
        <v>-68.78490125098601</v>
      </c>
      <c r="S686" s="51">
        <v>-2325.888185791508</v>
      </c>
      <c r="T686" s="4"/>
      <c r="U686" s="16">
        <f t="shared" si="160"/>
        <v>-2.1316282072803006E-12</v>
      </c>
      <c r="V686" s="17">
        <f t="shared" si="161"/>
        <v>4.930846425610369E-10</v>
      </c>
      <c r="W686" s="18">
        <f t="shared" si="162"/>
        <v>-1.7151948306093345E-8</v>
      </c>
      <c r="X686" s="19">
        <f t="shared" si="163"/>
        <v>1.0411538369226037E-6</v>
      </c>
      <c r="Y686" s="17">
        <f t="shared" si="164"/>
        <v>-2.3092638912203256E-14</v>
      </c>
      <c r="Z686" s="18">
        <f t="shared" si="165"/>
        <v>0</v>
      </c>
      <c r="AA686" s="19">
        <f t="shared" si="166"/>
        <v>1.6945250536082312E-7</v>
      </c>
      <c r="AF686" s="16">
        <v>67.799999999998292</v>
      </c>
      <c r="AG686" s="43">
        <v>0</v>
      </c>
      <c r="AH686" s="44">
        <v>-200</v>
      </c>
      <c r="AI686" s="51">
        <v>-13560</v>
      </c>
      <c r="AJ686" s="43">
        <v>-9.8066499999999994</v>
      </c>
      <c r="AK686" s="44">
        <v>-164.89087000000757</v>
      </c>
      <c r="AL686" s="51">
        <v>11360.199506999739</v>
      </c>
      <c r="AQ686" s="16">
        <v>67.799999999998292</v>
      </c>
      <c r="AR686" s="43">
        <v>0.10018112275376079</v>
      </c>
      <c r="AS686" s="44">
        <v>-5.9370064266619655</v>
      </c>
      <c r="AT686" s="51">
        <v>-1589.0561647952172</v>
      </c>
      <c r="AU686" s="43">
        <v>-3.6155821501182572E-6</v>
      </c>
      <c r="AV686" s="44">
        <v>-68.784889106851054</v>
      </c>
      <c r="AW686" s="50">
        <v>-2654.8624667624995</v>
      </c>
    </row>
    <row r="687" spans="5:49" ht="18" customHeight="1">
      <c r="E687" s="42">
        <f t="shared" si="167"/>
        <v>67.900000000000418</v>
      </c>
      <c r="F687" s="43">
        <f t="shared" si="168"/>
        <v>9.9893734847612159E-2</v>
      </c>
      <c r="G687" s="44">
        <f t="shared" si="169"/>
        <v>-5.9270026768704831</v>
      </c>
      <c r="H687" s="51">
        <f t="shared" si="170"/>
        <v>-1589.6493660512006</v>
      </c>
      <c r="I687" s="43">
        <f t="shared" si="171"/>
        <v>-2.076304621567715E-7</v>
      </c>
      <c r="J687" s="44">
        <f t="shared" si="172"/>
        <v>-68.784901272042703</v>
      </c>
      <c r="K687" s="51">
        <f t="shared" si="173"/>
        <v>-2332.766676087117</v>
      </c>
      <c r="L687" s="51"/>
      <c r="M687" s="16">
        <v>67.899999999998286</v>
      </c>
      <c r="N687" s="43">
        <v>9.989373533859798E-2</v>
      </c>
      <c r="O687" s="44">
        <v>-5.927002693973229</v>
      </c>
      <c r="P687" s="51">
        <v>-1589.6493650117595</v>
      </c>
      <c r="Q687" s="43">
        <v>-2.0763048524941041E-7</v>
      </c>
      <c r="R687" s="44">
        <v>-68.784901272042617</v>
      </c>
      <c r="S687" s="51">
        <v>-2332.7666759176645</v>
      </c>
      <c r="T687" s="4"/>
      <c r="U687" s="16">
        <f t="shared" si="160"/>
        <v>-2.1316282072803006E-12</v>
      </c>
      <c r="V687" s="17">
        <f t="shared" si="161"/>
        <v>4.9098582144413427E-10</v>
      </c>
      <c r="W687" s="18">
        <f t="shared" si="162"/>
        <v>-1.7102745886177217E-8</v>
      </c>
      <c r="X687" s="19">
        <f t="shared" si="163"/>
        <v>1.0394410310254898E-6</v>
      </c>
      <c r="Y687" s="17">
        <f t="shared" si="164"/>
        <v>-2.3092638912203256E-14</v>
      </c>
      <c r="Z687" s="18">
        <f t="shared" si="165"/>
        <v>0</v>
      </c>
      <c r="AA687" s="19">
        <f t="shared" si="166"/>
        <v>1.6945250536082312E-7</v>
      </c>
      <c r="AF687" s="16">
        <v>67.899999999998286</v>
      </c>
      <c r="AG687" s="43">
        <v>0</v>
      </c>
      <c r="AH687" s="44">
        <v>-200</v>
      </c>
      <c r="AI687" s="51">
        <v>-13580</v>
      </c>
      <c r="AJ687" s="43">
        <v>-9.8066499999999994</v>
      </c>
      <c r="AK687" s="44">
        <v>-165.87153500000755</v>
      </c>
      <c r="AL687" s="51">
        <v>11343.661386749738</v>
      </c>
      <c r="AQ687" s="16">
        <v>67.899999999998286</v>
      </c>
      <c r="AR687" s="43">
        <v>9.989373533859798E-2</v>
      </c>
      <c r="AS687" s="44">
        <v>-5.927002693973229</v>
      </c>
      <c r="AT687" s="51">
        <v>-1589.6493650117595</v>
      </c>
      <c r="AU687" s="43">
        <v>-3.5157009570241371E-6</v>
      </c>
      <c r="AV687" s="44">
        <v>-68.784889463391892</v>
      </c>
      <c r="AW687" s="50">
        <v>-2661.7409556910952</v>
      </c>
    </row>
    <row r="688" spans="5:49" ht="18" customHeight="1">
      <c r="E688" s="42">
        <f t="shared" si="167"/>
        <v>68.000000000000412</v>
      </c>
      <c r="F688" s="43">
        <f t="shared" si="168"/>
        <v>9.9607569863085693E-2</v>
      </c>
      <c r="G688" s="44">
        <f t="shared" si="169"/>
        <v>-5.9170276217929318</v>
      </c>
      <c r="H688" s="51">
        <f t="shared" si="170"/>
        <v>-1590.241567327663</v>
      </c>
      <c r="I688" s="43">
        <f t="shared" si="171"/>
        <v>-2.0189462190955965E-7</v>
      </c>
      <c r="J688" s="44">
        <f t="shared" si="172"/>
        <v>-68.784901292517631</v>
      </c>
      <c r="K688" s="51">
        <f t="shared" si="173"/>
        <v>-2339.645166215349</v>
      </c>
      <c r="L688" s="51"/>
      <c r="M688" s="16">
        <v>67.99999999999828</v>
      </c>
      <c r="N688" s="43">
        <v>9.9607570351984698E-2</v>
      </c>
      <c r="O688" s="44">
        <v>-5.9170276388466894</v>
      </c>
      <c r="P688" s="51">
        <v>-1590.2415662899298</v>
      </c>
      <c r="Q688" s="43">
        <v>-2.0189465210762592E-7</v>
      </c>
      <c r="R688" s="44">
        <v>-68.784901292517532</v>
      </c>
      <c r="S688" s="51">
        <v>-2339.6451660458979</v>
      </c>
      <c r="T688" s="4"/>
      <c r="U688" s="16">
        <f t="shared" si="160"/>
        <v>-2.1316282072803006E-12</v>
      </c>
      <c r="V688" s="17">
        <f t="shared" si="161"/>
        <v>4.8889900461368541E-10</v>
      </c>
      <c r="W688" s="18">
        <f t="shared" si="162"/>
        <v>-1.7053757517260237E-8</v>
      </c>
      <c r="X688" s="19">
        <f t="shared" si="163"/>
        <v>1.0377332273492357E-6</v>
      </c>
      <c r="Y688" s="17">
        <f t="shared" si="164"/>
        <v>-3.0198066269804258E-14</v>
      </c>
      <c r="Z688" s="18">
        <f t="shared" si="165"/>
        <v>0</v>
      </c>
      <c r="AA688" s="19">
        <f t="shared" si="166"/>
        <v>1.6945114111877047E-7</v>
      </c>
      <c r="AF688" s="16">
        <v>67.99999999999828</v>
      </c>
      <c r="AG688" s="43">
        <v>0</v>
      </c>
      <c r="AH688" s="44">
        <v>-200</v>
      </c>
      <c r="AI688" s="51">
        <v>-13600</v>
      </c>
      <c r="AJ688" s="43">
        <v>-9.8066499999999994</v>
      </c>
      <c r="AK688" s="44">
        <v>-166.85220000000754</v>
      </c>
      <c r="AL688" s="51">
        <v>11327.025199999738</v>
      </c>
      <c r="AQ688" s="16">
        <v>67.99999999999828</v>
      </c>
      <c r="AR688" s="43">
        <v>9.9607570351984698E-2</v>
      </c>
      <c r="AS688" s="44">
        <v>-5.9170276388466894</v>
      </c>
      <c r="AT688" s="51">
        <v>-1590.2415662899298</v>
      </c>
      <c r="AU688" s="43">
        <v>-3.4185790038776531E-6</v>
      </c>
      <c r="AV688" s="44">
        <v>-68.784889810083214</v>
      </c>
      <c r="AW688" s="50">
        <v>-2668.6194446548502</v>
      </c>
    </row>
    <row r="689" spans="5:49" ht="18" customHeight="1">
      <c r="E689" s="42">
        <f t="shared" si="167"/>
        <v>68.100000000000406</v>
      </c>
      <c r="F689" s="43">
        <f t="shared" si="168"/>
        <v>9.9322620384686436E-2</v>
      </c>
      <c r="G689" s="44">
        <f t="shared" si="169"/>
        <v>-5.9070811223810518</v>
      </c>
      <c r="H689" s="51">
        <f t="shared" si="170"/>
        <v>-1590.8327725274139</v>
      </c>
      <c r="I689" s="43">
        <f t="shared" si="171"/>
        <v>-1.9631725045599069E-7</v>
      </c>
      <c r="J689" s="44">
        <f t="shared" si="172"/>
        <v>-68.784901312426896</v>
      </c>
      <c r="K689" s="51">
        <f t="shared" si="173"/>
        <v>-2346.523656345601</v>
      </c>
      <c r="L689" s="51"/>
      <c r="M689" s="16">
        <v>68.099999999998275</v>
      </c>
      <c r="N689" s="43">
        <v>9.9322620871510253E-2</v>
      </c>
      <c r="O689" s="44">
        <v>-5.9070811393860225</v>
      </c>
      <c r="P689" s="51">
        <v>-1590.8327714913835</v>
      </c>
      <c r="Q689" s="43">
        <v>-1.9631727177227276E-7</v>
      </c>
      <c r="R689" s="44">
        <v>-68.784901312426825</v>
      </c>
      <c r="S689" s="51">
        <v>-2346.5236561761499</v>
      </c>
      <c r="T689" s="4"/>
      <c r="U689" s="16">
        <f t="shared" si="160"/>
        <v>-2.1316282072803006E-12</v>
      </c>
      <c r="V689" s="17">
        <f t="shared" si="161"/>
        <v>4.8682381736941949E-10</v>
      </c>
      <c r="W689" s="18">
        <f t="shared" si="162"/>
        <v>-1.7004970764844529E-8</v>
      </c>
      <c r="X689" s="19">
        <f t="shared" si="163"/>
        <v>1.0360304258938413E-6</v>
      </c>
      <c r="Y689" s="17">
        <f t="shared" si="164"/>
        <v>-2.1316282072803006E-14</v>
      </c>
      <c r="Z689" s="18">
        <f t="shared" si="165"/>
        <v>0</v>
      </c>
      <c r="AA689" s="19">
        <f t="shared" si="166"/>
        <v>1.6945114111877047E-7</v>
      </c>
      <c r="AF689" s="16">
        <v>68.099999999998275</v>
      </c>
      <c r="AG689" s="43">
        <v>0</v>
      </c>
      <c r="AH689" s="44">
        <v>-200</v>
      </c>
      <c r="AI689" s="51">
        <v>-13620</v>
      </c>
      <c r="AJ689" s="43">
        <v>-9.8066499999999994</v>
      </c>
      <c r="AK689" s="44">
        <v>-167.83286500000753</v>
      </c>
      <c r="AL689" s="51">
        <v>11310.290946749739</v>
      </c>
      <c r="AQ689" s="16">
        <v>68.099999999998275</v>
      </c>
      <c r="AR689" s="43">
        <v>9.9322620871510253E-2</v>
      </c>
      <c r="AS689" s="44">
        <v>-5.9070811393860225</v>
      </c>
      <c r="AT689" s="51">
        <v>-1590.8327714913835</v>
      </c>
      <c r="AU689" s="43">
        <v>-3.3241400601013993E-6</v>
      </c>
      <c r="AV689" s="44">
        <v>-68.784890147197132</v>
      </c>
      <c r="AW689" s="50">
        <v>-2675.4979336527931</v>
      </c>
    </row>
    <row r="690" spans="5:49" ht="18" customHeight="1">
      <c r="E690" s="42">
        <f t="shared" si="167"/>
        <v>68.200000000000401</v>
      </c>
      <c r="F690" s="43">
        <f t="shared" si="168"/>
        <v>9.9038879538935531E-2</v>
      </c>
      <c r="G690" s="44">
        <f t="shared" si="169"/>
        <v>-5.8971630574282941</v>
      </c>
      <c r="H690" s="51">
        <f t="shared" si="170"/>
        <v>-1591.4229844999538</v>
      </c>
      <c r="I690" s="43">
        <f t="shared" si="171"/>
        <v>-1.9089394243110291E-7</v>
      </c>
      <c r="J690" s="44">
        <f t="shared" si="172"/>
        <v>-68.784901331786202</v>
      </c>
      <c r="K690" s="51">
        <f t="shared" si="173"/>
        <v>-2353.4021464778157</v>
      </c>
      <c r="L690" s="51"/>
      <c r="M690" s="16">
        <v>68.199999999998269</v>
      </c>
      <c r="N690" s="43">
        <v>9.9038880023696152E-2</v>
      </c>
      <c r="O690" s="44">
        <v>-5.8971630743846939</v>
      </c>
      <c r="P690" s="51">
        <v>-1591.4229834656212</v>
      </c>
      <c r="Q690" s="43">
        <v>-1.9089396907645551E-7</v>
      </c>
      <c r="R690" s="44">
        <v>-68.784901331786102</v>
      </c>
      <c r="S690" s="51">
        <v>-2353.402146308365</v>
      </c>
      <c r="T690" s="4"/>
      <c r="U690" s="16">
        <f t="shared" si="160"/>
        <v>-2.1316282072803006E-12</v>
      </c>
      <c r="V690" s="17">
        <f t="shared" si="161"/>
        <v>4.8476062053381952E-10</v>
      </c>
      <c r="W690" s="18">
        <f t="shared" si="162"/>
        <v>-1.6956399839784808E-8</v>
      </c>
      <c r="X690" s="19">
        <f t="shared" si="163"/>
        <v>1.0343326266593067E-6</v>
      </c>
      <c r="Y690" s="17">
        <f t="shared" si="164"/>
        <v>-2.6645352591003757E-14</v>
      </c>
      <c r="Z690" s="18">
        <f t="shared" si="165"/>
        <v>0</v>
      </c>
      <c r="AA690" s="19">
        <f t="shared" si="166"/>
        <v>1.6945068637141958E-7</v>
      </c>
      <c r="AF690" s="16">
        <v>68.199999999998269</v>
      </c>
      <c r="AG690" s="43">
        <v>0</v>
      </c>
      <c r="AH690" s="44">
        <v>-200</v>
      </c>
      <c r="AI690" s="51">
        <v>-13640</v>
      </c>
      <c r="AJ690" s="43">
        <v>-9.8066499999999994</v>
      </c>
      <c r="AK690" s="44">
        <v>-168.81353000000752</v>
      </c>
      <c r="AL690" s="51">
        <v>11293.458626999738</v>
      </c>
      <c r="AQ690" s="16">
        <v>68.199999999998269</v>
      </c>
      <c r="AR690" s="43">
        <v>9.9038880023696152E-2</v>
      </c>
      <c r="AS690" s="44">
        <v>-5.8971630743846939</v>
      </c>
      <c r="AT690" s="51">
        <v>-1591.4229834656212</v>
      </c>
      <c r="AU690" s="43">
        <v>-3.2323100160880358E-6</v>
      </c>
      <c r="AV690" s="44">
        <v>-68.784890474998193</v>
      </c>
      <c r="AW690" s="50">
        <v>-2682.3764226839794</v>
      </c>
    </row>
    <row r="691" spans="5:49" ht="18" customHeight="1">
      <c r="E691" s="42">
        <f t="shared" si="167"/>
        <v>68.300000000000395</v>
      </c>
      <c r="F691" s="43">
        <f t="shared" si="168"/>
        <v>9.8756340500872813E-2</v>
      </c>
      <c r="G691" s="44">
        <f t="shared" si="169"/>
        <v>-5.8872733064130598</v>
      </c>
      <c r="H691" s="51">
        <f t="shared" si="170"/>
        <v>-1592.0122060826966</v>
      </c>
      <c r="I691" s="43">
        <f t="shared" si="171"/>
        <v>-1.8562045589476384E-7</v>
      </c>
      <c r="J691" s="44">
        <f t="shared" si="172"/>
        <v>-68.784901350610696</v>
      </c>
      <c r="K691" s="51">
        <f t="shared" si="173"/>
        <v>-2360.2806366119389</v>
      </c>
      <c r="L691" s="51"/>
      <c r="M691" s="16">
        <v>68.299999999998263</v>
      </c>
      <c r="N691" s="43">
        <v>9.8756340983581672E-2</v>
      </c>
      <c r="O691" s="44">
        <v>-5.8872733233210868</v>
      </c>
      <c r="P691" s="51">
        <v>-1592.012205050057</v>
      </c>
      <c r="Q691" s="43">
        <v>-1.8562048786918695E-7</v>
      </c>
      <c r="R691" s="44">
        <v>-68.784901350610582</v>
      </c>
      <c r="S691" s="51">
        <v>-2360.2806364424891</v>
      </c>
      <c r="T691" s="4"/>
      <c r="U691" s="16">
        <f t="shared" si="160"/>
        <v>-2.1316282072803006E-12</v>
      </c>
      <c r="V691" s="17">
        <f t="shared" si="161"/>
        <v>4.8270885899537319E-10</v>
      </c>
      <c r="W691" s="18">
        <f t="shared" si="162"/>
        <v>-1.690802697851268E-8</v>
      </c>
      <c r="X691" s="19">
        <f t="shared" si="163"/>
        <v>1.0326396022719564E-6</v>
      </c>
      <c r="Y691" s="17">
        <f t="shared" si="164"/>
        <v>-3.1974423109204508E-14</v>
      </c>
      <c r="Z691" s="18">
        <f t="shared" si="165"/>
        <v>1.1368683772161603E-13</v>
      </c>
      <c r="AA691" s="19">
        <f t="shared" si="166"/>
        <v>1.6944977687671781E-7</v>
      </c>
      <c r="AF691" s="16">
        <v>68.299999999998263</v>
      </c>
      <c r="AG691" s="43">
        <v>0</v>
      </c>
      <c r="AH691" s="44">
        <v>-200</v>
      </c>
      <c r="AI691" s="51">
        <v>-13660</v>
      </c>
      <c r="AJ691" s="43">
        <v>-9.8066499999999994</v>
      </c>
      <c r="AK691" s="44">
        <v>-169.79419500000751</v>
      </c>
      <c r="AL691" s="51">
        <v>11276.528240749738</v>
      </c>
      <c r="AQ691" s="16">
        <v>68.299999999998263</v>
      </c>
      <c r="AR691" s="43">
        <v>9.8756340983581672E-2</v>
      </c>
      <c r="AS691" s="44">
        <v>-5.8872733233210868</v>
      </c>
      <c r="AT691" s="51">
        <v>-1592.012205050057</v>
      </c>
      <c r="AU691" s="43">
        <v>-3.1430167872770198E-6</v>
      </c>
      <c r="AV691" s="44">
        <v>-68.784890793743699</v>
      </c>
      <c r="AW691" s="50">
        <v>-2689.2549117474905</v>
      </c>
    </row>
    <row r="692" spans="5:49" ht="18" customHeight="1">
      <c r="E692" s="42">
        <f t="shared" si="167"/>
        <v>68.400000000000389</v>
      </c>
      <c r="F692" s="43">
        <f t="shared" si="168"/>
        <v>9.8474996493644926E-2</v>
      </c>
      <c r="G692" s="44">
        <f t="shared" si="169"/>
        <v>-5.8774117494938132</v>
      </c>
      <c r="H692" s="51">
        <f t="shared" si="170"/>
        <v>-1592.6004401010389</v>
      </c>
      <c r="I692" s="43">
        <f t="shared" si="171"/>
        <v>-1.8049265015918081E-7</v>
      </c>
      <c r="J692" s="44">
        <f t="shared" si="172"/>
        <v>-68.784901368915158</v>
      </c>
      <c r="K692" s="51">
        <f t="shared" si="173"/>
        <v>-2367.1591267479198</v>
      </c>
      <c r="L692" s="51"/>
      <c r="M692" s="16">
        <v>68.399999999998258</v>
      </c>
      <c r="N692" s="43">
        <v>9.8474996974313611E-2</v>
      </c>
      <c r="O692" s="44">
        <v>-5.8774117663536742</v>
      </c>
      <c r="P692" s="51">
        <v>-1592.6004390700871</v>
      </c>
      <c r="Q692" s="43">
        <v>-1.804926856863176E-7</v>
      </c>
      <c r="R692" s="44">
        <v>-68.78490136891503</v>
      </c>
      <c r="S692" s="51">
        <v>-2367.15912657847</v>
      </c>
      <c r="T692" s="4"/>
      <c r="U692" s="16">
        <f t="shared" si="160"/>
        <v>-2.1316282072803006E-12</v>
      </c>
      <c r="V692" s="17">
        <f t="shared" si="161"/>
        <v>4.8066868540974639E-10</v>
      </c>
      <c r="W692" s="18">
        <f t="shared" si="162"/>
        <v>-1.6859861062812342E-8</v>
      </c>
      <c r="X692" s="19">
        <f t="shared" si="163"/>
        <v>1.0309518074791413E-6</v>
      </c>
      <c r="Y692" s="17">
        <f t="shared" si="164"/>
        <v>-3.5527136788005009E-14</v>
      </c>
      <c r="Z692" s="18">
        <f t="shared" si="165"/>
        <v>1.2789769243681803E-13</v>
      </c>
      <c r="AA692" s="19">
        <f t="shared" si="166"/>
        <v>1.6944977687671781E-7</v>
      </c>
      <c r="AF692" s="16">
        <v>68.399999999998258</v>
      </c>
      <c r="AG692" s="43">
        <v>0</v>
      </c>
      <c r="AH692" s="44">
        <v>-200</v>
      </c>
      <c r="AI692" s="51">
        <v>-13680</v>
      </c>
      <c r="AJ692" s="43">
        <v>-9.8066499999999994</v>
      </c>
      <c r="AK692" s="44">
        <v>-170.77486000000749</v>
      </c>
      <c r="AL692" s="51">
        <v>11259.499787999739</v>
      </c>
      <c r="AQ692" s="16">
        <v>68.399999999998258</v>
      </c>
      <c r="AR692" s="43">
        <v>9.8474996974313611E-2</v>
      </c>
      <c r="AS692" s="44">
        <v>-5.8774117663536742</v>
      </c>
      <c r="AT692" s="51">
        <v>-1592.6004390700871</v>
      </c>
      <c r="AU692" s="43">
        <v>-3.0561903106018917E-6</v>
      </c>
      <c r="AV692" s="44">
        <v>-68.784891103683776</v>
      </c>
      <c r="AW692" s="50">
        <v>-2696.1334008424342</v>
      </c>
    </row>
    <row r="693" spans="5:49" ht="18" customHeight="1">
      <c r="E693" s="42">
        <f t="shared" si="167"/>
        <v>68.500000000000384</v>
      </c>
      <c r="F693" s="43">
        <f t="shared" si="168"/>
        <v>9.8194840788099827E-2</v>
      </c>
      <c r="G693" s="44">
        <f t="shared" si="169"/>
        <v>-5.867578267504328</v>
      </c>
      <c r="H693" s="51">
        <f t="shared" si="170"/>
        <v>-1593.1876893684257</v>
      </c>
      <c r="I693" s="43">
        <f t="shared" si="171"/>
        <v>-1.7550650532882628E-7</v>
      </c>
      <c r="J693" s="44">
        <f t="shared" si="172"/>
        <v>-68.78490138671394</v>
      </c>
      <c r="K693" s="51">
        <f t="shared" si="173"/>
        <v>-2374.0376168857047</v>
      </c>
      <c r="L693" s="51"/>
      <c r="M693" s="16">
        <v>68.499999999998252</v>
      </c>
      <c r="N693" s="43">
        <v>9.8194841266739802E-2</v>
      </c>
      <c r="O693" s="44">
        <v>-5.8675782843162256</v>
      </c>
      <c r="P693" s="51">
        <v>-1593.1876883391574</v>
      </c>
      <c r="Q693" s="43">
        <v>-1.7550654085596307E-7</v>
      </c>
      <c r="R693" s="44">
        <v>-68.784901386713827</v>
      </c>
      <c r="S693" s="51">
        <v>-2374.0376167162553</v>
      </c>
      <c r="T693" s="4"/>
      <c r="U693" s="16">
        <f t="shared" si="160"/>
        <v>-2.1316282072803006E-12</v>
      </c>
      <c r="V693" s="17">
        <f t="shared" si="161"/>
        <v>4.7863997487684884E-10</v>
      </c>
      <c r="W693" s="18">
        <f t="shared" si="162"/>
        <v>-1.6811897651791696E-8</v>
      </c>
      <c r="X693" s="19">
        <f t="shared" si="163"/>
        <v>1.0292683327861596E-6</v>
      </c>
      <c r="Y693" s="17">
        <f t="shared" si="164"/>
        <v>-3.5527136788005009E-14</v>
      </c>
      <c r="Z693" s="18">
        <f t="shared" si="165"/>
        <v>1.1368683772161603E-13</v>
      </c>
      <c r="AA693" s="19">
        <f t="shared" si="166"/>
        <v>1.6944932212936692E-7</v>
      </c>
      <c r="AF693" s="16">
        <v>68.499999999998252</v>
      </c>
      <c r="AG693" s="43">
        <v>0</v>
      </c>
      <c r="AH693" s="44">
        <v>-200</v>
      </c>
      <c r="AI693" s="51">
        <v>-13700</v>
      </c>
      <c r="AJ693" s="43">
        <v>-9.8066499999999994</v>
      </c>
      <c r="AK693" s="44">
        <v>-171.75552500000748</v>
      </c>
      <c r="AL693" s="51">
        <v>11242.373268749738</v>
      </c>
      <c r="AQ693" s="16">
        <v>68.499999999998252</v>
      </c>
      <c r="AR693" s="43">
        <v>9.8194841266739802E-2</v>
      </c>
      <c r="AS693" s="44">
        <v>-5.8675782843162256</v>
      </c>
      <c r="AT693" s="51">
        <v>-1593.1876883391574</v>
      </c>
      <c r="AU693" s="43">
        <v>-2.9717624290270805E-6</v>
      </c>
      <c r="AV693" s="44">
        <v>-68.7848914050617</v>
      </c>
      <c r="AW693" s="50">
        <v>-2703.0118899679419</v>
      </c>
    </row>
    <row r="694" spans="5:49" ht="18" customHeight="1">
      <c r="E694" s="42">
        <f t="shared" si="167"/>
        <v>68.600000000000378</v>
      </c>
      <c r="F694" s="43">
        <f t="shared" si="168"/>
        <v>9.7915866702384169E-2</v>
      </c>
      <c r="G694" s="44">
        <f t="shared" si="169"/>
        <v>-5.8577727419489207</v>
      </c>
      <c r="H694" s="51">
        <f t="shared" si="170"/>
        <v>-1593.77395668642</v>
      </c>
      <c r="I694" s="43">
        <f t="shared" si="171"/>
        <v>-1.7065810098415568E-7</v>
      </c>
      <c r="J694" s="44">
        <f t="shared" si="172"/>
        <v>-68.784901404021042</v>
      </c>
      <c r="K694" s="51">
        <f t="shared" si="173"/>
        <v>-2380.9161070252449</v>
      </c>
      <c r="L694" s="51"/>
      <c r="M694" s="16">
        <v>68.599999999998246</v>
      </c>
      <c r="N694" s="43">
        <v>9.7915867179006855E-2</v>
      </c>
      <c r="O694" s="44">
        <v>-5.8577727587130575</v>
      </c>
      <c r="P694" s="51">
        <v>-1593.7739556588303</v>
      </c>
      <c r="Q694" s="43">
        <v>-1.7065813295857879E-7</v>
      </c>
      <c r="R694" s="44">
        <v>-68.784901404020928</v>
      </c>
      <c r="S694" s="51">
        <v>-2380.916106855796</v>
      </c>
      <c r="T694" s="4"/>
      <c r="U694" s="16">
        <f t="shared" si="160"/>
        <v>-2.1316282072803006E-12</v>
      </c>
      <c r="V694" s="17">
        <f t="shared" si="161"/>
        <v>4.7662268576331712E-10</v>
      </c>
      <c r="W694" s="18">
        <f t="shared" si="162"/>
        <v>-1.6764136745450742E-8</v>
      </c>
      <c r="X694" s="19">
        <f t="shared" si="163"/>
        <v>1.0275896329403622E-6</v>
      </c>
      <c r="Y694" s="17">
        <f t="shared" si="164"/>
        <v>-3.1974423109204508E-14</v>
      </c>
      <c r="Z694" s="18">
        <f t="shared" si="165"/>
        <v>1.1368683772161603E-13</v>
      </c>
      <c r="AA694" s="19">
        <f t="shared" si="166"/>
        <v>1.6944886738201603E-7</v>
      </c>
      <c r="AF694" s="16">
        <v>68.599999999998246</v>
      </c>
      <c r="AG694" s="43">
        <v>0</v>
      </c>
      <c r="AH694" s="44">
        <v>-200</v>
      </c>
      <c r="AI694" s="51">
        <v>-13720</v>
      </c>
      <c r="AJ694" s="43">
        <v>-9.8066499999999994</v>
      </c>
      <c r="AK694" s="44">
        <v>-172.73619000000747</v>
      </c>
      <c r="AL694" s="51">
        <v>11225.148682999738</v>
      </c>
      <c r="AQ694" s="16">
        <v>68.599999999998246</v>
      </c>
      <c r="AR694" s="43">
        <v>9.7915867179006855E-2</v>
      </c>
      <c r="AS694" s="44">
        <v>-5.8577727587130575</v>
      </c>
      <c r="AT694" s="51">
        <v>-1593.7739556588303</v>
      </c>
      <c r="AU694" s="43">
        <v>-2.8896668826661198E-6</v>
      </c>
      <c r="AV694" s="44">
        <v>-68.784891698114009</v>
      </c>
      <c r="AW694" s="50">
        <v>-2709.8903791231687</v>
      </c>
    </row>
    <row r="695" spans="5:49" ht="18" customHeight="1">
      <c r="E695" s="42">
        <f t="shared" si="167"/>
        <v>68.700000000000372</v>
      </c>
      <c r="F695" s="43">
        <f t="shared" si="168"/>
        <v>9.7638067601544837E-2</v>
      </c>
      <c r="G695" s="44">
        <f t="shared" si="169"/>
        <v>-5.8479950549977433</v>
      </c>
      <c r="H695" s="51">
        <f t="shared" si="170"/>
        <v>-1594.359244844768</v>
      </c>
      <c r="I695" s="43">
        <f t="shared" si="171"/>
        <v>-1.659436357215327E-7</v>
      </c>
      <c r="J695" s="44">
        <f t="shared" si="172"/>
        <v>-68.784901420850034</v>
      </c>
      <c r="K695" s="51">
        <f t="shared" si="173"/>
        <v>-2387.7945971664926</v>
      </c>
      <c r="L695" s="51"/>
      <c r="M695" s="16">
        <v>68.699999999998241</v>
      </c>
      <c r="N695" s="43">
        <v>9.7638068076161572E-2</v>
      </c>
      <c r="O695" s="44">
        <v>-5.8479950717143208</v>
      </c>
      <c r="P695" s="51">
        <v>-1594.3592438188523</v>
      </c>
      <c r="Q695" s="43">
        <v>-1.6594367124866949E-7</v>
      </c>
      <c r="R695" s="44">
        <v>-68.784901420849906</v>
      </c>
      <c r="S695" s="51">
        <v>-2387.7945969970438</v>
      </c>
      <c r="T695" s="4"/>
      <c r="U695" s="16">
        <f t="shared" si="160"/>
        <v>-2.1316282072803006E-12</v>
      </c>
      <c r="V695" s="17">
        <f t="shared" si="161"/>
        <v>4.7461673480242439E-10</v>
      </c>
      <c r="W695" s="18">
        <f t="shared" si="162"/>
        <v>-1.6716577455611059E-8</v>
      </c>
      <c r="X695" s="19">
        <f t="shared" si="163"/>
        <v>1.0259157079417491E-6</v>
      </c>
      <c r="Y695" s="17">
        <f t="shared" si="164"/>
        <v>-3.5527136788005009E-14</v>
      </c>
      <c r="Z695" s="18">
        <f t="shared" si="165"/>
        <v>1.2789769243681803E-13</v>
      </c>
      <c r="AA695" s="19">
        <f t="shared" si="166"/>
        <v>1.6944886738201603E-7</v>
      </c>
      <c r="AF695" s="16">
        <v>68.699999999998241</v>
      </c>
      <c r="AG695" s="43">
        <v>0</v>
      </c>
      <c r="AH695" s="44">
        <v>-200</v>
      </c>
      <c r="AI695" s="51">
        <v>-13740</v>
      </c>
      <c r="AJ695" s="43">
        <v>-9.8066499999999994</v>
      </c>
      <c r="AK695" s="44">
        <v>-173.71685500000746</v>
      </c>
      <c r="AL695" s="51">
        <v>11207.826030749738</v>
      </c>
      <c r="AQ695" s="16">
        <v>68.699999999998241</v>
      </c>
      <c r="AR695" s="43">
        <v>9.7638068076161572E-2</v>
      </c>
      <c r="AS695" s="44">
        <v>-5.8479950717143208</v>
      </c>
      <c r="AT695" s="51">
        <v>-1594.3592438188523</v>
      </c>
      <c r="AU695" s="43">
        <v>-2.8098392448328013E-6</v>
      </c>
      <c r="AV695" s="44">
        <v>-68.784891983070679</v>
      </c>
      <c r="AW695" s="50">
        <v>-2716.7688683072943</v>
      </c>
    </row>
    <row r="696" spans="5:49" ht="18" customHeight="1">
      <c r="E696" s="42">
        <f t="shared" si="167"/>
        <v>68.800000000000367</v>
      </c>
      <c r="F696" s="43">
        <f t="shared" si="168"/>
        <v>9.7361436897134682E-2</v>
      </c>
      <c r="G696" s="44">
        <f t="shared" si="169"/>
        <v>-5.8382450894821165</v>
      </c>
      <c r="H696" s="51">
        <f t="shared" si="170"/>
        <v>-1594.9435566214665</v>
      </c>
      <c r="I696" s="43">
        <f t="shared" si="171"/>
        <v>-1.6135941116601771E-7</v>
      </c>
      <c r="J696" s="44">
        <f t="shared" si="172"/>
        <v>-68.784901437214103</v>
      </c>
      <c r="K696" s="51">
        <f t="shared" si="173"/>
        <v>-2394.6730873093989</v>
      </c>
      <c r="L696" s="51"/>
      <c r="M696" s="16">
        <v>68.799999999998235</v>
      </c>
      <c r="N696" s="43">
        <v>9.7361437369756706E-2</v>
      </c>
      <c r="O696" s="44">
        <v>-5.8382451061513354</v>
      </c>
      <c r="P696" s="51">
        <v>-1594.9435555972198</v>
      </c>
      <c r="Q696" s="43">
        <v>-1.6135944136408398E-7</v>
      </c>
      <c r="R696" s="44">
        <v>-68.784901437213989</v>
      </c>
      <c r="S696" s="51">
        <v>-2394.6730871399509</v>
      </c>
      <c r="T696" s="4"/>
      <c r="U696" s="16">
        <f t="shared" si="160"/>
        <v>-2.1316282072803006E-12</v>
      </c>
      <c r="V696" s="17">
        <f t="shared" si="161"/>
        <v>4.7262202484965599E-10</v>
      </c>
      <c r="W696" s="18">
        <f t="shared" si="162"/>
        <v>-1.6669218894094229E-8</v>
      </c>
      <c r="X696" s="19">
        <f t="shared" si="163"/>
        <v>1.0242467851639958E-6</v>
      </c>
      <c r="Y696" s="17">
        <f t="shared" si="164"/>
        <v>-3.0198066269804258E-14</v>
      </c>
      <c r="Z696" s="18">
        <f t="shared" si="165"/>
        <v>1.1368683772161603E-13</v>
      </c>
      <c r="AA696" s="19">
        <f t="shared" si="166"/>
        <v>1.6944795788731426E-7</v>
      </c>
      <c r="AF696" s="16">
        <v>68.799999999998235</v>
      </c>
      <c r="AG696" s="43">
        <v>0</v>
      </c>
      <c r="AH696" s="44">
        <v>-200</v>
      </c>
      <c r="AI696" s="51">
        <v>-13760</v>
      </c>
      <c r="AJ696" s="43">
        <v>-9.8066499999999994</v>
      </c>
      <c r="AK696" s="44">
        <v>-174.69752000000744</v>
      </c>
      <c r="AL696" s="51">
        <v>11190.405311999737</v>
      </c>
      <c r="AQ696" s="16">
        <v>68.799999999998235</v>
      </c>
      <c r="AR696" s="43">
        <v>9.7361437369756706E-2</v>
      </c>
      <c r="AS696" s="44">
        <v>-5.8382451061513354</v>
      </c>
      <c r="AT696" s="51">
        <v>-1594.9435555972198</v>
      </c>
      <c r="AU696" s="43">
        <v>-2.7322168616450426E-6</v>
      </c>
      <c r="AV696" s="44">
        <v>-68.78489226015536</v>
      </c>
      <c r="AW696" s="50">
        <v>-2723.64735751952</v>
      </c>
    </row>
    <row r="697" spans="5:49" ht="18" customHeight="1">
      <c r="E697" s="42">
        <f t="shared" si="167"/>
        <v>68.900000000000361</v>
      </c>
      <c r="F697" s="43">
        <f t="shared" si="168"/>
        <v>9.7085968046821736E-2</v>
      </c>
      <c r="G697" s="44">
        <f t="shared" si="169"/>
        <v>-5.8285227288898964</v>
      </c>
      <c r="H697" s="51">
        <f t="shared" si="170"/>
        <v>-1595.5268947828279</v>
      </c>
      <c r="I697" s="43">
        <f t="shared" si="171"/>
        <v>-1.569018248659404E-7</v>
      </c>
      <c r="J697" s="44">
        <f t="shared" si="172"/>
        <v>-68.784901453126125</v>
      </c>
      <c r="K697" s="51">
        <f t="shared" si="173"/>
        <v>-2401.551577453919</v>
      </c>
      <c r="L697" s="51"/>
      <c r="M697" s="16">
        <v>68.899999999998229</v>
      </c>
      <c r="N697" s="43">
        <v>9.7085968517460236E-2</v>
      </c>
      <c r="O697" s="44">
        <v>-5.8285227455119557</v>
      </c>
      <c r="P697" s="51">
        <v>-1595.5268937602452</v>
      </c>
      <c r="Q697" s="43">
        <v>-1.5690185151129299E-7</v>
      </c>
      <c r="R697" s="44">
        <v>-68.784901453126025</v>
      </c>
      <c r="S697" s="51">
        <v>-2401.5515772844715</v>
      </c>
      <c r="T697" s="4"/>
      <c r="U697" s="16">
        <f t="shared" si="160"/>
        <v>-2.1316282072803006E-12</v>
      </c>
      <c r="V697" s="17">
        <f t="shared" si="161"/>
        <v>4.7063850039386068E-10</v>
      </c>
      <c r="W697" s="18">
        <f t="shared" si="162"/>
        <v>-1.6622059284543411E-8</v>
      </c>
      <c r="X697" s="19">
        <f t="shared" si="163"/>
        <v>1.0225826372334268E-6</v>
      </c>
      <c r="Y697" s="17">
        <f t="shared" si="164"/>
        <v>-2.6645352591003757E-14</v>
      </c>
      <c r="Z697" s="18">
        <f t="shared" si="165"/>
        <v>0</v>
      </c>
      <c r="AA697" s="19">
        <f t="shared" si="166"/>
        <v>1.6944750313996337E-7</v>
      </c>
      <c r="AF697" s="16">
        <v>68.899999999998229</v>
      </c>
      <c r="AG697" s="43">
        <v>0</v>
      </c>
      <c r="AH697" s="44">
        <v>-200</v>
      </c>
      <c r="AI697" s="51">
        <v>-13780</v>
      </c>
      <c r="AJ697" s="43">
        <v>-9.8066499999999994</v>
      </c>
      <c r="AK697" s="44">
        <v>-175.67818500000743</v>
      </c>
      <c r="AL697" s="51">
        <v>11172.886526749737</v>
      </c>
      <c r="AQ697" s="16">
        <v>68.899999999998229</v>
      </c>
      <c r="AR697" s="43">
        <v>9.7085968517460236E-2</v>
      </c>
      <c r="AS697" s="44">
        <v>-5.8285227455119557</v>
      </c>
      <c r="AT697" s="51">
        <v>-1595.5268937602452</v>
      </c>
      <c r="AU697" s="43">
        <v>-2.6567388164977501E-6</v>
      </c>
      <c r="AV697" s="44">
        <v>-68.784892529585505</v>
      </c>
      <c r="AW697" s="50">
        <v>-2730.5258467590697</v>
      </c>
    </row>
    <row r="698" spans="5:49" ht="18" customHeight="1">
      <c r="E698" s="42">
        <f t="shared" si="167"/>
        <v>69.000000000000355</v>
      </c>
      <c r="F698" s="43">
        <f t="shared" si="168"/>
        <v>9.6811654554002563E-2</v>
      </c>
      <c r="G698" s="44">
        <f t="shared" si="169"/>
        <v>-5.8188278573608851</v>
      </c>
      <c r="H698" s="51">
        <f t="shared" si="170"/>
        <v>-1596.1092620835459</v>
      </c>
      <c r="I698" s="43">
        <f t="shared" si="171"/>
        <v>-1.5256737562197031E-7</v>
      </c>
      <c r="J698" s="44">
        <f t="shared" si="172"/>
        <v>-68.784901468598576</v>
      </c>
      <c r="K698" s="51">
        <f t="shared" si="173"/>
        <v>-2408.4300676000089</v>
      </c>
      <c r="L698" s="51"/>
      <c r="M698" s="16">
        <v>68.999999999998224</v>
      </c>
      <c r="N698" s="43">
        <v>9.6811655022668586E-2</v>
      </c>
      <c r="O698" s="44">
        <v>-5.818827873935982</v>
      </c>
      <c r="P698" s="51">
        <v>-1596.1092610626229</v>
      </c>
      <c r="Q698" s="43">
        <v>-1.5256740937275026E-7</v>
      </c>
      <c r="R698" s="44">
        <v>-68.784901468598463</v>
      </c>
      <c r="S698" s="51">
        <v>-2408.4300674305614</v>
      </c>
      <c r="T698" s="4"/>
      <c r="U698" s="16">
        <f t="shared" si="160"/>
        <v>-2.1316282072803006E-12</v>
      </c>
      <c r="V698" s="17">
        <f t="shared" si="161"/>
        <v>4.686660226571604E-10</v>
      </c>
      <c r="W698" s="18">
        <f t="shared" si="162"/>
        <v>-1.6575096850601767E-8</v>
      </c>
      <c r="X698" s="19">
        <f t="shared" si="163"/>
        <v>1.0209230367763666E-6</v>
      </c>
      <c r="Y698" s="17">
        <f t="shared" si="164"/>
        <v>-3.3750779948604759E-14</v>
      </c>
      <c r="Z698" s="18">
        <f t="shared" si="165"/>
        <v>1.1368683772161603E-13</v>
      </c>
      <c r="AA698" s="19">
        <f t="shared" si="166"/>
        <v>1.6944750313996337E-7</v>
      </c>
      <c r="AF698" s="16">
        <v>68.999999999998224</v>
      </c>
      <c r="AG698" s="43">
        <v>0</v>
      </c>
      <c r="AH698" s="44">
        <v>-200</v>
      </c>
      <c r="AI698" s="51">
        <v>-13800</v>
      </c>
      <c r="AJ698" s="43">
        <v>-9.8066499999999994</v>
      </c>
      <c r="AK698" s="44">
        <v>-176.65885000000742</v>
      </c>
      <c r="AL698" s="51">
        <v>11155.269674999738</v>
      </c>
      <c r="AQ698" s="16">
        <v>68.999999999998224</v>
      </c>
      <c r="AR698" s="43">
        <v>9.6811655022668586E-2</v>
      </c>
      <c r="AS698" s="44">
        <v>-5.818827873935982</v>
      </c>
      <c r="AT698" s="51">
        <v>-1596.1092610626229</v>
      </c>
      <c r="AU698" s="43">
        <v>-2.5833458625612593E-6</v>
      </c>
      <c r="AV698" s="44">
        <v>-68.784892791572602</v>
      </c>
      <c r="AW698" s="50">
        <v>-2737.4043360251885</v>
      </c>
    </row>
    <row r="699" spans="5:49" ht="18" customHeight="1">
      <c r="E699" s="42">
        <f t="shared" si="167"/>
        <v>69.10000000000035</v>
      </c>
      <c r="F699" s="43">
        <f t="shared" si="168"/>
        <v>9.6538489967419108E-2</v>
      </c>
      <c r="G699" s="44">
        <f t="shared" si="169"/>
        <v>-5.8091603596822727</v>
      </c>
      <c r="H699" s="51">
        <f t="shared" si="170"/>
        <v>-1596.6906612667608</v>
      </c>
      <c r="I699" s="43">
        <f t="shared" si="171"/>
        <v>-1.4835267236890104E-7</v>
      </c>
      <c r="J699" s="44">
        <f t="shared" si="172"/>
        <v>-68.784901483643594</v>
      </c>
      <c r="K699" s="51">
        <f t="shared" si="173"/>
        <v>-2415.308557747624</v>
      </c>
      <c r="L699" s="51"/>
      <c r="M699" s="16">
        <v>69.099999999998218</v>
      </c>
      <c r="N699" s="43">
        <v>9.6538490434123644E-2</v>
      </c>
      <c r="O699" s="44">
        <v>-5.8091603762106025</v>
      </c>
      <c r="P699" s="51">
        <v>-1596.6906602474928</v>
      </c>
      <c r="Q699" s="43">
        <v>-1.4835270079061047E-7</v>
      </c>
      <c r="R699" s="44">
        <v>-68.784901483643495</v>
      </c>
      <c r="S699" s="51">
        <v>-2415.308557578177</v>
      </c>
      <c r="T699" s="4"/>
      <c r="U699" s="16">
        <f t="shared" si="160"/>
        <v>-2.1316282072803006E-12</v>
      </c>
      <c r="V699" s="17">
        <f t="shared" si="161"/>
        <v>4.667045361284039E-10</v>
      </c>
      <c r="W699" s="18">
        <f t="shared" si="162"/>
        <v>-1.6528329815912457E-8</v>
      </c>
      <c r="X699" s="19">
        <f t="shared" si="163"/>
        <v>1.0192679837928154E-6</v>
      </c>
      <c r="Y699" s="17">
        <f t="shared" si="164"/>
        <v>-2.8421709430404007E-14</v>
      </c>
      <c r="Z699" s="18">
        <f t="shared" si="165"/>
        <v>0</v>
      </c>
      <c r="AA699" s="19">
        <f t="shared" si="166"/>
        <v>1.6944704839261249E-7</v>
      </c>
      <c r="AF699" s="16">
        <v>69.099999999998218</v>
      </c>
      <c r="AG699" s="43">
        <v>0</v>
      </c>
      <c r="AH699" s="44">
        <v>-200</v>
      </c>
      <c r="AI699" s="51">
        <v>-13820</v>
      </c>
      <c r="AJ699" s="43">
        <v>-9.8066499999999994</v>
      </c>
      <c r="AK699" s="44">
        <v>-177.63951500000741</v>
      </c>
      <c r="AL699" s="51">
        <v>11137.554756749736</v>
      </c>
      <c r="AQ699" s="16">
        <v>69.099999999998218</v>
      </c>
      <c r="AR699" s="43">
        <v>9.6538490434123644E-2</v>
      </c>
      <c r="AS699" s="44">
        <v>-5.8091603762106025</v>
      </c>
      <c r="AT699" s="51">
        <v>-1596.6906602474928</v>
      </c>
      <c r="AU699" s="43">
        <v>-2.51198040857048E-6</v>
      </c>
      <c r="AV699" s="44">
        <v>-68.784893046322239</v>
      </c>
      <c r="AW699" s="50">
        <v>-2744.2828253171424</v>
      </c>
    </row>
    <row r="700" spans="5:49" ht="18" customHeight="1">
      <c r="E700" s="42">
        <f t="shared" si="167"/>
        <v>69.200000000000344</v>
      </c>
      <c r="F700" s="43">
        <f t="shared" si="168"/>
        <v>9.6266467880779416E-2</v>
      </c>
      <c r="G700" s="44">
        <f t="shared" si="169"/>
        <v>-5.7995201212841225</v>
      </c>
      <c r="H700" s="51">
        <f t="shared" si="170"/>
        <v>-1597.2710950641242</v>
      </c>
      <c r="I700" s="43">
        <f t="shared" si="171"/>
        <v>-1.4425439864851342E-7</v>
      </c>
      <c r="J700" s="44">
        <f t="shared" si="172"/>
        <v>-68.784901498272987</v>
      </c>
      <c r="K700" s="51">
        <f t="shared" si="173"/>
        <v>-2422.1870478967226</v>
      </c>
      <c r="L700" s="51"/>
      <c r="M700" s="16">
        <v>69.199999999998212</v>
      </c>
      <c r="N700" s="43">
        <v>9.6266468345533374E-2</v>
      </c>
      <c r="O700" s="44">
        <v>-5.7995201377658807</v>
      </c>
      <c r="P700" s="51">
        <v>-1597.2710940465065</v>
      </c>
      <c r="Q700" s="43">
        <v>-1.4425442351750917E-7</v>
      </c>
      <c r="R700" s="44">
        <v>-68.784901498272902</v>
      </c>
      <c r="S700" s="51">
        <v>-2422.1870477272764</v>
      </c>
      <c r="T700" s="4"/>
      <c r="U700" s="16">
        <f t="shared" si="160"/>
        <v>-2.1316282072803006E-12</v>
      </c>
      <c r="V700" s="17">
        <f t="shared" si="161"/>
        <v>4.6475395754086435E-10</v>
      </c>
      <c r="W700" s="18">
        <f t="shared" si="162"/>
        <v>-1.6481758180475481E-8</v>
      </c>
      <c r="X700" s="19">
        <f t="shared" si="163"/>
        <v>1.0176177056564484E-6</v>
      </c>
      <c r="Y700" s="17">
        <f t="shared" si="164"/>
        <v>-2.4868995751603507E-14</v>
      </c>
      <c r="Z700" s="18">
        <f t="shared" si="165"/>
        <v>0</v>
      </c>
      <c r="AA700" s="19">
        <f t="shared" si="166"/>
        <v>1.6944613889791071E-7</v>
      </c>
      <c r="AF700" s="16">
        <v>69.199999999998212</v>
      </c>
      <c r="AG700" s="43">
        <v>0</v>
      </c>
      <c r="AH700" s="44">
        <v>-200</v>
      </c>
      <c r="AI700" s="51">
        <v>-13840</v>
      </c>
      <c r="AJ700" s="43">
        <v>-9.8066499999999994</v>
      </c>
      <c r="AK700" s="44">
        <v>-178.62018000000739</v>
      </c>
      <c r="AL700" s="51">
        <v>11119.741771999736</v>
      </c>
      <c r="AQ700" s="16">
        <v>69.199999999998212</v>
      </c>
      <c r="AR700" s="43">
        <v>9.6266468345533374E-2</v>
      </c>
      <c r="AS700" s="44">
        <v>-5.7995201377658807</v>
      </c>
      <c r="AT700" s="51">
        <v>-1597.2710940465065</v>
      </c>
      <c r="AU700" s="43">
        <v>-2.4425864353361249E-6</v>
      </c>
      <c r="AV700" s="44">
        <v>-68.784893294034376</v>
      </c>
      <c r="AW700" s="50">
        <v>-2751.1613146342183</v>
      </c>
    </row>
    <row r="701" spans="5:49" ht="18" customHeight="1">
      <c r="E701" s="42">
        <f t="shared" si="167"/>
        <v>69.300000000000338</v>
      </c>
      <c r="F701" s="43">
        <f t="shared" si="168"/>
        <v>9.5995581932382085E-2</v>
      </c>
      <c r="G701" s="44">
        <f t="shared" si="169"/>
        <v>-5.789907028234893</v>
      </c>
      <c r="H701" s="51">
        <f t="shared" si="170"/>
        <v>-1597.850566195862</v>
      </c>
      <c r="I701" s="43">
        <f t="shared" si="171"/>
        <v>-1.4026933925492813E-7</v>
      </c>
      <c r="J701" s="44">
        <f t="shared" si="172"/>
        <v>-68.784901512498251</v>
      </c>
      <c r="K701" s="51">
        <f t="shared" si="173"/>
        <v>-2429.0655380472645</v>
      </c>
      <c r="L701" s="51"/>
      <c r="M701" s="16">
        <v>69.299999999998207</v>
      </c>
      <c r="N701" s="43">
        <v>9.5995582395196358E-2</v>
      </c>
      <c r="O701" s="44">
        <v>-5.7899070446702758</v>
      </c>
      <c r="P701" s="51">
        <v>-1597.8505651798901</v>
      </c>
      <c r="Q701" s="43">
        <v>-1.4026936234756704E-7</v>
      </c>
      <c r="R701" s="44">
        <v>-68.784901512498166</v>
      </c>
      <c r="S701" s="51">
        <v>-2429.0655378778188</v>
      </c>
      <c r="T701" s="4"/>
      <c r="U701" s="16">
        <f t="shared" ref="U701:U764" si="174">M701-E701</f>
        <v>-2.1316282072803006E-12</v>
      </c>
      <c r="V701" s="17">
        <f t="shared" ref="V701:V764" si="175">N701-F701</f>
        <v>4.6281427301675393E-10</v>
      </c>
      <c r="W701" s="18">
        <f t="shared" ref="W701:W764" si="176">O701-G701</f>
        <v>-1.6435382832469259E-8</v>
      </c>
      <c r="X701" s="19">
        <f t="shared" ref="X701:X764" si="177">P701-H701</f>
        <v>1.0159719749935903E-6</v>
      </c>
      <c r="Y701" s="17">
        <f t="shared" ref="Y701:Y764" si="178">Q701-I701</f>
        <v>-2.3092638912203256E-14</v>
      </c>
      <c r="Z701" s="18">
        <f t="shared" ref="Z701:Z764" si="179">R701-J701</f>
        <v>0</v>
      </c>
      <c r="AA701" s="19">
        <f t="shared" ref="AA701:AA764" si="180">S701-K701</f>
        <v>1.6944568415055983E-7</v>
      </c>
      <c r="AF701" s="16">
        <v>69.299999999998207</v>
      </c>
      <c r="AG701" s="43">
        <v>0</v>
      </c>
      <c r="AH701" s="44">
        <v>-200</v>
      </c>
      <c r="AI701" s="51">
        <v>-13860</v>
      </c>
      <c r="AJ701" s="43">
        <v>-9.8066499999999994</v>
      </c>
      <c r="AK701" s="44">
        <v>-179.60084500000738</v>
      </c>
      <c r="AL701" s="51">
        <v>11101.830720749736</v>
      </c>
      <c r="AQ701" s="16">
        <v>69.299999999998207</v>
      </c>
      <c r="AR701" s="43">
        <v>9.5995582395196358E-2</v>
      </c>
      <c r="AS701" s="44">
        <v>-5.7899070446702758</v>
      </c>
      <c r="AT701" s="51">
        <v>-1597.8505651798901</v>
      </c>
      <c r="AU701" s="43">
        <v>-2.3751094850865684E-6</v>
      </c>
      <c r="AV701" s="44">
        <v>-68.784893534903418</v>
      </c>
      <c r="AW701" s="50">
        <v>-2758.039803975721</v>
      </c>
    </row>
    <row r="702" spans="5:49" ht="18" customHeight="1">
      <c r="E702" s="42">
        <f t="shared" si="167"/>
        <v>69.400000000000333</v>
      </c>
      <c r="F702" s="43">
        <f t="shared" si="168"/>
        <v>9.572582580474441E-2</v>
      </c>
      <c r="G702" s="44">
        <f t="shared" si="169"/>
        <v>-5.7803209672370013</v>
      </c>
      <c r="H702" s="51">
        <f t="shared" si="170"/>
        <v>-1598.429077370839</v>
      </c>
      <c r="I702" s="43">
        <f t="shared" si="171"/>
        <v>-1.3639436957646467E-7</v>
      </c>
      <c r="J702" s="44">
        <f t="shared" si="172"/>
        <v>-68.784901526330529</v>
      </c>
      <c r="K702" s="51">
        <f t="shared" si="173"/>
        <v>-2435.9440281992083</v>
      </c>
      <c r="L702" s="51"/>
      <c r="M702" s="16">
        <v>69.399999999998201</v>
      </c>
      <c r="N702" s="43">
        <v>9.572582626562981E-2</v>
      </c>
      <c r="O702" s="44">
        <v>-5.7803209836262033</v>
      </c>
      <c r="P702" s="51">
        <v>-1598.4290763565077</v>
      </c>
      <c r="Q702" s="43">
        <v>-1.3639439089274674E-7</v>
      </c>
      <c r="R702" s="44">
        <v>-68.784901526330458</v>
      </c>
      <c r="S702" s="51">
        <v>-2435.9440280297636</v>
      </c>
      <c r="T702" s="4"/>
      <c r="U702" s="16">
        <f t="shared" si="174"/>
        <v>-2.1316282072803006E-12</v>
      </c>
      <c r="V702" s="17">
        <f t="shared" si="175"/>
        <v>4.608853992893458E-10</v>
      </c>
      <c r="W702" s="18">
        <f t="shared" si="176"/>
        <v>-1.6389201995536951E-8</v>
      </c>
      <c r="X702" s="19">
        <f t="shared" si="177"/>
        <v>1.0143312465515919E-6</v>
      </c>
      <c r="Y702" s="17">
        <f t="shared" si="178"/>
        <v>-2.1316282072803006E-14</v>
      </c>
      <c r="Z702" s="18">
        <f t="shared" si="179"/>
        <v>0</v>
      </c>
      <c r="AA702" s="19">
        <f t="shared" si="180"/>
        <v>1.6944477465585805E-7</v>
      </c>
      <c r="AF702" s="16">
        <v>69.399999999998201</v>
      </c>
      <c r="AG702" s="43">
        <v>0</v>
      </c>
      <c r="AH702" s="44">
        <v>-200</v>
      </c>
      <c r="AI702" s="51">
        <v>-13880</v>
      </c>
      <c r="AJ702" s="43">
        <v>-9.8066499999999994</v>
      </c>
      <c r="AK702" s="44">
        <v>-180.58151000000737</v>
      </c>
      <c r="AL702" s="51">
        <v>11083.821602999735</v>
      </c>
      <c r="AQ702" s="16">
        <v>69.399999999998201</v>
      </c>
      <c r="AR702" s="43">
        <v>9.572582626562981E-2</v>
      </c>
      <c r="AS702" s="44">
        <v>-5.7803209836262033</v>
      </c>
      <c r="AT702" s="51">
        <v>-1598.4290763565077</v>
      </c>
      <c r="AU702" s="43">
        <v>-2.3094965957426439E-6</v>
      </c>
      <c r="AV702" s="44">
        <v>-68.784893769118412</v>
      </c>
      <c r="AW702" s="50">
        <v>-2764.918293340977</v>
      </c>
    </row>
    <row r="703" spans="5:49" ht="18" customHeight="1">
      <c r="E703" s="42">
        <f t="shared" si="167"/>
        <v>69.500000000000327</v>
      </c>
      <c r="F703" s="43">
        <f t="shared" si="168"/>
        <v>9.5457193224234127E-2</v>
      </c>
      <c r="G703" s="44">
        <f t="shared" si="169"/>
        <v>-5.7707618256224205</v>
      </c>
      <c r="H703" s="51">
        <f t="shared" si="170"/>
        <v>-1599.0066312866215</v>
      </c>
      <c r="I703" s="43">
        <f t="shared" si="171"/>
        <v>-1.3262644849021399E-7</v>
      </c>
      <c r="J703" s="44">
        <f t="shared" si="172"/>
        <v>-68.784901539780691</v>
      </c>
      <c r="K703" s="51">
        <f t="shared" si="173"/>
        <v>-2442.8225183525165</v>
      </c>
      <c r="L703" s="51"/>
      <c r="M703" s="16">
        <v>69.499999999998195</v>
      </c>
      <c r="N703" s="43">
        <v>9.5457193683201325E-2</v>
      </c>
      <c r="O703" s="44">
        <v>-5.7707618419656326</v>
      </c>
      <c r="P703" s="51">
        <v>-1599.0066302739267</v>
      </c>
      <c r="Q703" s="43">
        <v>-1.326264715828529E-7</v>
      </c>
      <c r="R703" s="44">
        <v>-68.784901539780606</v>
      </c>
      <c r="S703" s="51">
        <v>-2442.8225181830721</v>
      </c>
      <c r="T703" s="4"/>
      <c r="U703" s="16">
        <f t="shared" si="174"/>
        <v>-2.1316282072803006E-12</v>
      </c>
      <c r="V703" s="17">
        <f t="shared" si="175"/>
        <v>4.5896719758076188E-10</v>
      </c>
      <c r="W703" s="18">
        <f t="shared" si="176"/>
        <v>-1.6343212116964878E-8</v>
      </c>
      <c r="X703" s="19">
        <f t="shared" si="177"/>
        <v>1.012694838209427E-6</v>
      </c>
      <c r="Y703" s="17">
        <f t="shared" si="178"/>
        <v>-2.3092638912203256E-14</v>
      </c>
      <c r="Z703" s="18">
        <f t="shared" si="179"/>
        <v>0</v>
      </c>
      <c r="AA703" s="19">
        <f t="shared" si="180"/>
        <v>1.6944431990850717E-7</v>
      </c>
      <c r="AF703" s="16">
        <v>69.499999999998195</v>
      </c>
      <c r="AG703" s="43">
        <v>0</v>
      </c>
      <c r="AH703" s="44">
        <v>-200</v>
      </c>
      <c r="AI703" s="51">
        <v>-13900</v>
      </c>
      <c r="AJ703" s="43">
        <v>-9.8066499999999994</v>
      </c>
      <c r="AK703" s="44">
        <v>-181.56217500000736</v>
      </c>
      <c r="AL703" s="51">
        <v>11065.714418749734</v>
      </c>
      <c r="AQ703" s="16">
        <v>69.499999999998195</v>
      </c>
      <c r="AR703" s="43">
        <v>9.5457193683201325E-2</v>
      </c>
      <c r="AS703" s="44">
        <v>-5.7707618419656326</v>
      </c>
      <c r="AT703" s="51">
        <v>-1599.0066302739267</v>
      </c>
      <c r="AU703" s="43">
        <v>-2.2456962796013613E-6</v>
      </c>
      <c r="AV703" s="44">
        <v>-68.784893996863161</v>
      </c>
      <c r="AW703" s="50">
        <v>-2771.7967827293287</v>
      </c>
    </row>
    <row r="704" spans="5:49" ht="18" customHeight="1">
      <c r="E704" s="42">
        <f t="shared" si="167"/>
        <v>69.600000000000321</v>
      </c>
      <c r="F704" s="43">
        <f t="shared" si="168"/>
        <v>9.5189677960704489E-2</v>
      </c>
      <c r="G704" s="44">
        <f t="shared" si="169"/>
        <v>-5.7612294913483071</v>
      </c>
      <c r="H704" s="51">
        <f t="shared" si="170"/>
        <v>-1599.5832306295406</v>
      </c>
      <c r="I704" s="43">
        <f t="shared" si="171"/>
        <v>-1.2896261658568164E-7</v>
      </c>
      <c r="J704" s="44">
        <f t="shared" si="172"/>
        <v>-68.784901552859282</v>
      </c>
      <c r="K704" s="51">
        <f t="shared" si="173"/>
        <v>-2449.7010085071515</v>
      </c>
      <c r="L704" s="51"/>
      <c r="M704" s="16">
        <v>69.59999999999819</v>
      </c>
      <c r="N704" s="43">
        <v>9.518967841776399E-2</v>
      </c>
      <c r="O704" s="44">
        <v>-5.7612295076457167</v>
      </c>
      <c r="P704" s="51">
        <v>-1599.5832296184776</v>
      </c>
      <c r="Q704" s="43">
        <v>-1.289626414546774E-7</v>
      </c>
      <c r="R704" s="44">
        <v>-68.784901552859196</v>
      </c>
      <c r="S704" s="51">
        <v>-2449.7010083377072</v>
      </c>
      <c r="T704" s="4"/>
      <c r="U704" s="16">
        <f t="shared" si="174"/>
        <v>-2.1316282072803006E-12</v>
      </c>
      <c r="V704" s="17">
        <f t="shared" si="175"/>
        <v>4.5705950135754847E-10</v>
      </c>
      <c r="W704" s="18">
        <f t="shared" si="176"/>
        <v>-1.6297409644039362E-8</v>
      </c>
      <c r="X704" s="19">
        <f t="shared" si="177"/>
        <v>1.0110629773407709E-6</v>
      </c>
      <c r="Y704" s="17">
        <f t="shared" si="178"/>
        <v>-2.4868995751603507E-14</v>
      </c>
      <c r="Z704" s="18">
        <f t="shared" si="179"/>
        <v>0</v>
      </c>
      <c r="AA704" s="19">
        <f t="shared" si="180"/>
        <v>1.6944431990850717E-7</v>
      </c>
      <c r="AF704" s="16">
        <v>69.59999999999819</v>
      </c>
      <c r="AG704" s="43">
        <v>0</v>
      </c>
      <c r="AH704" s="44">
        <v>-200</v>
      </c>
      <c r="AI704" s="51">
        <v>-13920</v>
      </c>
      <c r="AJ704" s="43">
        <v>-9.8066499999999994</v>
      </c>
      <c r="AK704" s="44">
        <v>-182.54284000000735</v>
      </c>
      <c r="AL704" s="51">
        <v>11047.509167999735</v>
      </c>
      <c r="AQ704" s="16">
        <v>69.59999999999819</v>
      </c>
      <c r="AR704" s="43">
        <v>9.518967841776399E-2</v>
      </c>
      <c r="AS704" s="44">
        <v>-5.7612295076457167</v>
      </c>
      <c r="AT704" s="51">
        <v>-1599.5832296184776</v>
      </c>
      <c r="AU704" s="43">
        <v>-2.183658461163418E-6</v>
      </c>
      <c r="AV704" s="44">
        <v>-68.78489421831641</v>
      </c>
      <c r="AW704" s="50">
        <v>-2778.6752721401394</v>
      </c>
    </row>
    <row r="705" spans="5:49" ht="18" customHeight="1">
      <c r="E705" s="42">
        <f t="shared" si="167"/>
        <v>69.700000000000315</v>
      </c>
      <c r="F705" s="43">
        <f t="shared" si="168"/>
        <v>9.4923273827132906E-2</v>
      </c>
      <c r="G705" s="44">
        <f t="shared" si="169"/>
        <v>-5.7517238529926651</v>
      </c>
      <c r="H705" s="51">
        <f t="shared" si="170"/>
        <v>-1600.1588780747543</v>
      </c>
      <c r="I705" s="43">
        <f t="shared" si="171"/>
        <v>-1.2539999971750149E-7</v>
      </c>
      <c r="J705" s="44">
        <f t="shared" si="172"/>
        <v>-68.784901565576575</v>
      </c>
      <c r="K705" s="51">
        <f t="shared" si="173"/>
        <v>-2456.5794986630758</v>
      </c>
      <c r="L705" s="51"/>
      <c r="M705" s="16">
        <v>69.699999999998184</v>
      </c>
      <c r="N705" s="43">
        <v>9.4923274282295411E-2</v>
      </c>
      <c r="O705" s="44">
        <v>-5.7517238692444668</v>
      </c>
      <c r="P705" s="51">
        <v>-1600.1588770653188</v>
      </c>
      <c r="Q705" s="43">
        <v>-1.2540001925742672E-7</v>
      </c>
      <c r="R705" s="44">
        <v>-68.784901565576504</v>
      </c>
      <c r="S705" s="51">
        <v>-2456.5794984936319</v>
      </c>
      <c r="T705" s="4"/>
      <c r="U705" s="16">
        <f t="shared" si="174"/>
        <v>-2.1316282072803006E-12</v>
      </c>
      <c r="V705" s="17">
        <f t="shared" si="175"/>
        <v>4.5516250490873489E-10</v>
      </c>
      <c r="W705" s="18">
        <f t="shared" si="176"/>
        <v>-1.6251801682187761E-8</v>
      </c>
      <c r="X705" s="19">
        <f t="shared" si="177"/>
        <v>1.0094354365719482E-6</v>
      </c>
      <c r="Y705" s="17">
        <f t="shared" si="178"/>
        <v>-1.9539925233402755E-14</v>
      </c>
      <c r="Z705" s="18">
        <f t="shared" si="179"/>
        <v>0</v>
      </c>
      <c r="AA705" s="19">
        <f t="shared" si="180"/>
        <v>1.6944386516115628E-7</v>
      </c>
      <c r="AF705" s="16">
        <v>69.699999999998184</v>
      </c>
      <c r="AG705" s="43">
        <v>0</v>
      </c>
      <c r="AH705" s="44">
        <v>-200</v>
      </c>
      <c r="AI705" s="51">
        <v>-13940</v>
      </c>
      <c r="AJ705" s="43">
        <v>-9.8066499999999994</v>
      </c>
      <c r="AK705" s="44">
        <v>-183.52350500000733</v>
      </c>
      <c r="AL705" s="51">
        <v>11029.205850749733</v>
      </c>
      <c r="AQ705" s="16">
        <v>69.699999999998184</v>
      </c>
      <c r="AR705" s="43">
        <v>9.4923274282295411E-2</v>
      </c>
      <c r="AS705" s="44">
        <v>-5.7517238692444668</v>
      </c>
      <c r="AT705" s="51">
        <v>-1600.1588770653188</v>
      </c>
      <c r="AU705" s="43">
        <v>-2.1233344469351323E-6</v>
      </c>
      <c r="AV705" s="44">
        <v>-68.784894433651971</v>
      </c>
      <c r="AW705" s="50">
        <v>-2785.5537615727881</v>
      </c>
    </row>
    <row r="706" spans="5:49" ht="18" customHeight="1">
      <c r="E706" s="42">
        <f t="shared" si="167"/>
        <v>69.80000000000031</v>
      </c>
      <c r="F706" s="43">
        <f t="shared" si="168"/>
        <v>9.4657974679263845E-2</v>
      </c>
      <c r="G706" s="44">
        <f t="shared" si="169"/>
        <v>-5.7422447997500718</v>
      </c>
      <c r="H706" s="51">
        <f t="shared" si="170"/>
        <v>-1600.7335762863088</v>
      </c>
      <c r="I706" s="43">
        <f t="shared" si="171"/>
        <v>-1.2193579657093778E-7</v>
      </c>
      <c r="J706" s="44">
        <f t="shared" si="172"/>
        <v>-68.784901577942563</v>
      </c>
      <c r="K706" s="51">
        <f t="shared" si="173"/>
        <v>-2463.4579888202538</v>
      </c>
      <c r="L706" s="51"/>
      <c r="M706" s="16">
        <v>69.799999999998178</v>
      </c>
      <c r="N706" s="43">
        <v>9.4657975132539748E-2</v>
      </c>
      <c r="O706" s="44">
        <v>-5.7422448159564521</v>
      </c>
      <c r="P706" s="51">
        <v>-1600.7335752784961</v>
      </c>
      <c r="Q706" s="43">
        <v>-1.2193582143993353E-7</v>
      </c>
      <c r="R706" s="44">
        <v>-68.784901577942478</v>
      </c>
      <c r="S706" s="51">
        <v>-2463.4579886508113</v>
      </c>
      <c r="T706" s="4"/>
      <c r="U706" s="16">
        <f t="shared" si="174"/>
        <v>-2.1316282072803006E-12</v>
      </c>
      <c r="V706" s="17">
        <f t="shared" si="175"/>
        <v>4.5327590292298936E-10</v>
      </c>
      <c r="W706" s="18">
        <f t="shared" si="176"/>
        <v>-1.6206380237804296E-8</v>
      </c>
      <c r="X706" s="19">
        <f t="shared" si="177"/>
        <v>1.0078126706503099E-6</v>
      </c>
      <c r="Y706" s="17">
        <f t="shared" si="178"/>
        <v>-2.4868995751603507E-14</v>
      </c>
      <c r="Z706" s="18">
        <f t="shared" si="179"/>
        <v>0</v>
      </c>
      <c r="AA706" s="19">
        <f t="shared" si="180"/>
        <v>1.6944250091910362E-7</v>
      </c>
      <c r="AF706" s="16">
        <v>69.799999999998178</v>
      </c>
      <c r="AG706" s="43">
        <v>0</v>
      </c>
      <c r="AH706" s="44">
        <v>-200</v>
      </c>
      <c r="AI706" s="51">
        <v>-13960</v>
      </c>
      <c r="AJ706" s="43">
        <v>-9.8066499999999994</v>
      </c>
      <c r="AK706" s="44">
        <v>-184.50417000000732</v>
      </c>
      <c r="AL706" s="51">
        <v>11010.804466999733</v>
      </c>
      <c r="AQ706" s="16">
        <v>69.799999999998178</v>
      </c>
      <c r="AR706" s="43">
        <v>9.4657975132539748E-2</v>
      </c>
      <c r="AS706" s="44">
        <v>-5.7422448159564521</v>
      </c>
      <c r="AT706" s="51">
        <v>-1600.7335752784961</v>
      </c>
      <c r="AU706" s="43">
        <v>-2.064676898783091E-6</v>
      </c>
      <c r="AV706" s="44">
        <v>-68.784894643038839</v>
      </c>
      <c r="AW706" s="50">
        <v>-2792.4322510266716</v>
      </c>
    </row>
    <row r="707" spans="5:49" ht="18" customHeight="1">
      <c r="E707" s="42">
        <f t="shared" si="167"/>
        <v>69.900000000000304</v>
      </c>
      <c r="F707" s="43">
        <f t="shared" si="168"/>
        <v>9.4393774415253984E-2</v>
      </c>
      <c r="G707" s="44">
        <f t="shared" si="169"/>
        <v>-5.732792221427399</v>
      </c>
      <c r="H707" s="51">
        <f t="shared" si="170"/>
        <v>-1601.3073279172008</v>
      </c>
      <c r="I707" s="43">
        <f t="shared" si="171"/>
        <v>-1.1856729287273993E-7</v>
      </c>
      <c r="J707" s="44">
        <f t="shared" si="172"/>
        <v>-68.784901589966935</v>
      </c>
      <c r="K707" s="51">
        <f t="shared" si="173"/>
        <v>-2470.3364789786524</v>
      </c>
      <c r="L707" s="51"/>
      <c r="M707" s="16">
        <v>69.899999999998172</v>
      </c>
      <c r="N707" s="43">
        <v>9.4393774866653762E-2</v>
      </c>
      <c r="O707" s="44">
        <v>-5.7327922375885478</v>
      </c>
      <c r="P707" s="51">
        <v>-1601.3073269110064</v>
      </c>
      <c r="Q707" s="43">
        <v>-1.1856731596537884E-7</v>
      </c>
      <c r="R707" s="44">
        <v>-68.78490158996685</v>
      </c>
      <c r="S707" s="51">
        <v>-2470.3364788092099</v>
      </c>
      <c r="T707" s="4"/>
      <c r="U707" s="16">
        <f t="shared" si="174"/>
        <v>-2.1316282072803006E-12</v>
      </c>
      <c r="V707" s="17">
        <f t="shared" si="175"/>
        <v>4.5139977866703873E-10</v>
      </c>
      <c r="W707" s="18">
        <f t="shared" si="176"/>
        <v>-1.6161148863602648E-8</v>
      </c>
      <c r="X707" s="19">
        <f t="shared" si="177"/>
        <v>1.0061944522021804E-6</v>
      </c>
      <c r="Y707" s="17">
        <f t="shared" si="178"/>
        <v>-2.3092638912203256E-14</v>
      </c>
      <c r="Z707" s="18">
        <f t="shared" si="179"/>
        <v>0</v>
      </c>
      <c r="AA707" s="19">
        <f t="shared" si="180"/>
        <v>1.6944250091910362E-7</v>
      </c>
      <c r="AF707" s="16">
        <v>69.899999999998172</v>
      </c>
      <c r="AG707" s="43">
        <v>0</v>
      </c>
      <c r="AH707" s="44">
        <v>-200</v>
      </c>
      <c r="AI707" s="51">
        <v>-13980</v>
      </c>
      <c r="AJ707" s="43">
        <v>-9.8066499999999994</v>
      </c>
      <c r="AK707" s="44">
        <v>-185.48483500000731</v>
      </c>
      <c r="AL707" s="51">
        <v>10992.305016749733</v>
      </c>
      <c r="AQ707" s="16">
        <v>69.899999999998172</v>
      </c>
      <c r="AR707" s="43">
        <v>9.4393774866653762E-2</v>
      </c>
      <c r="AS707" s="44">
        <v>-5.7327922375885478</v>
      </c>
      <c r="AT707" s="51">
        <v>-1601.3073269110064</v>
      </c>
      <c r="AU707" s="43">
        <v>-2.0076397735380169E-6</v>
      </c>
      <c r="AV707" s="44">
        <v>-68.784894846641365</v>
      </c>
      <c r="AW707" s="50">
        <v>-2799.3107405012029</v>
      </c>
    </row>
    <row r="708" spans="5:49" ht="18" customHeight="1">
      <c r="E708" s="42">
        <f t="shared" si="167"/>
        <v>70.000000000000298</v>
      </c>
      <c r="F708" s="43">
        <f t="shared" si="168"/>
        <v>9.4130666975321658E-2</v>
      </c>
      <c r="G708" s="44">
        <f t="shared" si="169"/>
        <v>-5.7233660084395996</v>
      </c>
      <c r="H708" s="51">
        <f t="shared" si="170"/>
        <v>-1601.880135609438</v>
      </c>
      <c r="I708" s="43">
        <f t="shared" si="171"/>
        <v>-1.1529184718028773E-7</v>
      </c>
      <c r="J708" s="44">
        <f t="shared" si="172"/>
        <v>-68.784901601659129</v>
      </c>
      <c r="K708" s="51">
        <f t="shared" si="173"/>
        <v>-2477.2149691382356</v>
      </c>
      <c r="L708" s="51"/>
      <c r="M708" s="16">
        <v>69.999999999998167</v>
      </c>
      <c r="N708" s="43">
        <v>9.4130667424855652E-2</v>
      </c>
      <c r="O708" s="44">
        <v>-5.7233660245557045</v>
      </c>
      <c r="P708" s="51">
        <v>-1601.8801346048574</v>
      </c>
      <c r="Q708" s="43">
        <v>-1.1529186672021297E-7</v>
      </c>
      <c r="R708" s="44">
        <v>-68.784901601659058</v>
      </c>
      <c r="S708" s="51">
        <v>-2477.214968968794</v>
      </c>
      <c r="T708" s="4"/>
      <c r="U708" s="16">
        <f t="shared" si="174"/>
        <v>-2.1316282072803006E-12</v>
      </c>
      <c r="V708" s="17">
        <f t="shared" si="175"/>
        <v>4.4953399336300492E-10</v>
      </c>
      <c r="W708" s="18">
        <f t="shared" si="176"/>
        <v>-1.6116104895047556E-8</v>
      </c>
      <c r="X708" s="19">
        <f t="shared" si="177"/>
        <v>1.0045805538538843E-6</v>
      </c>
      <c r="Y708" s="17">
        <f t="shared" si="178"/>
        <v>-1.9539925233402755E-14</v>
      </c>
      <c r="Z708" s="18">
        <f t="shared" si="179"/>
        <v>0</v>
      </c>
      <c r="AA708" s="19">
        <f t="shared" si="180"/>
        <v>1.6944159142440185E-7</v>
      </c>
      <c r="AF708" s="16">
        <v>69.999999999998167</v>
      </c>
      <c r="AG708" s="43">
        <v>0</v>
      </c>
      <c r="AH708" s="44">
        <v>-200</v>
      </c>
      <c r="AI708" s="51">
        <v>-14000</v>
      </c>
      <c r="AJ708" s="43">
        <v>-9.8066499999999994</v>
      </c>
      <c r="AK708" s="44">
        <v>-186.4655000000073</v>
      </c>
      <c r="AL708" s="51">
        <v>10973.707499999733</v>
      </c>
      <c r="AQ708" s="16">
        <v>69.999999999998167</v>
      </c>
      <c r="AR708" s="43">
        <v>9.4130667424855652E-2</v>
      </c>
      <c r="AS708" s="44">
        <v>-5.7233660245557045</v>
      </c>
      <c r="AT708" s="51">
        <v>-1601.8801346048574</v>
      </c>
      <c r="AU708" s="43">
        <v>-1.9521783176656982E-6</v>
      </c>
      <c r="AV708" s="44">
        <v>-68.784895044619304</v>
      </c>
      <c r="AW708" s="50">
        <v>-2806.1892299958122</v>
      </c>
    </row>
    <row r="709" spans="5:49" ht="18" customHeight="1">
      <c r="E709" s="42">
        <f t="shared" si="167"/>
        <v>70.100000000000293</v>
      </c>
      <c r="F709" s="43">
        <f t="shared" si="168"/>
        <v>9.3868646341399326E-2</v>
      </c>
      <c r="G709" s="44">
        <f t="shared" si="169"/>
        <v>-5.7139660518055129</v>
      </c>
      <c r="H709" s="51">
        <f t="shared" si="170"/>
        <v>-1602.4520019940999</v>
      </c>
      <c r="I709" s="43">
        <f t="shared" si="171"/>
        <v>-1.1210688555252091E-7</v>
      </c>
      <c r="J709" s="44">
        <f t="shared" si="172"/>
        <v>-68.784901613028325</v>
      </c>
      <c r="K709" s="51">
        <f t="shared" si="173"/>
        <v>-2484.093459298972</v>
      </c>
      <c r="L709" s="51"/>
      <c r="M709" s="16">
        <v>70.099999999998161</v>
      </c>
      <c r="N709" s="43">
        <v>9.3868646789077831E-2</v>
      </c>
      <c r="O709" s="44">
        <v>-5.7139660678767612</v>
      </c>
      <c r="P709" s="51">
        <v>-1602.4520009911282</v>
      </c>
      <c r="Q709" s="43">
        <v>-1.121069033160893E-7</v>
      </c>
      <c r="R709" s="44">
        <v>-68.784901613028254</v>
      </c>
      <c r="S709" s="51">
        <v>-2484.0934591295309</v>
      </c>
      <c r="T709" s="4"/>
      <c r="U709" s="16">
        <f t="shared" si="174"/>
        <v>-2.1316282072803006E-12</v>
      </c>
      <c r="V709" s="17">
        <f t="shared" si="175"/>
        <v>4.4767850537752452E-10</v>
      </c>
      <c r="W709" s="18">
        <f t="shared" si="176"/>
        <v>-1.6071248332139021E-8</v>
      </c>
      <c r="X709" s="19">
        <f t="shared" si="177"/>
        <v>1.002971657726448E-6</v>
      </c>
      <c r="Y709" s="17">
        <f t="shared" si="178"/>
        <v>-1.7763568394002505E-14</v>
      </c>
      <c r="Z709" s="18">
        <f t="shared" si="179"/>
        <v>0</v>
      </c>
      <c r="AA709" s="19">
        <f t="shared" si="180"/>
        <v>1.6944113667705096E-7</v>
      </c>
      <c r="AF709" s="16">
        <v>70.099999999998161</v>
      </c>
      <c r="AG709" s="43">
        <v>0</v>
      </c>
      <c r="AH709" s="44">
        <v>-200</v>
      </c>
      <c r="AI709" s="51">
        <v>-14020</v>
      </c>
      <c r="AJ709" s="43">
        <v>-9.8066499999999994</v>
      </c>
      <c r="AK709" s="44">
        <v>-187.44616500000728</v>
      </c>
      <c r="AL709" s="51">
        <v>10955.011916749732</v>
      </c>
      <c r="AQ709" s="16">
        <v>70.099999999998161</v>
      </c>
      <c r="AR709" s="43">
        <v>9.3868646789077831E-2</v>
      </c>
      <c r="AS709" s="44">
        <v>-5.7139660678767612</v>
      </c>
      <c r="AT709" s="51">
        <v>-1602.4520009911282</v>
      </c>
      <c r="AU709" s="43">
        <v>-1.8982489873309305E-6</v>
      </c>
      <c r="AV709" s="44">
        <v>-68.784895237128083</v>
      </c>
      <c r="AW709" s="50">
        <v>-2813.0677195099447</v>
      </c>
    </row>
    <row r="710" spans="5:49" ht="18" customHeight="1">
      <c r="E710" s="42">
        <f t="shared" si="167"/>
        <v>70.200000000000287</v>
      </c>
      <c r="F710" s="43">
        <f t="shared" si="168"/>
        <v>9.3607706536789681E-2</v>
      </c>
      <c r="G710" s="44">
        <f t="shared" si="169"/>
        <v>-5.7045922431437228</v>
      </c>
      <c r="H710" s="51">
        <f t="shared" si="170"/>
        <v>-1603.0229296913974</v>
      </c>
      <c r="I710" s="43">
        <f t="shared" si="171"/>
        <v>-1.090099122080801E-7</v>
      </c>
      <c r="J710" s="44">
        <f t="shared" si="172"/>
        <v>-68.784901624083432</v>
      </c>
      <c r="K710" s="51">
        <f t="shared" si="173"/>
        <v>-2490.9719494608303</v>
      </c>
      <c r="L710" s="51"/>
      <c r="M710" s="16">
        <v>70.199999999998155</v>
      </c>
      <c r="N710" s="43">
        <v>9.3607706982622801E-2</v>
      </c>
      <c r="O710" s="44">
        <v>-5.7045922591702958</v>
      </c>
      <c r="P710" s="51">
        <v>-1603.0229286900308</v>
      </c>
      <c r="Q710" s="43">
        <v>-1.0900992641893481E-7</v>
      </c>
      <c r="R710" s="44">
        <v>-68.784901624083375</v>
      </c>
      <c r="S710" s="51">
        <v>-2490.9719492913891</v>
      </c>
      <c r="T710" s="4"/>
      <c r="U710" s="16">
        <f t="shared" si="174"/>
        <v>-2.1316282072803006E-12</v>
      </c>
      <c r="V710" s="17">
        <f t="shared" si="175"/>
        <v>4.458331204215682E-10</v>
      </c>
      <c r="W710" s="18">
        <f t="shared" si="176"/>
        <v>-1.6026572957628105E-8</v>
      </c>
      <c r="X710" s="19">
        <f t="shared" si="177"/>
        <v>1.0013666269514943E-6</v>
      </c>
      <c r="Y710" s="17">
        <f t="shared" si="178"/>
        <v>-1.4210854715202004E-14</v>
      </c>
      <c r="Z710" s="18">
        <f t="shared" si="179"/>
        <v>0</v>
      </c>
      <c r="AA710" s="19">
        <f t="shared" si="180"/>
        <v>1.6944113667705096E-7</v>
      </c>
      <c r="AF710" s="16">
        <v>70.199999999998155</v>
      </c>
      <c r="AG710" s="43">
        <v>0</v>
      </c>
      <c r="AH710" s="44">
        <v>-200</v>
      </c>
      <c r="AI710" s="51">
        <v>-14040</v>
      </c>
      <c r="AJ710" s="43">
        <v>-9.8066499999999994</v>
      </c>
      <c r="AK710" s="44">
        <v>-188.42683000000727</v>
      </c>
      <c r="AL710" s="51">
        <v>10936.218266999733</v>
      </c>
      <c r="AQ710" s="16">
        <v>70.199999999998155</v>
      </c>
      <c r="AR710" s="43">
        <v>9.3607706982622801E-2</v>
      </c>
      <c r="AS710" s="44">
        <v>-5.7045922591702958</v>
      </c>
      <c r="AT710" s="51">
        <v>-1603.0229286900308</v>
      </c>
      <c r="AU710" s="43">
        <v>-1.8458094697137994E-6</v>
      </c>
      <c r="AV710" s="44">
        <v>-68.784895424318762</v>
      </c>
      <c r="AW710" s="50">
        <v>-2819.9462090430611</v>
      </c>
    </row>
    <row r="711" spans="5:49" ht="18" customHeight="1">
      <c r="E711" s="42">
        <f t="shared" si="167"/>
        <v>70.300000000000281</v>
      </c>
      <c r="F711" s="43">
        <f t="shared" si="168"/>
        <v>9.334784162582431E-2</v>
      </c>
      <c r="G711" s="44">
        <f t="shared" si="169"/>
        <v>-5.6952444746684154</v>
      </c>
      <c r="H711" s="51">
        <f t="shared" si="170"/>
        <v>-1603.592921310734</v>
      </c>
      <c r="I711" s="43">
        <f t="shared" si="171"/>
        <v>-1.0599848998538164E-7</v>
      </c>
      <c r="J711" s="44">
        <f t="shared" si="172"/>
        <v>-68.784901634833147</v>
      </c>
      <c r="K711" s="51">
        <f t="shared" si="173"/>
        <v>-2497.8504396237781</v>
      </c>
      <c r="L711" s="51"/>
      <c r="M711" s="16">
        <v>70.29999999999815</v>
      </c>
      <c r="N711" s="43">
        <v>9.3347842069822218E-2</v>
      </c>
      <c r="O711" s="44">
        <v>-5.6952444906504986</v>
      </c>
      <c r="P711" s="51">
        <v>-1603.5929203109677</v>
      </c>
      <c r="Q711" s="43">
        <v>-1.0599850419623635E-7</v>
      </c>
      <c r="R711" s="44">
        <v>-68.784901634833091</v>
      </c>
      <c r="S711" s="51">
        <v>-2497.8504394543379</v>
      </c>
      <c r="T711" s="4"/>
      <c r="U711" s="16">
        <f t="shared" si="174"/>
        <v>-2.1316282072803006E-12</v>
      </c>
      <c r="V711" s="17">
        <f t="shared" si="175"/>
        <v>4.43997907884075E-10</v>
      </c>
      <c r="W711" s="18">
        <f t="shared" si="176"/>
        <v>-1.5982083212406906E-8</v>
      </c>
      <c r="X711" s="19">
        <f t="shared" si="177"/>
        <v>9.9976637102372479E-7</v>
      </c>
      <c r="Y711" s="17">
        <f t="shared" si="178"/>
        <v>-1.4210854715202004E-14</v>
      </c>
      <c r="Z711" s="18">
        <f t="shared" si="179"/>
        <v>0</v>
      </c>
      <c r="AA711" s="19">
        <f t="shared" si="180"/>
        <v>1.6944022718234919E-7</v>
      </c>
      <c r="AF711" s="16">
        <v>70.29999999999815</v>
      </c>
      <c r="AG711" s="43">
        <v>0</v>
      </c>
      <c r="AH711" s="44">
        <v>-200</v>
      </c>
      <c r="AI711" s="51">
        <v>-14060</v>
      </c>
      <c r="AJ711" s="43">
        <v>-9.8066499999999994</v>
      </c>
      <c r="AK711" s="44">
        <v>-189.40749500000726</v>
      </c>
      <c r="AL711" s="51">
        <v>10917.326550749734</v>
      </c>
      <c r="AQ711" s="16">
        <v>70.29999999999815</v>
      </c>
      <c r="AR711" s="43">
        <v>9.3347842069822218E-2</v>
      </c>
      <c r="AS711" s="44">
        <v>-5.6952444906504986</v>
      </c>
      <c r="AT711" s="51">
        <v>-1603.5929203109677</v>
      </c>
      <c r="AU711" s="43">
        <v>-1.7948185995209087E-6</v>
      </c>
      <c r="AV711" s="44">
        <v>-68.784895606338267</v>
      </c>
      <c r="AW711" s="50">
        <v>-2826.8246985946362</v>
      </c>
    </row>
    <row r="712" spans="5:49" ht="18" customHeight="1">
      <c r="E712" s="42">
        <f t="shared" si="167"/>
        <v>70.400000000000276</v>
      </c>
      <c r="F712" s="43">
        <f t="shared" si="168"/>
        <v>9.3089045713526719E-2</v>
      </c>
      <c r="G712" s="44">
        <f t="shared" si="169"/>
        <v>-5.6859226391853133</v>
      </c>
      <c r="H712" s="51">
        <f t="shared" si="170"/>
        <v>-1604.1619794507635</v>
      </c>
      <c r="I712" s="43">
        <f t="shared" si="171"/>
        <v>-1.0307025632982914E-7</v>
      </c>
      <c r="J712" s="44">
        <f t="shared" si="172"/>
        <v>-68.784901645285913</v>
      </c>
      <c r="K712" s="51">
        <f t="shared" si="173"/>
        <v>-2504.7289297877855</v>
      </c>
      <c r="L712" s="51"/>
      <c r="M712" s="16">
        <v>70.399999999998144</v>
      </c>
      <c r="N712" s="43">
        <v>9.3089046155699531E-2</v>
      </c>
      <c r="O712" s="44">
        <v>-5.6859226551230924</v>
      </c>
      <c r="P712" s="51">
        <v>-1604.1619784525928</v>
      </c>
      <c r="Q712" s="43">
        <v>-1.0307027231704069E-7</v>
      </c>
      <c r="R712" s="44">
        <v>-68.784901645285856</v>
      </c>
      <c r="S712" s="51">
        <v>-2504.7289296183467</v>
      </c>
      <c r="T712" s="4"/>
      <c r="U712" s="16">
        <f t="shared" si="174"/>
        <v>-2.1316282072803006E-12</v>
      </c>
      <c r="V712" s="17">
        <f t="shared" si="175"/>
        <v>4.4217281225389371E-10</v>
      </c>
      <c r="W712" s="18">
        <f t="shared" si="176"/>
        <v>-1.5937779096475424E-8</v>
      </c>
      <c r="X712" s="19">
        <f t="shared" si="177"/>
        <v>9.9817066256946418E-7</v>
      </c>
      <c r="Y712" s="17">
        <f t="shared" si="178"/>
        <v>-1.5987211554602254E-14</v>
      </c>
      <c r="Z712" s="18">
        <f t="shared" si="179"/>
        <v>0</v>
      </c>
      <c r="AA712" s="19">
        <f t="shared" si="180"/>
        <v>1.6943886294029653E-7</v>
      </c>
      <c r="AF712" s="16">
        <v>70.399999999998144</v>
      </c>
      <c r="AG712" s="43">
        <v>0</v>
      </c>
      <c r="AH712" s="44">
        <v>-200</v>
      </c>
      <c r="AI712" s="51">
        <v>-14080</v>
      </c>
      <c r="AJ712" s="43">
        <v>-9.8066499999999994</v>
      </c>
      <c r="AK712" s="44">
        <v>-190.38816000000725</v>
      </c>
      <c r="AL712" s="51">
        <v>10898.336767999734</v>
      </c>
      <c r="AQ712" s="16">
        <v>70.399999999998144</v>
      </c>
      <c r="AR712" s="43">
        <v>9.3089046155699531E-2</v>
      </c>
      <c r="AS712" s="44">
        <v>-5.6859226551230924</v>
      </c>
      <c r="AT712" s="51">
        <v>-1604.1619784525928</v>
      </c>
      <c r="AU712" s="43">
        <v>-1.7452363696435214E-6</v>
      </c>
      <c r="AV712" s="44">
        <v>-68.784895783329432</v>
      </c>
      <c r="AW712" s="50">
        <v>-2833.703188164161</v>
      </c>
    </row>
    <row r="713" spans="5:49" ht="18" customHeight="1">
      <c r="E713" s="42">
        <f t="shared" ref="E713:E776" si="181">E712+$C$8</f>
        <v>70.50000000000027</v>
      </c>
      <c r="F713" s="43">
        <f t="shared" ref="F713:F776" si="182">-($C$12/$C$10)*$G713-SIGN($G713)*($C$13/$C$10)*$G713^2</f>
        <v>9.2831312945277938E-2</v>
      </c>
      <c r="G713" s="44">
        <f t="shared" ref="G713:G776" si="183">$C$14*EXP(-($C$12/$C$10)*$E713)/(1+SIGN($C$14)*($C$13/$C$12)*$C$14*(1-EXP(-($C$12/$C$10)*$E713)))</f>
        <v>-5.6766266300876191</v>
      </c>
      <c r="H713" s="51">
        <f t="shared" ref="H713:H776" si="184">$C$15+SIGN($C$14)*($C$10/$C$13)*LN(1+SIGN($C$14)*($C$13/$C$12)*$C$14*(1-EXP(-($C$12/$C$10)*$E713)))</f>
        <v>-1604.7301066994498</v>
      </c>
      <c r="I713" s="43">
        <f t="shared" ref="I713:I776" si="185">-$C$11-($C$12/$C$10)*$J713-SIGN($J713)*($C$13/$C$10)*$J713^2</f>
        <v>-1.002229215174566E-7</v>
      </c>
      <c r="J713" s="44">
        <f t="shared" ref="J713:J776" si="186">-($C$28*($C$29-$C$16)-$C$29*($C$28+$C$16)*EXP(-($C$31/$C$30)*$E713))/(($C$29-$C$16)+($C$28+$C$16)*EXP(-($C$31/$C$30)*$E713))</f>
        <v>-68.7849016554499</v>
      </c>
      <c r="K713" s="51">
        <f t="shared" ref="K713:K776" si="187">$C$17-$C$28*$E713-($C$10/$C$13)*LN((($C$29-$C$16)+($C$28+$C$16)*EXP(-($C$31/$C$30)*$E713))/($C$28+$C$29))</f>
        <v>-2511.6074199528252</v>
      </c>
      <c r="L713" s="51"/>
      <c r="M713" s="16">
        <v>70.499999999998138</v>
      </c>
      <c r="N713" s="43">
        <v>9.2831313385635578E-2</v>
      </c>
      <c r="O713" s="44">
        <v>-5.6766266459812735</v>
      </c>
      <c r="P713" s="51">
        <v>-1604.7301057028708</v>
      </c>
      <c r="Q713" s="43">
        <v>-1.0022293750466815E-7</v>
      </c>
      <c r="R713" s="44">
        <v>-68.784901655449843</v>
      </c>
      <c r="S713" s="51">
        <v>-2511.6074197833855</v>
      </c>
      <c r="T713" s="4"/>
      <c r="U713" s="16">
        <f t="shared" si="174"/>
        <v>-2.1316282072803006E-12</v>
      </c>
      <c r="V713" s="17">
        <f t="shared" si="175"/>
        <v>4.40357639241995E-10</v>
      </c>
      <c r="W713" s="18">
        <f t="shared" si="176"/>
        <v>-1.5893654392584722E-8</v>
      </c>
      <c r="X713" s="19">
        <f t="shared" si="177"/>
        <v>9.9657904684136156E-7</v>
      </c>
      <c r="Y713" s="17">
        <f t="shared" si="178"/>
        <v>-1.5987211554602254E-14</v>
      </c>
      <c r="Z713" s="18">
        <f t="shared" si="179"/>
        <v>0</v>
      </c>
      <c r="AA713" s="19">
        <f t="shared" si="180"/>
        <v>1.694397724349983E-7</v>
      </c>
      <c r="AF713" s="16">
        <v>70.499999999998138</v>
      </c>
      <c r="AG713" s="43">
        <v>0</v>
      </c>
      <c r="AH713" s="44">
        <v>-200</v>
      </c>
      <c r="AI713" s="51">
        <v>-14100</v>
      </c>
      <c r="AJ713" s="43">
        <v>-9.8066499999999994</v>
      </c>
      <c r="AK713" s="44">
        <v>-191.36882500000723</v>
      </c>
      <c r="AL713" s="51">
        <v>10879.248918749734</v>
      </c>
      <c r="AQ713" s="16">
        <v>70.499999999998138</v>
      </c>
      <c r="AR713" s="43">
        <v>9.2831313385635578E-2</v>
      </c>
      <c r="AS713" s="44">
        <v>-5.6766266459812735</v>
      </c>
      <c r="AT713" s="51">
        <v>-1604.7301057028708</v>
      </c>
      <c r="AU713" s="43">
        <v>-1.6970238494451451E-6</v>
      </c>
      <c r="AV713" s="44">
        <v>-68.78489595543121</v>
      </c>
      <c r="AW713" s="50">
        <v>-2840.5816777511391</v>
      </c>
    </row>
    <row r="714" spans="5:49" ht="18" customHeight="1">
      <c r="E714" s="42">
        <f t="shared" si="181"/>
        <v>70.600000000000264</v>
      </c>
      <c r="F714" s="43">
        <f t="shared" si="182"/>
        <v>9.2574637506485105E-2</v>
      </c>
      <c r="G714" s="44">
        <f t="shared" si="183"/>
        <v>-5.6673563413519874</v>
      </c>
      <c r="H714" s="51">
        <f t="shared" si="184"/>
        <v>-1605.2973056341257</v>
      </c>
      <c r="I714" s="43">
        <f t="shared" si="185"/>
        <v>-9.7454242009575864E-8</v>
      </c>
      <c r="J714" s="44">
        <f t="shared" si="186"/>
        <v>-68.784901665333109</v>
      </c>
      <c r="K714" s="51">
        <f t="shared" si="187"/>
        <v>-2518.4859101188658</v>
      </c>
      <c r="L714" s="51"/>
      <c r="M714" s="16">
        <v>70.599999999998133</v>
      </c>
      <c r="N714" s="43">
        <v>9.257463794503755E-2</v>
      </c>
      <c r="O714" s="44">
        <v>-5.6673563572017001</v>
      </c>
      <c r="P714" s="51">
        <v>-1605.2973046391337</v>
      </c>
      <c r="Q714" s="43">
        <v>-9.7454259773144258E-8</v>
      </c>
      <c r="R714" s="44">
        <v>-68.784901665333052</v>
      </c>
      <c r="S714" s="51">
        <v>-2518.485909949427</v>
      </c>
      <c r="T714" s="4"/>
      <c r="U714" s="16">
        <f t="shared" si="174"/>
        <v>-2.1316282072803006E-12</v>
      </c>
      <c r="V714" s="17">
        <f t="shared" si="175"/>
        <v>4.3855244435953011E-10</v>
      </c>
      <c r="W714" s="18">
        <f t="shared" si="176"/>
        <v>-1.5849712653448478E-8</v>
      </c>
      <c r="X714" s="19">
        <f t="shared" si="177"/>
        <v>9.949919785867678E-7</v>
      </c>
      <c r="Y714" s="17">
        <f t="shared" si="178"/>
        <v>-1.7763568394002505E-14</v>
      </c>
      <c r="Z714" s="18">
        <f t="shared" si="179"/>
        <v>0</v>
      </c>
      <c r="AA714" s="19">
        <f t="shared" si="180"/>
        <v>1.6943886294029653E-7</v>
      </c>
      <c r="AF714" s="16">
        <v>70.599999999998133</v>
      </c>
      <c r="AG714" s="43">
        <v>0</v>
      </c>
      <c r="AH714" s="44">
        <v>-200</v>
      </c>
      <c r="AI714" s="51">
        <v>-14120</v>
      </c>
      <c r="AJ714" s="43">
        <v>-9.8066499999999994</v>
      </c>
      <c r="AK714" s="44">
        <v>-192.34949000000722</v>
      </c>
      <c r="AL714" s="51">
        <v>10860.063002999736</v>
      </c>
      <c r="AQ714" s="16">
        <v>70.599999999998133</v>
      </c>
      <c r="AR714" s="43">
        <v>9.257463794503755E-2</v>
      </c>
      <c r="AS714" s="44">
        <v>-5.6673563572017001</v>
      </c>
      <c r="AT714" s="51">
        <v>-1605.2973046391337</v>
      </c>
      <c r="AU714" s="43">
        <v>-1.6501432149595985E-6</v>
      </c>
      <c r="AV714" s="44">
        <v>-68.784896122778619</v>
      </c>
      <c r="AW714" s="50">
        <v>-2847.4601673550883</v>
      </c>
    </row>
    <row r="715" spans="5:49" ht="18" customHeight="1">
      <c r="E715" s="42">
        <f t="shared" si="181"/>
        <v>70.700000000000259</v>
      </c>
      <c r="F715" s="43">
        <f t="shared" si="182"/>
        <v>9.2319013622253893E-2</v>
      </c>
      <c r="G715" s="44">
        <f t="shared" si="183"/>
        <v>-5.6581116675345475</v>
      </c>
      <c r="H715" s="51">
        <f t="shared" si="184"/>
        <v>-1605.8635788215504</v>
      </c>
      <c r="I715" s="43">
        <f t="shared" si="185"/>
        <v>-9.4762043545415509E-8</v>
      </c>
      <c r="J715" s="44">
        <f t="shared" si="186"/>
        <v>-68.784901674943313</v>
      </c>
      <c r="K715" s="51">
        <f t="shared" si="187"/>
        <v>-2525.3644002858809</v>
      </c>
      <c r="L715" s="51"/>
      <c r="M715" s="16">
        <v>70.699999999998127</v>
      </c>
      <c r="N715" s="43">
        <v>9.2319014059010968E-2</v>
      </c>
      <c r="O715" s="44">
        <v>-5.6581116833404979</v>
      </c>
      <c r="P715" s="51">
        <v>-1605.8635778281409</v>
      </c>
      <c r="Q715" s="43">
        <v>-9.4762059532627063E-8</v>
      </c>
      <c r="R715" s="44">
        <v>-68.784901674943256</v>
      </c>
      <c r="S715" s="51">
        <v>-2525.364400116443</v>
      </c>
      <c r="T715" s="4"/>
      <c r="U715" s="16">
        <f t="shared" si="174"/>
        <v>-2.1316282072803006E-12</v>
      </c>
      <c r="V715" s="17">
        <f t="shared" si="175"/>
        <v>4.3675707495083316E-10</v>
      </c>
      <c r="W715" s="18">
        <f t="shared" si="176"/>
        <v>-1.5805950326353013E-8</v>
      </c>
      <c r="X715" s="19">
        <f t="shared" si="177"/>
        <v>9.9340945780568291E-7</v>
      </c>
      <c r="Y715" s="17">
        <f t="shared" si="178"/>
        <v>-1.5987211554602254E-14</v>
      </c>
      <c r="Z715" s="18">
        <f t="shared" si="179"/>
        <v>0</v>
      </c>
      <c r="AA715" s="19">
        <f t="shared" si="180"/>
        <v>1.6943795344559476E-7</v>
      </c>
      <c r="AF715" s="16">
        <v>70.699999999998127</v>
      </c>
      <c r="AG715" s="43">
        <v>0</v>
      </c>
      <c r="AH715" s="44">
        <v>-200</v>
      </c>
      <c r="AI715" s="51">
        <v>-14140</v>
      </c>
      <c r="AJ715" s="43">
        <v>-9.8066499999999994</v>
      </c>
      <c r="AK715" s="44">
        <v>-193.33015500000721</v>
      </c>
      <c r="AL715" s="51">
        <v>10840.779020749735</v>
      </c>
      <c r="AQ715" s="16">
        <v>70.699999999998127</v>
      </c>
      <c r="AR715" s="43">
        <v>9.2319014059010968E-2</v>
      </c>
      <c r="AS715" s="44">
        <v>-5.6581116833404979</v>
      </c>
      <c r="AT715" s="51">
        <v>-1605.8635778281409</v>
      </c>
      <c r="AU715" s="43">
        <v>-1.6045576671785966E-6</v>
      </c>
      <c r="AV715" s="44">
        <v>-68.784896285503024</v>
      </c>
      <c r="AW715" s="50">
        <v>-2854.3386569755403</v>
      </c>
    </row>
    <row r="716" spans="5:49" ht="18" customHeight="1">
      <c r="E716" s="42">
        <f t="shared" si="181"/>
        <v>70.800000000000253</v>
      </c>
      <c r="F716" s="43">
        <f t="shared" si="182"/>
        <v>9.2064435557063534E-2</v>
      </c>
      <c r="G716" s="44">
        <f t="shared" si="183"/>
        <v>-5.6488925037669464</v>
      </c>
      <c r="H716" s="51">
        <f t="shared" si="184"/>
        <v>-1606.4289288179671</v>
      </c>
      <c r="I716" s="43">
        <f t="shared" si="185"/>
        <v>-9.2144231800261878E-8</v>
      </c>
      <c r="J716" s="44">
        <f t="shared" si="186"/>
        <v>-68.784901684287988</v>
      </c>
      <c r="K716" s="51">
        <f t="shared" si="187"/>
        <v>-2532.2428904538451</v>
      </c>
      <c r="L716" s="51"/>
      <c r="M716" s="16">
        <v>70.799999999998121</v>
      </c>
      <c r="N716" s="43">
        <v>9.206443599203501E-2</v>
      </c>
      <c r="O716" s="44">
        <v>-5.648892519529312</v>
      </c>
      <c r="P716" s="51">
        <v>-1606.428927826136</v>
      </c>
      <c r="Q716" s="43">
        <v>-9.2144238905689235E-8</v>
      </c>
      <c r="R716" s="44">
        <v>-68.784901684287959</v>
      </c>
      <c r="S716" s="51">
        <v>-2532.2428902844067</v>
      </c>
      <c r="T716" s="4"/>
      <c r="U716" s="16">
        <f t="shared" si="174"/>
        <v>-2.1316282072803006E-12</v>
      </c>
      <c r="V716" s="17">
        <f t="shared" si="175"/>
        <v>4.349714755047529E-10</v>
      </c>
      <c r="W716" s="18">
        <f t="shared" si="176"/>
        <v>-1.5762365634941489E-8</v>
      </c>
      <c r="X716" s="19">
        <f t="shared" si="177"/>
        <v>9.9183102975075599E-7</v>
      </c>
      <c r="Y716" s="17">
        <f t="shared" si="178"/>
        <v>-7.1054273576010019E-15</v>
      </c>
      <c r="Z716" s="18">
        <f t="shared" si="179"/>
        <v>0</v>
      </c>
      <c r="AA716" s="19">
        <f t="shared" si="180"/>
        <v>1.6943840819294564E-7</v>
      </c>
      <c r="AF716" s="16">
        <v>70.799999999998121</v>
      </c>
      <c r="AG716" s="43">
        <v>0</v>
      </c>
      <c r="AH716" s="44">
        <v>-200</v>
      </c>
      <c r="AI716" s="51">
        <v>-14160</v>
      </c>
      <c r="AJ716" s="43">
        <v>-9.8066499999999994</v>
      </c>
      <c r="AK716" s="44">
        <v>-194.3108200000072</v>
      </c>
      <c r="AL716" s="51">
        <v>10821.396971999735</v>
      </c>
      <c r="AQ716" s="16">
        <v>70.799999999998121</v>
      </c>
      <c r="AR716" s="43">
        <v>9.206443599203501E-2</v>
      </c>
      <c r="AS716" s="44">
        <v>-5.648892519529312</v>
      </c>
      <c r="AT716" s="51">
        <v>-1606.428927826136</v>
      </c>
      <c r="AU716" s="43">
        <v>-1.5602314338281076E-6</v>
      </c>
      <c r="AV716" s="44">
        <v>-68.784896443732123</v>
      </c>
      <c r="AW716" s="50">
        <v>-2861.2171466120394</v>
      </c>
    </row>
    <row r="717" spans="5:49" ht="18" customHeight="1">
      <c r="E717" s="42">
        <f t="shared" si="181"/>
        <v>70.900000000000247</v>
      </c>
      <c r="F717" s="43">
        <f t="shared" si="182"/>
        <v>9.181089761444515E-2</v>
      </c>
      <c r="G717" s="44">
        <f t="shared" si="183"/>
        <v>-5.6396987457524279</v>
      </c>
      <c r="H717" s="51">
        <f t="shared" si="184"/>
        <v>-1606.9933581691614</v>
      </c>
      <c r="I717" s="43">
        <f t="shared" si="185"/>
        <v>-8.9598724883899195E-8</v>
      </c>
      <c r="J717" s="44">
        <f t="shared" si="186"/>
        <v>-68.78490169337455</v>
      </c>
      <c r="K717" s="51">
        <f t="shared" si="187"/>
        <v>-2539.1213806227297</v>
      </c>
      <c r="L717" s="51"/>
      <c r="M717" s="16">
        <v>70.899999999998116</v>
      </c>
      <c r="N717" s="43">
        <v>9.1810898047640699E-2</v>
      </c>
      <c r="O717" s="44">
        <v>-5.6396987614713856</v>
      </c>
      <c r="P717" s="51">
        <v>-1606.9933571789045</v>
      </c>
      <c r="Q717" s="43">
        <v>-8.9598731989326552E-8</v>
      </c>
      <c r="R717" s="44">
        <v>-68.784901693374522</v>
      </c>
      <c r="S717" s="51">
        <v>-2539.1213804532922</v>
      </c>
      <c r="T717" s="4"/>
      <c r="U717" s="16">
        <f t="shared" si="174"/>
        <v>-2.1316282072803006E-12</v>
      </c>
      <c r="V717" s="17">
        <f t="shared" si="175"/>
        <v>4.3319554887677469E-10</v>
      </c>
      <c r="W717" s="18">
        <f t="shared" si="176"/>
        <v>-1.5718957691035484E-8</v>
      </c>
      <c r="X717" s="19">
        <f t="shared" si="177"/>
        <v>9.9025692179566249E-7</v>
      </c>
      <c r="Y717" s="17">
        <f t="shared" si="178"/>
        <v>-7.1054273576010019E-15</v>
      </c>
      <c r="Z717" s="18">
        <f t="shared" si="179"/>
        <v>0</v>
      </c>
      <c r="AA717" s="19">
        <f t="shared" si="180"/>
        <v>1.6943749869824387E-7</v>
      </c>
      <c r="AF717" s="16">
        <v>70.899999999998116</v>
      </c>
      <c r="AG717" s="43">
        <v>0</v>
      </c>
      <c r="AH717" s="44">
        <v>-200</v>
      </c>
      <c r="AI717" s="51">
        <v>-14180</v>
      </c>
      <c r="AJ717" s="43">
        <v>-9.8066499999999994</v>
      </c>
      <c r="AK717" s="44">
        <v>-195.29148500000719</v>
      </c>
      <c r="AL717" s="51">
        <v>10801.916856749736</v>
      </c>
      <c r="AQ717" s="16">
        <v>70.899999999998116</v>
      </c>
      <c r="AR717" s="43">
        <v>9.1810898047640699E-2</v>
      </c>
      <c r="AS717" s="44">
        <v>-5.6396987614713856</v>
      </c>
      <c r="AT717" s="51">
        <v>-1606.9933571789045</v>
      </c>
      <c r="AU717" s="43">
        <v>-1.5171297214067181E-6</v>
      </c>
      <c r="AV717" s="44">
        <v>-68.784896597590105</v>
      </c>
      <c r="AW717" s="50">
        <v>-2868.0956362641414</v>
      </c>
    </row>
    <row r="718" spans="5:49" ht="18" customHeight="1">
      <c r="E718" s="42">
        <f t="shared" si="181"/>
        <v>71.000000000000242</v>
      </c>
      <c r="F718" s="43">
        <f t="shared" si="182"/>
        <v>9.1558394136663057E-2</v>
      </c>
      <c r="G718" s="44">
        <f t="shared" si="183"/>
        <v>-5.63053028976194</v>
      </c>
      <c r="H718" s="51">
        <f t="shared" si="184"/>
        <v>-1607.5568694105175</v>
      </c>
      <c r="I718" s="43">
        <f t="shared" si="185"/>
        <v>-8.7123542158451528E-8</v>
      </c>
      <c r="J718" s="44">
        <f t="shared" si="186"/>
        <v>-68.784901702210078</v>
      </c>
      <c r="K718" s="51">
        <f t="shared" si="187"/>
        <v>-2545.9998707925115</v>
      </c>
      <c r="L718" s="51"/>
      <c r="M718" s="16">
        <v>70.99999999999811</v>
      </c>
      <c r="N718" s="43">
        <v>9.155839456809238E-2</v>
      </c>
      <c r="O718" s="44">
        <v>-5.6305303054376692</v>
      </c>
      <c r="P718" s="51">
        <v>-1607.5568684218301</v>
      </c>
      <c r="Q718" s="43">
        <v>-8.7123549263878886E-8</v>
      </c>
      <c r="R718" s="44">
        <v>-68.784901702210064</v>
      </c>
      <c r="S718" s="51">
        <v>-2545.9998706230735</v>
      </c>
      <c r="T718" s="4"/>
      <c r="U718" s="16">
        <f t="shared" si="174"/>
        <v>-2.1316282072803006E-12</v>
      </c>
      <c r="V718" s="17">
        <f t="shared" si="175"/>
        <v>4.3142932282247415E-10</v>
      </c>
      <c r="W718" s="18">
        <f t="shared" si="176"/>
        <v>-1.567572915917026E-8</v>
      </c>
      <c r="X718" s="19">
        <f t="shared" si="177"/>
        <v>9.8868736131407786E-7</v>
      </c>
      <c r="Y718" s="17">
        <f t="shared" si="178"/>
        <v>-7.1054273576010019E-15</v>
      </c>
      <c r="Z718" s="18">
        <f t="shared" si="179"/>
        <v>0</v>
      </c>
      <c r="AA718" s="19">
        <f t="shared" si="180"/>
        <v>1.6943795344559476E-7</v>
      </c>
      <c r="AF718" s="16">
        <v>70.99999999999811</v>
      </c>
      <c r="AG718" s="43">
        <v>0</v>
      </c>
      <c r="AH718" s="44">
        <v>-200</v>
      </c>
      <c r="AI718" s="51">
        <v>-14200</v>
      </c>
      <c r="AJ718" s="43">
        <v>-9.8066499999999994</v>
      </c>
      <c r="AK718" s="44">
        <v>-196.27215000000717</v>
      </c>
      <c r="AL718" s="51">
        <v>10782.338674999735</v>
      </c>
      <c r="AQ718" s="16">
        <v>70.99999999999811</v>
      </c>
      <c r="AR718" s="43">
        <v>9.155839456809238E-2</v>
      </c>
      <c r="AS718" s="44">
        <v>-5.6305303054376692</v>
      </c>
      <c r="AT718" s="51">
        <v>-1607.5568684218301</v>
      </c>
      <c r="AU718" s="43">
        <v>-1.4752186991984217E-6</v>
      </c>
      <c r="AV718" s="44">
        <v>-68.784896747197749</v>
      </c>
      <c r="AW718" s="50">
        <v>-2874.974125931416</v>
      </c>
    </row>
    <row r="719" spans="5:49" ht="18" customHeight="1">
      <c r="E719" s="42">
        <f t="shared" si="181"/>
        <v>71.100000000000236</v>
      </c>
      <c r="F719" s="43">
        <f t="shared" si="182"/>
        <v>9.1306919504399314E-2</v>
      </c>
      <c r="G719" s="44">
        <f t="shared" si="183"/>
        <v>-5.6213870326302864</v>
      </c>
      <c r="H719" s="51">
        <f t="shared" si="184"/>
        <v>-1608.1194650670752</v>
      </c>
      <c r="I719" s="43">
        <f t="shared" si="185"/>
        <v>-8.4716731407752377E-8</v>
      </c>
      <c r="J719" s="44">
        <f t="shared" si="186"/>
        <v>-68.784901710801549</v>
      </c>
      <c r="K719" s="51">
        <f t="shared" si="187"/>
        <v>-2552.8783609631632</v>
      </c>
      <c r="L719" s="51"/>
      <c r="M719" s="16">
        <v>71.099999999998104</v>
      </c>
      <c r="N719" s="43">
        <v>9.1306919934071973E-2</v>
      </c>
      <c r="O719" s="44">
        <v>-5.621387048262962</v>
      </c>
      <c r="P719" s="51">
        <v>-1608.1194640799529</v>
      </c>
      <c r="Q719" s="43">
        <v>-8.4716740289536574E-8</v>
      </c>
      <c r="R719" s="44">
        <v>-68.78490171080152</v>
      </c>
      <c r="S719" s="51">
        <v>-2552.8783607937266</v>
      </c>
      <c r="T719" s="4"/>
      <c r="U719" s="16">
        <f t="shared" si="174"/>
        <v>-2.1316282072803006E-12</v>
      </c>
      <c r="V719" s="17">
        <f t="shared" si="175"/>
        <v>4.2967265856397319E-10</v>
      </c>
      <c r="W719" s="18">
        <f t="shared" si="176"/>
        <v>-1.5632675598453716E-8</v>
      </c>
      <c r="X719" s="19">
        <f t="shared" si="177"/>
        <v>9.871223483060021E-7</v>
      </c>
      <c r="Y719" s="17">
        <f t="shared" si="178"/>
        <v>-8.8817841970012523E-15</v>
      </c>
      <c r="Z719" s="18">
        <f t="shared" si="179"/>
        <v>0</v>
      </c>
      <c r="AA719" s="19">
        <f t="shared" si="180"/>
        <v>1.694365892035421E-7</v>
      </c>
      <c r="AF719" s="16">
        <v>71.099999999998104</v>
      </c>
      <c r="AG719" s="43">
        <v>0</v>
      </c>
      <c r="AH719" s="44">
        <v>-200</v>
      </c>
      <c r="AI719" s="51">
        <v>-14220</v>
      </c>
      <c r="AJ719" s="43">
        <v>-9.8066499999999994</v>
      </c>
      <c r="AK719" s="44">
        <v>-197.25281500000716</v>
      </c>
      <c r="AL719" s="51">
        <v>10762.662426749735</v>
      </c>
      <c r="AQ719" s="16">
        <v>71.099999999998104</v>
      </c>
      <c r="AR719" s="43">
        <v>9.1306919934071973E-2</v>
      </c>
      <c r="AS719" s="44">
        <v>-5.621387048262962</v>
      </c>
      <c r="AT719" s="51">
        <v>-1608.1194640799529</v>
      </c>
      <c r="AU719" s="43">
        <v>-1.4344654761799802E-6</v>
      </c>
      <c r="AV719" s="44">
        <v>-68.78489689267245</v>
      </c>
      <c r="AW719" s="50">
        <v>-2881.852615613444</v>
      </c>
    </row>
    <row r="720" spans="5:49" ht="18" customHeight="1">
      <c r="E720" s="42">
        <f t="shared" si="181"/>
        <v>71.20000000000023</v>
      </c>
      <c r="F720" s="43">
        <f t="shared" si="182"/>
        <v>9.1056468136440999E-2</v>
      </c>
      <c r="G720" s="44">
        <f t="shared" si="183"/>
        <v>-5.6122688717522937</v>
      </c>
      <c r="H720" s="51">
        <f t="shared" si="184"/>
        <v>-1608.6811476535847</v>
      </c>
      <c r="I720" s="43">
        <f t="shared" si="185"/>
        <v>-8.2376415022622496E-8</v>
      </c>
      <c r="J720" s="44">
        <f t="shared" si="186"/>
        <v>-68.784901719155656</v>
      </c>
      <c r="K720" s="51">
        <f t="shared" si="187"/>
        <v>-2559.7568511346622</v>
      </c>
      <c r="L720" s="51"/>
      <c r="M720" s="16">
        <v>71.199999999998099</v>
      </c>
      <c r="N720" s="43">
        <v>9.1056468564366499E-2</v>
      </c>
      <c r="O720" s="44">
        <v>-5.6122688873420907</v>
      </c>
      <c r="P720" s="51">
        <v>-1608.6811466680238</v>
      </c>
      <c r="Q720" s="43">
        <v>-8.2376422128049853E-8</v>
      </c>
      <c r="R720" s="44">
        <v>-68.784901719155627</v>
      </c>
      <c r="S720" s="51">
        <v>-2559.7568509652265</v>
      </c>
      <c r="T720" s="4"/>
      <c r="U720" s="16">
        <f t="shared" si="174"/>
        <v>-2.1316282072803006E-12</v>
      </c>
      <c r="V720" s="17">
        <f t="shared" si="175"/>
        <v>4.2792550059012058E-10</v>
      </c>
      <c r="W720" s="18">
        <f t="shared" si="176"/>
        <v>-1.5589797008885853E-8</v>
      </c>
      <c r="X720" s="19">
        <f t="shared" si="177"/>
        <v>9.8556097327673342E-7</v>
      </c>
      <c r="Y720" s="17">
        <f t="shared" si="178"/>
        <v>-7.1054273576010019E-15</v>
      </c>
      <c r="Z720" s="18">
        <f t="shared" si="179"/>
        <v>0</v>
      </c>
      <c r="AA720" s="19">
        <f t="shared" si="180"/>
        <v>1.6943567970884033E-7</v>
      </c>
      <c r="AF720" s="16">
        <v>71.199999999998099</v>
      </c>
      <c r="AG720" s="43">
        <v>0</v>
      </c>
      <c r="AH720" s="44">
        <v>-200</v>
      </c>
      <c r="AI720" s="51">
        <v>-14240</v>
      </c>
      <c r="AJ720" s="43">
        <v>-9.8066499999999994</v>
      </c>
      <c r="AK720" s="44">
        <v>-198.23348000000715</v>
      </c>
      <c r="AL720" s="51">
        <v>10742.888111999737</v>
      </c>
      <c r="AQ720" s="16">
        <v>71.199999999998099</v>
      </c>
      <c r="AR720" s="43">
        <v>9.1056468564366499E-2</v>
      </c>
      <c r="AS720" s="44">
        <v>-5.6122688873420907</v>
      </c>
      <c r="AT720" s="51">
        <v>-1608.6811466680238</v>
      </c>
      <c r="AU720" s="43">
        <v>-1.3948380708228569E-6</v>
      </c>
      <c r="AV720" s="44">
        <v>-68.784897034128377</v>
      </c>
      <c r="AW720" s="50">
        <v>-2888.7311053098174</v>
      </c>
    </row>
    <row r="721" spans="5:49" ht="18" customHeight="1">
      <c r="E721" s="42">
        <f t="shared" si="181"/>
        <v>71.300000000000225</v>
      </c>
      <c r="F721" s="43">
        <f t="shared" si="182"/>
        <v>9.0807034489370414E-2</v>
      </c>
      <c r="G721" s="44">
        <f t="shared" si="183"/>
        <v>-5.6031757050790114</v>
      </c>
      <c r="H721" s="51">
        <f t="shared" si="184"/>
        <v>-1609.241919674565</v>
      </c>
      <c r="I721" s="43">
        <f t="shared" si="185"/>
        <v>-8.0100752697376265E-8</v>
      </c>
      <c r="J721" s="44">
        <f t="shared" si="186"/>
        <v>-68.784901727278978</v>
      </c>
      <c r="K721" s="51">
        <f t="shared" si="187"/>
        <v>-2566.635341306986</v>
      </c>
      <c r="L721" s="51"/>
      <c r="M721" s="16">
        <v>71.299999999998093</v>
      </c>
      <c r="N721" s="43">
        <v>9.0807034915558305E-2</v>
      </c>
      <c r="O721" s="44">
        <v>-5.6031757206261066</v>
      </c>
      <c r="P721" s="51">
        <v>-1609.2419186905606</v>
      </c>
      <c r="Q721" s="43">
        <v>-8.0100756250089944E-8</v>
      </c>
      <c r="R721" s="44">
        <v>-68.784901727278964</v>
      </c>
      <c r="S721" s="51">
        <v>-2566.6353411375499</v>
      </c>
      <c r="T721" s="4"/>
      <c r="U721" s="16">
        <f t="shared" si="174"/>
        <v>-2.1316282072803006E-12</v>
      </c>
      <c r="V721" s="17">
        <f t="shared" si="175"/>
        <v>4.2618789053427975E-10</v>
      </c>
      <c r="W721" s="18">
        <f t="shared" si="176"/>
        <v>-1.554709516682351E-8</v>
      </c>
      <c r="X721" s="19">
        <f t="shared" si="177"/>
        <v>9.8400437309464905E-7</v>
      </c>
      <c r="Y721" s="17">
        <f t="shared" si="178"/>
        <v>-3.5527136788005009E-15</v>
      </c>
      <c r="Z721" s="18">
        <f t="shared" si="179"/>
        <v>0</v>
      </c>
      <c r="AA721" s="19">
        <f t="shared" si="180"/>
        <v>1.6943613445619121E-7</v>
      </c>
      <c r="AF721" s="16">
        <v>71.299999999998093</v>
      </c>
      <c r="AG721" s="43">
        <v>0</v>
      </c>
      <c r="AH721" s="44">
        <v>-200</v>
      </c>
      <c r="AI721" s="51">
        <v>-14260</v>
      </c>
      <c r="AJ721" s="43">
        <v>-9.8066499999999994</v>
      </c>
      <c r="AK721" s="44">
        <v>-199.21414500000714</v>
      </c>
      <c r="AL721" s="51">
        <v>10723.015730749736</v>
      </c>
      <c r="AQ721" s="16">
        <v>71.299999999998093</v>
      </c>
      <c r="AR721" s="43">
        <v>9.0807034915558305E-2</v>
      </c>
      <c r="AS721" s="44">
        <v>-5.6031757206261066</v>
      </c>
      <c r="AT721" s="51">
        <v>-1609.2419186905606</v>
      </c>
      <c r="AU721" s="43">
        <v>-1.3563053844478645E-6</v>
      </c>
      <c r="AV721" s="44">
        <v>-68.784897171676548</v>
      </c>
      <c r="AW721" s="50">
        <v>-2895.6095950201402</v>
      </c>
    </row>
    <row r="722" spans="5:49" ht="18" customHeight="1">
      <c r="E722" s="42">
        <f t="shared" si="181"/>
        <v>71.400000000000219</v>
      </c>
      <c r="F722" s="43">
        <f t="shared" si="182"/>
        <v>9.0558613057258763E-2</v>
      </c>
      <c r="G722" s="44">
        <f t="shared" si="183"/>
        <v>-5.5941074311139634</v>
      </c>
      <c r="H722" s="51">
        <f t="shared" si="184"/>
        <v>-1609.8017836243569</v>
      </c>
      <c r="I722" s="43">
        <f t="shared" si="185"/>
        <v>-7.7887950311605891E-8</v>
      </c>
      <c r="J722" s="44">
        <f t="shared" si="186"/>
        <v>-68.784901735177897</v>
      </c>
      <c r="K722" s="51">
        <f t="shared" si="187"/>
        <v>-2573.5138314801102</v>
      </c>
      <c r="L722" s="51"/>
      <c r="M722" s="16">
        <v>71.399999999998087</v>
      </c>
      <c r="N722" s="43">
        <v>9.0558613481718328E-2</v>
      </c>
      <c r="O722" s="44">
        <v>-5.5941074466185263</v>
      </c>
      <c r="P722" s="51">
        <v>-1609.8017826419048</v>
      </c>
      <c r="Q722" s="43">
        <v>-7.788795564067641E-8</v>
      </c>
      <c r="R722" s="44">
        <v>-68.784901735177883</v>
      </c>
      <c r="S722" s="51">
        <v>-2573.5138313106745</v>
      </c>
      <c r="T722" s="4"/>
      <c r="U722" s="16">
        <f t="shared" si="174"/>
        <v>-2.1316282072803006E-12</v>
      </c>
      <c r="V722" s="17">
        <f t="shared" si="175"/>
        <v>4.2445956471848234E-10</v>
      </c>
      <c r="W722" s="18">
        <f t="shared" si="176"/>
        <v>-1.550456296683933E-8</v>
      </c>
      <c r="X722" s="19">
        <f t="shared" si="177"/>
        <v>9.8245209301239811E-7</v>
      </c>
      <c r="Y722" s="17">
        <f t="shared" si="178"/>
        <v>-5.3290705182007514E-15</v>
      </c>
      <c r="Z722" s="18">
        <f t="shared" si="179"/>
        <v>0</v>
      </c>
      <c r="AA722" s="19">
        <f t="shared" si="180"/>
        <v>1.6943567970884033E-7</v>
      </c>
      <c r="AF722" s="16">
        <v>71.399999999998087</v>
      </c>
      <c r="AG722" s="43">
        <v>0</v>
      </c>
      <c r="AH722" s="44">
        <v>-200</v>
      </c>
      <c r="AI722" s="51">
        <v>-14280</v>
      </c>
      <c r="AJ722" s="43">
        <v>-9.8066499999999994</v>
      </c>
      <c r="AK722" s="44">
        <v>-200.19481000000712</v>
      </c>
      <c r="AL722" s="51">
        <v>10703.045282999736</v>
      </c>
      <c r="AQ722" s="16">
        <v>71.399999999998087</v>
      </c>
      <c r="AR722" s="43">
        <v>9.0558613481718328E-2</v>
      </c>
      <c r="AS722" s="44">
        <v>-5.5941074466185263</v>
      </c>
      <c r="AT722" s="51">
        <v>-1609.8017826419048</v>
      </c>
      <c r="AU722" s="43">
        <v>-1.3188371710270985E-6</v>
      </c>
      <c r="AV722" s="44">
        <v>-68.78489730542492</v>
      </c>
      <c r="AW722" s="50">
        <v>-2902.4880847440268</v>
      </c>
    </row>
    <row r="723" spans="5:49" ht="18" customHeight="1">
      <c r="E723" s="42">
        <f t="shared" si="181"/>
        <v>71.500000000000213</v>
      </c>
      <c r="F723" s="43">
        <f t="shared" si="182"/>
        <v>9.031119837136177E-2</v>
      </c>
      <c r="G723" s="44">
        <f t="shared" si="183"/>
        <v>-5.5850639489093945</v>
      </c>
      <c r="H723" s="51">
        <f t="shared" si="184"/>
        <v>-1610.3607419871792</v>
      </c>
      <c r="I723" s="43">
        <f t="shared" si="185"/>
        <v>-7.5736283022820317E-8</v>
      </c>
      <c r="J723" s="44">
        <f t="shared" si="186"/>
        <v>-68.784901742858594</v>
      </c>
      <c r="K723" s="51">
        <f t="shared" si="187"/>
        <v>-2580.3923216540129</v>
      </c>
      <c r="L723" s="51"/>
      <c r="M723" s="16">
        <v>71.499999999998082</v>
      </c>
      <c r="N723" s="43">
        <v>9.031119879410246E-2</v>
      </c>
      <c r="O723" s="44">
        <v>-5.5850639643716011</v>
      </c>
      <c r="P723" s="51">
        <v>-1610.3607410062752</v>
      </c>
      <c r="Q723" s="43">
        <v>-7.5736283022820317E-8</v>
      </c>
      <c r="R723" s="44">
        <v>-68.784901742858594</v>
      </c>
      <c r="S723" s="51">
        <v>-2580.3923214845781</v>
      </c>
      <c r="T723" s="4"/>
      <c r="U723" s="16">
        <f t="shared" si="174"/>
        <v>-2.1316282072803006E-12</v>
      </c>
      <c r="V723" s="17">
        <f t="shared" si="175"/>
        <v>4.2274068967618206E-10</v>
      </c>
      <c r="W723" s="18">
        <f t="shared" si="176"/>
        <v>-1.5462206626182251E-8</v>
      </c>
      <c r="X723" s="19">
        <f t="shared" si="177"/>
        <v>9.8090390565630514E-7</v>
      </c>
      <c r="Y723" s="17">
        <f t="shared" si="178"/>
        <v>0</v>
      </c>
      <c r="Z723" s="18">
        <f t="shared" si="179"/>
        <v>0</v>
      </c>
      <c r="AA723" s="19">
        <f t="shared" si="180"/>
        <v>1.6943477021413855E-7</v>
      </c>
      <c r="AF723" s="16">
        <v>71.499999999998082</v>
      </c>
      <c r="AG723" s="43">
        <v>0</v>
      </c>
      <c r="AH723" s="44">
        <v>-200</v>
      </c>
      <c r="AI723" s="51">
        <v>-14300</v>
      </c>
      <c r="AJ723" s="43">
        <v>-9.8066499999999994</v>
      </c>
      <c r="AK723" s="44">
        <v>-201.17547500000711</v>
      </c>
      <c r="AL723" s="51">
        <v>10682.976768749737</v>
      </c>
      <c r="AQ723" s="16">
        <v>71.499999999998082</v>
      </c>
      <c r="AR723" s="43">
        <v>9.031119879410246E-2</v>
      </c>
      <c r="AS723" s="44">
        <v>-5.5850639643716011</v>
      </c>
      <c r="AT723" s="51">
        <v>-1610.3607410062752</v>
      </c>
      <c r="AU723" s="43">
        <v>-1.2824040176440121E-6</v>
      </c>
      <c r="AV723" s="44">
        <v>-68.784897435478484</v>
      </c>
      <c r="AW723" s="50">
        <v>-2909.3665744811024</v>
      </c>
    </row>
    <row r="724" spans="5:49" ht="18" customHeight="1">
      <c r="E724" s="42">
        <f t="shared" si="181"/>
        <v>71.600000000000207</v>
      </c>
      <c r="F724" s="43">
        <f t="shared" si="182"/>
        <v>9.0064784999819375E-2</v>
      </c>
      <c r="G724" s="44">
        <f t="shared" si="183"/>
        <v>-5.5760451580625867</v>
      </c>
      <c r="H724" s="51">
        <f t="shared" si="184"/>
        <v>-1610.9187972371833</v>
      </c>
      <c r="I724" s="43">
        <f t="shared" si="185"/>
        <v>-7.3644047304810556E-8</v>
      </c>
      <c r="J724" s="44">
        <f t="shared" si="186"/>
        <v>-68.784901750327137</v>
      </c>
      <c r="K724" s="51">
        <f t="shared" si="187"/>
        <v>-2587.2708118286741</v>
      </c>
      <c r="L724" s="51"/>
      <c r="M724" s="16">
        <v>71.599999999998076</v>
      </c>
      <c r="N724" s="43">
        <v>9.0064785420850377E-2</v>
      </c>
      <c r="O724" s="44">
        <v>-5.5760451734826066</v>
      </c>
      <c r="P724" s="51">
        <v>-1610.9187962578233</v>
      </c>
      <c r="Q724" s="43">
        <v>-7.3644054410237914E-8</v>
      </c>
      <c r="R724" s="44">
        <v>-68.784901750327123</v>
      </c>
      <c r="S724" s="51">
        <v>-2587.2708116592389</v>
      </c>
      <c r="T724" s="4"/>
      <c r="U724" s="16">
        <f t="shared" si="174"/>
        <v>-2.1316282072803006E-12</v>
      </c>
      <c r="V724" s="17">
        <f t="shared" si="175"/>
        <v>4.2103100172941055E-10</v>
      </c>
      <c r="W724" s="18">
        <f t="shared" si="176"/>
        <v>-1.5420019927603335E-8</v>
      </c>
      <c r="X724" s="19">
        <f t="shared" si="177"/>
        <v>9.793600384000456E-7</v>
      </c>
      <c r="Y724" s="17">
        <f t="shared" si="178"/>
        <v>-7.1054273576010019E-15</v>
      </c>
      <c r="Z724" s="18">
        <f t="shared" si="179"/>
        <v>0</v>
      </c>
      <c r="AA724" s="19">
        <f t="shared" si="180"/>
        <v>1.6943522496148944E-7</v>
      </c>
      <c r="AF724" s="16">
        <v>71.599999999998076</v>
      </c>
      <c r="AG724" s="43">
        <v>0</v>
      </c>
      <c r="AH724" s="44">
        <v>-200</v>
      </c>
      <c r="AI724" s="51">
        <v>-14320</v>
      </c>
      <c r="AJ724" s="43">
        <v>-9.8066499999999994</v>
      </c>
      <c r="AK724" s="44">
        <v>-202.1561400000071</v>
      </c>
      <c r="AL724" s="51">
        <v>10662.810187999736</v>
      </c>
      <c r="AQ724" s="16">
        <v>71.599999999998076</v>
      </c>
      <c r="AR724" s="43">
        <v>9.0064785420850377E-2</v>
      </c>
      <c r="AS724" s="44">
        <v>-5.5760451734826066</v>
      </c>
      <c r="AT724" s="51">
        <v>-1610.9187962578233</v>
      </c>
      <c r="AU724" s="43">
        <v>-1.2469773409407026E-6</v>
      </c>
      <c r="AV724" s="44">
        <v>-68.784897561939289</v>
      </c>
      <c r="AW724" s="50">
        <v>-2916.2450642310032</v>
      </c>
    </row>
    <row r="725" spans="5:49" ht="18" customHeight="1">
      <c r="E725" s="42">
        <f t="shared" si="181"/>
        <v>71.700000000000202</v>
      </c>
      <c r="F725" s="43">
        <f t="shared" si="182"/>
        <v>8.9819367547357018E-2</v>
      </c>
      <c r="G725" s="44">
        <f t="shared" si="183"/>
        <v>-5.5670509587121693</v>
      </c>
      <c r="H725" s="51">
        <f t="shared" si="184"/>
        <v>-1611.4759518385076</v>
      </c>
      <c r="I725" s="43">
        <f t="shared" si="185"/>
        <v>-7.1609619567425398E-8</v>
      </c>
      <c r="J725" s="44">
        <f t="shared" si="186"/>
        <v>-68.784901757589338</v>
      </c>
      <c r="K725" s="51">
        <f t="shared" si="187"/>
        <v>-2594.1493020040707</v>
      </c>
      <c r="L725" s="51"/>
      <c r="M725" s="16">
        <v>71.69999999999807</v>
      </c>
      <c r="N725" s="43">
        <v>8.9819367966687561E-2</v>
      </c>
      <c r="O725" s="44">
        <v>-5.567050974090173</v>
      </c>
      <c r="P725" s="51">
        <v>-1611.4759508606874</v>
      </c>
      <c r="Q725" s="43">
        <v>-7.1609619567425398E-8</v>
      </c>
      <c r="R725" s="44">
        <v>-68.784901757589338</v>
      </c>
      <c r="S725" s="51">
        <v>-2594.1493018346364</v>
      </c>
      <c r="T725" s="4"/>
      <c r="U725" s="16">
        <f t="shared" si="174"/>
        <v>-2.1316282072803006E-12</v>
      </c>
      <c r="V725" s="17">
        <f t="shared" si="175"/>
        <v>4.1933054251153123E-10</v>
      </c>
      <c r="W725" s="18">
        <f t="shared" si="176"/>
        <v>-1.5378003759281E-8</v>
      </c>
      <c r="X725" s="19">
        <f t="shared" si="177"/>
        <v>9.7782026386994403E-7</v>
      </c>
      <c r="Y725" s="17">
        <f t="shared" si="178"/>
        <v>0</v>
      </c>
      <c r="Z725" s="18">
        <f t="shared" si="179"/>
        <v>0</v>
      </c>
      <c r="AA725" s="19">
        <f t="shared" si="180"/>
        <v>1.6943431546678767E-7</v>
      </c>
      <c r="AF725" s="16">
        <v>71.69999999999807</v>
      </c>
      <c r="AG725" s="43">
        <v>0</v>
      </c>
      <c r="AH725" s="44">
        <v>-200</v>
      </c>
      <c r="AI725" s="51">
        <v>-14340</v>
      </c>
      <c r="AJ725" s="43">
        <v>-9.8066499999999994</v>
      </c>
      <c r="AK725" s="44">
        <v>-203.13680500000709</v>
      </c>
      <c r="AL725" s="51">
        <v>10642.545540749736</v>
      </c>
      <c r="AQ725" s="16">
        <v>71.69999999999807</v>
      </c>
      <c r="AR725" s="43">
        <v>8.9819367966687561E-2</v>
      </c>
      <c r="AS725" s="44">
        <v>-5.567050974090173</v>
      </c>
      <c r="AT725" s="51">
        <v>-1611.4759508606874</v>
      </c>
      <c r="AU725" s="43">
        <v>-1.2125293373799195E-6</v>
      </c>
      <c r="AV725" s="44">
        <v>-68.784897684906568</v>
      </c>
      <c r="AW725" s="50">
        <v>-2923.1235539933741</v>
      </c>
    </row>
    <row r="726" spans="5:49" ht="18" customHeight="1">
      <c r="E726" s="42">
        <f t="shared" si="181"/>
        <v>71.800000000000196</v>
      </c>
      <c r="F726" s="43">
        <f t="shared" si="182"/>
        <v>8.9574940654990776E-2</v>
      </c>
      <c r="G726" s="44">
        <f t="shared" si="183"/>
        <v>-5.5580812515344871</v>
      </c>
      <c r="H726" s="51">
        <f t="shared" si="184"/>
        <v>-1612.0322082453308</v>
      </c>
      <c r="I726" s="43">
        <f t="shared" si="185"/>
        <v>-6.9631388655011506E-8</v>
      </c>
      <c r="J726" s="44">
        <f t="shared" si="186"/>
        <v>-68.784901764650925</v>
      </c>
      <c r="K726" s="51">
        <f t="shared" si="187"/>
        <v>-2601.027792180184</v>
      </c>
      <c r="L726" s="51"/>
      <c r="M726" s="16">
        <v>71.799999999998064</v>
      </c>
      <c r="N726" s="43">
        <v>8.9574941072629949E-2</v>
      </c>
      <c r="O726" s="44">
        <v>-5.5580812668706425</v>
      </c>
      <c r="P726" s="51">
        <v>-1612.0322072690462</v>
      </c>
      <c r="Q726" s="43">
        <v>-6.9631385102297827E-8</v>
      </c>
      <c r="R726" s="44">
        <v>-68.78490176465094</v>
      </c>
      <c r="S726" s="51">
        <v>-2601.0277920107505</v>
      </c>
      <c r="T726" s="4"/>
      <c r="U726" s="16">
        <f t="shared" si="174"/>
        <v>-2.1316282072803006E-12</v>
      </c>
      <c r="V726" s="17">
        <f t="shared" si="175"/>
        <v>4.1763917324466604E-10</v>
      </c>
      <c r="W726" s="18">
        <f t="shared" si="176"/>
        <v>-1.533615545667999E-8</v>
      </c>
      <c r="X726" s="19">
        <f t="shared" si="177"/>
        <v>9.7628458206600044E-7</v>
      </c>
      <c r="Y726" s="17">
        <f t="shared" si="178"/>
        <v>3.5527136788005009E-15</v>
      </c>
      <c r="Z726" s="18">
        <f t="shared" si="179"/>
        <v>0</v>
      </c>
      <c r="AA726" s="19">
        <f t="shared" si="180"/>
        <v>1.6943340597208589E-7</v>
      </c>
      <c r="AF726" s="16">
        <v>71.799999999998064</v>
      </c>
      <c r="AG726" s="43">
        <v>0</v>
      </c>
      <c r="AH726" s="44">
        <v>-200</v>
      </c>
      <c r="AI726" s="51">
        <v>-14360</v>
      </c>
      <c r="AJ726" s="43">
        <v>-9.8066499999999994</v>
      </c>
      <c r="AK726" s="44">
        <v>-204.11747000000707</v>
      </c>
      <c r="AL726" s="51">
        <v>10622.182826999737</v>
      </c>
      <c r="AQ726" s="16">
        <v>71.799999999998064</v>
      </c>
      <c r="AR726" s="43">
        <v>8.9574941072629949E-2</v>
      </c>
      <c r="AS726" s="44">
        <v>-5.5580812668706425</v>
      </c>
      <c r="AT726" s="51">
        <v>-1612.0322072690462</v>
      </c>
      <c r="AU726" s="43">
        <v>-1.1790329654814968E-6</v>
      </c>
      <c r="AV726" s="44">
        <v>-68.784897804476856</v>
      </c>
      <c r="AW726" s="50">
        <v>-2930.0020437678713</v>
      </c>
    </row>
    <row r="727" spans="5:49" ht="18" customHeight="1">
      <c r="E727" s="42">
        <f t="shared" si="181"/>
        <v>71.90000000000019</v>
      </c>
      <c r="F727" s="43">
        <f t="shared" si="182"/>
        <v>8.9331498999734554E-2</v>
      </c>
      <c r="G727" s="44">
        <f t="shared" si="183"/>
        <v>-5.5491359377399769</v>
      </c>
      <c r="H727" s="51">
        <f t="shared" si="184"/>
        <v>-1612.5875689019265</v>
      </c>
      <c r="I727" s="43">
        <f t="shared" si="185"/>
        <v>-6.7707803808048084E-8</v>
      </c>
      <c r="J727" s="44">
        <f t="shared" si="186"/>
        <v>-68.784901771517454</v>
      </c>
      <c r="K727" s="51">
        <f t="shared" si="187"/>
        <v>-2607.9062823569943</v>
      </c>
      <c r="L727" s="51"/>
      <c r="M727" s="16">
        <v>71.899999999998059</v>
      </c>
      <c r="N727" s="43">
        <v>8.9331499415691434E-2</v>
      </c>
      <c r="O727" s="44">
        <v>-5.5491359530344528</v>
      </c>
      <c r="P727" s="51">
        <v>-1612.5875679271735</v>
      </c>
      <c r="Q727" s="43">
        <v>-6.7707803808048084E-8</v>
      </c>
      <c r="R727" s="44">
        <v>-68.784901771517454</v>
      </c>
      <c r="S727" s="51">
        <v>-2607.9062821875605</v>
      </c>
      <c r="T727" s="4"/>
      <c r="U727" s="16">
        <f t="shared" si="174"/>
        <v>-2.1316282072803006E-12</v>
      </c>
      <c r="V727" s="17">
        <f t="shared" si="175"/>
        <v>4.1595688005102716E-10</v>
      </c>
      <c r="W727" s="18">
        <f t="shared" si="176"/>
        <v>-1.5294475907978722E-8</v>
      </c>
      <c r="X727" s="19">
        <f t="shared" si="177"/>
        <v>9.7475299298821483E-7</v>
      </c>
      <c r="Y727" s="17">
        <f t="shared" si="178"/>
        <v>0</v>
      </c>
      <c r="Z727" s="18">
        <f t="shared" si="179"/>
        <v>0</v>
      </c>
      <c r="AA727" s="19">
        <f t="shared" si="180"/>
        <v>1.6943386071943678E-7</v>
      </c>
      <c r="AF727" s="16">
        <v>71.899999999998059</v>
      </c>
      <c r="AG727" s="43">
        <v>0</v>
      </c>
      <c r="AH727" s="44">
        <v>-200</v>
      </c>
      <c r="AI727" s="51">
        <v>-14380</v>
      </c>
      <c r="AJ727" s="43">
        <v>-9.8066499999999994</v>
      </c>
      <c r="AK727" s="44">
        <v>-205.09813500000706</v>
      </c>
      <c r="AL727" s="51">
        <v>10601.722046749735</v>
      </c>
      <c r="AQ727" s="16">
        <v>71.899999999998059</v>
      </c>
      <c r="AR727" s="43">
        <v>8.9331499415691434E-2</v>
      </c>
      <c r="AS727" s="44">
        <v>-5.5491359530344528</v>
      </c>
      <c r="AT727" s="51">
        <v>-1612.5875679271735</v>
      </c>
      <c r="AU727" s="43">
        <v>-1.1464619369405682E-6</v>
      </c>
      <c r="AV727" s="44">
        <v>-68.784897920743987</v>
      </c>
      <c r="AW727" s="50">
        <v>-2936.8805335541597</v>
      </c>
    </row>
    <row r="728" spans="5:49" ht="18" customHeight="1">
      <c r="E728" s="42">
        <f t="shared" si="181"/>
        <v>72.000000000000185</v>
      </c>
      <c r="F728" s="43">
        <f t="shared" si="182"/>
        <v>8.9089037294310364E-2</v>
      </c>
      <c r="G728" s="44">
        <f t="shared" si="183"/>
        <v>-5.5402149190695855</v>
      </c>
      <c r="H728" s="51">
        <f t="shared" si="184"/>
        <v>-1613.1420362427159</v>
      </c>
      <c r="I728" s="43">
        <f t="shared" si="185"/>
        <v>-6.583736045229216E-8</v>
      </c>
      <c r="J728" s="44">
        <f t="shared" si="186"/>
        <v>-68.784901778194268</v>
      </c>
      <c r="K728" s="51">
        <f t="shared" si="187"/>
        <v>-2614.7847725344805</v>
      </c>
      <c r="L728" s="51"/>
      <c r="M728" s="16">
        <v>71.999999999998053</v>
      </c>
      <c r="N728" s="43">
        <v>8.9089037708594068E-2</v>
      </c>
      <c r="O728" s="44">
        <v>-5.5402149343225533</v>
      </c>
      <c r="P728" s="51">
        <v>-1613.1420352694897</v>
      </c>
      <c r="Q728" s="43">
        <v>-6.583736045229216E-8</v>
      </c>
      <c r="R728" s="44">
        <v>-68.784901778194268</v>
      </c>
      <c r="S728" s="51">
        <v>-2614.7847723650475</v>
      </c>
      <c r="T728" s="4"/>
      <c r="U728" s="16">
        <f t="shared" si="174"/>
        <v>-2.1316282072803006E-12</v>
      </c>
      <c r="V728" s="17">
        <f t="shared" si="175"/>
        <v>4.1428370456397801E-10</v>
      </c>
      <c r="W728" s="18">
        <f t="shared" si="176"/>
        <v>-1.5252967777712456E-8</v>
      </c>
      <c r="X728" s="19">
        <f t="shared" si="177"/>
        <v>9.7322617875761352E-7</v>
      </c>
      <c r="Y728" s="17">
        <f t="shared" si="178"/>
        <v>0</v>
      </c>
      <c r="Z728" s="18">
        <f t="shared" si="179"/>
        <v>0</v>
      </c>
      <c r="AA728" s="19">
        <f t="shared" si="180"/>
        <v>1.6943295122473501E-7</v>
      </c>
      <c r="AF728" s="16">
        <v>71.999999999998053</v>
      </c>
      <c r="AG728" s="43">
        <v>0</v>
      </c>
      <c r="AH728" s="44">
        <v>-200</v>
      </c>
      <c r="AI728" s="51">
        <v>-14400</v>
      </c>
      <c r="AJ728" s="43">
        <v>-9.8066499999999994</v>
      </c>
      <c r="AK728" s="44">
        <v>-206.07880000000705</v>
      </c>
      <c r="AL728" s="51">
        <v>10581.163199999735</v>
      </c>
      <c r="AQ728" s="16">
        <v>71.999999999998053</v>
      </c>
      <c r="AR728" s="43">
        <v>8.9089037708594068E-2</v>
      </c>
      <c r="AS728" s="44">
        <v>-5.5402149343225533</v>
      </c>
      <c r="AT728" s="51">
        <v>-1613.1420352694897</v>
      </c>
      <c r="AU728" s="43">
        <v>-1.1147906917585715E-6</v>
      </c>
      <c r="AV728" s="44">
        <v>-68.784898033799223</v>
      </c>
      <c r="AW728" s="50">
        <v>-2943.7590233519131</v>
      </c>
    </row>
    <row r="729" spans="5:49" ht="18" customHeight="1">
      <c r="E729" s="42">
        <f t="shared" si="181"/>
        <v>72.100000000000179</v>
      </c>
      <c r="F729" s="43">
        <f t="shared" si="182"/>
        <v>8.8847550286861518E-2</v>
      </c>
      <c r="G729" s="44">
        <f t="shared" si="183"/>
        <v>-5.531318097791222</v>
      </c>
      <c r="H729" s="51">
        <f t="shared" si="184"/>
        <v>-1613.6956126923194</v>
      </c>
      <c r="I729" s="43">
        <f t="shared" si="185"/>
        <v>-6.4018596646064907E-8</v>
      </c>
      <c r="J729" s="44">
        <f t="shared" si="186"/>
        <v>-68.784901784686625</v>
      </c>
      <c r="K729" s="51">
        <f t="shared" si="187"/>
        <v>-2621.6632627126255</v>
      </c>
      <c r="L729" s="51"/>
      <c r="M729" s="16">
        <v>72.099999999998047</v>
      </c>
      <c r="N729" s="43">
        <v>8.8847550699480971E-2</v>
      </c>
      <c r="O729" s="44">
        <v>-5.5313181130028459</v>
      </c>
      <c r="P729" s="51">
        <v>-1613.6956117206169</v>
      </c>
      <c r="Q729" s="43">
        <v>-6.4018593093351228E-8</v>
      </c>
      <c r="R729" s="44">
        <v>-68.784901784686639</v>
      </c>
      <c r="S729" s="51">
        <v>-2621.6632625431926</v>
      </c>
      <c r="T729" s="4"/>
      <c r="U729" s="16">
        <f t="shared" si="174"/>
        <v>-2.1316282072803006E-12</v>
      </c>
      <c r="V729" s="17">
        <f t="shared" si="175"/>
        <v>4.1261945249448928E-10</v>
      </c>
      <c r="W729" s="18">
        <f t="shared" si="176"/>
        <v>-1.5211623960453835E-8</v>
      </c>
      <c r="X729" s="19">
        <f t="shared" si="177"/>
        <v>9.7170254775846843E-7</v>
      </c>
      <c r="Y729" s="17">
        <f t="shared" si="178"/>
        <v>3.5527136788005009E-15</v>
      </c>
      <c r="Z729" s="18">
        <f t="shared" si="179"/>
        <v>0</v>
      </c>
      <c r="AA729" s="19">
        <f t="shared" si="180"/>
        <v>1.6943295122473501E-7</v>
      </c>
      <c r="AF729" s="16">
        <v>72.099999999998047</v>
      </c>
      <c r="AG729" s="43">
        <v>0</v>
      </c>
      <c r="AH729" s="44">
        <v>-200</v>
      </c>
      <c r="AI729" s="51">
        <v>-14420</v>
      </c>
      <c r="AJ729" s="43">
        <v>-9.8066499999999994</v>
      </c>
      <c r="AK729" s="44">
        <v>-207.05946500000704</v>
      </c>
      <c r="AL729" s="51">
        <v>10560.506286749736</v>
      </c>
      <c r="AQ729" s="16">
        <v>72.099999999998047</v>
      </c>
      <c r="AR729" s="43">
        <v>8.8847550699480971E-2</v>
      </c>
      <c r="AS729" s="44">
        <v>-5.5313181130028459</v>
      </c>
      <c r="AT729" s="51">
        <v>-1613.6956117206169</v>
      </c>
      <c r="AU729" s="43">
        <v>-1.0839943680451825E-6</v>
      </c>
      <c r="AV729" s="44">
        <v>-68.784898143731283</v>
      </c>
      <c r="AW729" s="50">
        <v>-2950.6375131608152</v>
      </c>
    </row>
    <row r="730" spans="5:49" ht="18" customHeight="1">
      <c r="E730" s="42">
        <f t="shared" si="181"/>
        <v>72.200000000000173</v>
      </c>
      <c r="F730" s="43">
        <f t="shared" si="182"/>
        <v>8.8607032760667823E-2</v>
      </c>
      <c r="G730" s="44">
        <f t="shared" si="183"/>
        <v>-5.5224453766962132</v>
      </c>
      <c r="H730" s="51">
        <f t="shared" si="184"/>
        <v>-1614.2483006656125</v>
      </c>
      <c r="I730" s="43">
        <f t="shared" si="185"/>
        <v>-6.2250062882185375E-8</v>
      </c>
      <c r="J730" s="44">
        <f t="shared" si="186"/>
        <v>-68.784901790999669</v>
      </c>
      <c r="K730" s="51">
        <f t="shared" si="187"/>
        <v>-2628.5417528914113</v>
      </c>
      <c r="L730" s="51"/>
      <c r="M730" s="16">
        <v>72.199999999998042</v>
      </c>
      <c r="N730" s="43">
        <v>8.8607033171631905E-2</v>
      </c>
      <c r="O730" s="44">
        <v>-5.5224453918666594</v>
      </c>
      <c r="P730" s="51">
        <v>-1614.2482996954288</v>
      </c>
      <c r="Q730" s="43">
        <v>-6.2250066434899054E-8</v>
      </c>
      <c r="R730" s="44">
        <v>-68.784901790999655</v>
      </c>
      <c r="S730" s="51">
        <v>-2628.5417527219779</v>
      </c>
      <c r="T730" s="4"/>
      <c r="U730" s="16">
        <f t="shared" si="174"/>
        <v>-2.1316282072803006E-12</v>
      </c>
      <c r="V730" s="17">
        <f t="shared" si="175"/>
        <v>4.1096408220919756E-10</v>
      </c>
      <c r="W730" s="18">
        <f t="shared" si="176"/>
        <v>-1.5170446232559698E-8</v>
      </c>
      <c r="X730" s="19">
        <f t="shared" si="177"/>
        <v>9.7018369160650764E-7</v>
      </c>
      <c r="Y730" s="17">
        <f t="shared" si="178"/>
        <v>-3.5527136788005009E-15</v>
      </c>
      <c r="Z730" s="18">
        <f t="shared" si="179"/>
        <v>0</v>
      </c>
      <c r="AA730" s="19">
        <f t="shared" si="180"/>
        <v>1.6943340597208589E-7</v>
      </c>
      <c r="AF730" s="16">
        <v>72.199999999998042</v>
      </c>
      <c r="AG730" s="43">
        <v>0</v>
      </c>
      <c r="AH730" s="44">
        <v>-200</v>
      </c>
      <c r="AI730" s="51">
        <v>-14440</v>
      </c>
      <c r="AJ730" s="43">
        <v>-9.8066499999999994</v>
      </c>
      <c r="AK730" s="44">
        <v>-208.04013000000703</v>
      </c>
      <c r="AL730" s="51">
        <v>10539.751306999735</v>
      </c>
      <c r="AQ730" s="16">
        <v>72.199999999998042</v>
      </c>
      <c r="AR730" s="43">
        <v>8.8607033171631905E-2</v>
      </c>
      <c r="AS730" s="44">
        <v>-5.5224453918666594</v>
      </c>
      <c r="AT730" s="51">
        <v>-1614.2482996954288</v>
      </c>
      <c r="AU730" s="43">
        <v>-1.0540488020183147E-6</v>
      </c>
      <c r="AV730" s="44">
        <v>-68.784898250626441</v>
      </c>
      <c r="AW730" s="50">
        <v>-2957.5160029805579</v>
      </c>
    </row>
    <row r="731" spans="5:49" ht="18" customHeight="1">
      <c r="E731" s="42">
        <f t="shared" si="181"/>
        <v>72.300000000000168</v>
      </c>
      <c r="F731" s="43">
        <f t="shared" si="182"/>
        <v>8.8367479533864146E-2</v>
      </c>
      <c r="G731" s="44">
        <f t="shared" si="183"/>
        <v>-5.513596659095815</v>
      </c>
      <c r="H731" s="51">
        <f t="shared" si="184"/>
        <v>-1614.8001025677745</v>
      </c>
      <c r="I731" s="43">
        <f t="shared" si="185"/>
        <v>-6.0530393142244066E-8</v>
      </c>
      <c r="J731" s="44">
        <f t="shared" si="186"/>
        <v>-68.784901797138275</v>
      </c>
      <c r="K731" s="51">
        <f t="shared" si="187"/>
        <v>-2635.4202430708192</v>
      </c>
      <c r="L731" s="51"/>
      <c r="M731" s="16">
        <v>72.299999999998036</v>
      </c>
      <c r="N731" s="43">
        <v>8.8367479943181712E-2</v>
      </c>
      <c r="O731" s="44">
        <v>-5.5135966742252496</v>
      </c>
      <c r="P731" s="51">
        <v>-1614.8001015991058</v>
      </c>
      <c r="Q731" s="43">
        <v>-6.0530393142244066E-8</v>
      </c>
      <c r="R731" s="44">
        <v>-68.784901797138275</v>
      </c>
      <c r="S731" s="51">
        <v>-2635.4202429013858</v>
      </c>
      <c r="T731" s="4"/>
      <c r="U731" s="16">
        <f t="shared" si="174"/>
        <v>-2.1316282072803006E-12</v>
      </c>
      <c r="V731" s="17">
        <f t="shared" si="175"/>
        <v>4.0931756595252722E-10</v>
      </c>
      <c r="W731" s="18">
        <f t="shared" si="176"/>
        <v>-1.5129434594030045E-8</v>
      </c>
      <c r="X731" s="19">
        <f t="shared" si="177"/>
        <v>9.6866870080702938E-7</v>
      </c>
      <c r="Y731" s="17">
        <f t="shared" si="178"/>
        <v>0</v>
      </c>
      <c r="Z731" s="18">
        <f t="shared" si="179"/>
        <v>0</v>
      </c>
      <c r="AA731" s="19">
        <f t="shared" si="180"/>
        <v>1.6943340597208589E-7</v>
      </c>
      <c r="AF731" s="16">
        <v>72.299999999998036</v>
      </c>
      <c r="AG731" s="43">
        <v>0</v>
      </c>
      <c r="AH731" s="44">
        <v>-200</v>
      </c>
      <c r="AI731" s="51">
        <v>-14460</v>
      </c>
      <c r="AJ731" s="43">
        <v>-9.8066499999999994</v>
      </c>
      <c r="AK731" s="44">
        <v>-209.02079500000701</v>
      </c>
      <c r="AL731" s="51">
        <v>10518.898260749735</v>
      </c>
      <c r="AQ731" s="16">
        <v>72.299999999998036</v>
      </c>
      <c r="AR731" s="43">
        <v>8.8367479943181712E-2</v>
      </c>
      <c r="AS731" s="44">
        <v>-5.5135966742252496</v>
      </c>
      <c r="AT731" s="51">
        <v>-1614.8001015991058</v>
      </c>
      <c r="AU731" s="43">
        <v>-1.0249304853715557E-6</v>
      </c>
      <c r="AV731" s="44">
        <v>-68.784898354568611</v>
      </c>
      <c r="AW731" s="50">
        <v>-2964.3944928108417</v>
      </c>
    </row>
    <row r="732" spans="5:49" ht="18" customHeight="1">
      <c r="E732" s="42">
        <f t="shared" si="181"/>
        <v>72.400000000000162</v>
      </c>
      <c r="F732" s="43">
        <f t="shared" si="182"/>
        <v>8.8128885459161338E-2</v>
      </c>
      <c r="G732" s="44">
        <f t="shared" si="183"/>
        <v>-5.5047718488177431</v>
      </c>
      <c r="H732" s="51">
        <f t="shared" si="184"/>
        <v>-1615.3510207943418</v>
      </c>
      <c r="I732" s="43">
        <f t="shared" si="185"/>
        <v>-5.8858233842329355E-8</v>
      </c>
      <c r="J732" s="44">
        <f t="shared" si="186"/>
        <v>-68.784901803107303</v>
      </c>
      <c r="K732" s="51">
        <f t="shared" si="187"/>
        <v>-2642.2987332508319</v>
      </c>
      <c r="L732" s="51"/>
      <c r="M732" s="16">
        <v>72.39999999999803</v>
      </c>
      <c r="N732" s="43">
        <v>8.8128885866841145E-2</v>
      </c>
      <c r="O732" s="44">
        <v>-5.5047718639063286</v>
      </c>
      <c r="P732" s="51">
        <v>-1615.351019827184</v>
      </c>
      <c r="Q732" s="43">
        <v>-5.8858230289615676E-8</v>
      </c>
      <c r="R732" s="44">
        <v>-68.784901803107317</v>
      </c>
      <c r="S732" s="51">
        <v>-2642.2987330813994</v>
      </c>
      <c r="T732" s="4"/>
      <c r="U732" s="16">
        <f t="shared" si="174"/>
        <v>-2.1316282072803006E-12</v>
      </c>
      <c r="V732" s="17">
        <f t="shared" si="175"/>
        <v>4.0767980657996361E-10</v>
      </c>
      <c r="W732" s="18">
        <f t="shared" si="176"/>
        <v>-1.5088585492151196E-8</v>
      </c>
      <c r="X732" s="19">
        <f t="shared" si="177"/>
        <v>9.671578027337091E-7</v>
      </c>
      <c r="Y732" s="17">
        <f t="shared" si="178"/>
        <v>3.5527136788005009E-15</v>
      </c>
      <c r="Z732" s="18">
        <f t="shared" si="179"/>
        <v>0</v>
      </c>
      <c r="AA732" s="19">
        <f t="shared" si="180"/>
        <v>1.6943249647738412E-7</v>
      </c>
      <c r="AF732" s="16">
        <v>72.39999999999803</v>
      </c>
      <c r="AG732" s="43">
        <v>0</v>
      </c>
      <c r="AH732" s="44">
        <v>-200</v>
      </c>
      <c r="AI732" s="51">
        <v>-14480</v>
      </c>
      <c r="AJ732" s="43">
        <v>-9.8066499999999994</v>
      </c>
      <c r="AK732" s="44">
        <v>-210.001460000007</v>
      </c>
      <c r="AL732" s="51">
        <v>10497.947147999736</v>
      </c>
      <c r="AQ732" s="16">
        <v>72.39999999999803</v>
      </c>
      <c r="AR732" s="43">
        <v>8.8128885866841145E-2</v>
      </c>
      <c r="AS732" s="44">
        <v>-5.5047718639063286</v>
      </c>
      <c r="AT732" s="51">
        <v>-1615.351019827184</v>
      </c>
      <c r="AU732" s="43">
        <v>-9.9661656527416653E-7</v>
      </c>
      <c r="AV732" s="44">
        <v>-68.784898455639365</v>
      </c>
      <c r="AW732" s="50">
        <v>-2971.272982651376</v>
      </c>
    </row>
    <row r="733" spans="5:49" ht="18" customHeight="1">
      <c r="E733" s="42">
        <f t="shared" si="181"/>
        <v>72.500000000000156</v>
      </c>
      <c r="F733" s="43">
        <f t="shared" si="182"/>
        <v>8.7891245423569533E-2</v>
      </c>
      <c r="G733" s="44">
        <f t="shared" si="183"/>
        <v>-5.4959708502027169</v>
      </c>
      <c r="H733" s="51">
        <f t="shared" si="184"/>
        <v>-1615.9010577312595</v>
      </c>
      <c r="I733" s="43">
        <f t="shared" si="185"/>
        <v>-5.723226159659589E-8</v>
      </c>
      <c r="J733" s="44">
        <f t="shared" si="186"/>
        <v>-68.784901808911457</v>
      </c>
      <c r="K733" s="51">
        <f t="shared" si="187"/>
        <v>-2649.1772234314344</v>
      </c>
      <c r="L733" s="51"/>
      <c r="M733" s="16">
        <v>72.499999999998025</v>
      </c>
      <c r="N733" s="43">
        <v>8.7891245829620379E-2</v>
      </c>
      <c r="O733" s="44">
        <v>-5.4959708652506194</v>
      </c>
      <c r="P733" s="51">
        <v>-1615.9010567656087</v>
      </c>
      <c r="Q733" s="43">
        <v>-5.7232258043882211E-8</v>
      </c>
      <c r="R733" s="44">
        <v>-68.784901808911471</v>
      </c>
      <c r="S733" s="51">
        <v>-2649.1772232620019</v>
      </c>
      <c r="T733" s="4"/>
      <c r="U733" s="16">
        <f t="shared" si="174"/>
        <v>-2.1316282072803006E-12</v>
      </c>
      <c r="V733" s="17">
        <f t="shared" si="175"/>
        <v>4.0605084572487016E-10</v>
      </c>
      <c r="W733" s="18">
        <f t="shared" si="176"/>
        <v>-1.5047902479636832E-8</v>
      </c>
      <c r="X733" s="19">
        <f t="shared" si="177"/>
        <v>9.6565077001287136E-7</v>
      </c>
      <c r="Y733" s="17">
        <f t="shared" si="178"/>
        <v>3.5527136788005009E-15</v>
      </c>
      <c r="Z733" s="18">
        <f t="shared" si="179"/>
        <v>0</v>
      </c>
      <c r="AA733" s="19">
        <f t="shared" si="180"/>
        <v>1.6943249647738412E-7</v>
      </c>
      <c r="AF733" s="16">
        <v>72.499999999998025</v>
      </c>
      <c r="AG733" s="43">
        <v>0</v>
      </c>
      <c r="AH733" s="44">
        <v>-200</v>
      </c>
      <c r="AI733" s="51">
        <v>-14500</v>
      </c>
      <c r="AJ733" s="43">
        <v>-9.8066499999999994</v>
      </c>
      <c r="AK733" s="44">
        <v>-210.98212500000699</v>
      </c>
      <c r="AL733" s="51">
        <v>10476.897968749734</v>
      </c>
      <c r="AQ733" s="16">
        <v>72.499999999998025</v>
      </c>
      <c r="AR733" s="43">
        <v>8.7891245829620379E-2</v>
      </c>
      <c r="AS733" s="44">
        <v>-5.4959708652506194</v>
      </c>
      <c r="AT733" s="51">
        <v>-1615.9010567656087</v>
      </c>
      <c r="AU733" s="43">
        <v>-9.6908482483115677E-7</v>
      </c>
      <c r="AV733" s="44">
        <v>-68.784898553918012</v>
      </c>
      <c r="AW733" s="50">
        <v>-2978.1514725018769</v>
      </c>
    </row>
    <row r="734" spans="5:49" ht="18" customHeight="1">
      <c r="E734" s="42">
        <f t="shared" si="181"/>
        <v>72.600000000000151</v>
      </c>
      <c r="F734" s="43">
        <f t="shared" si="182"/>
        <v>8.7654554348124636E-2</v>
      </c>
      <c r="G734" s="44">
        <f t="shared" si="183"/>
        <v>-5.4871935681010617</v>
      </c>
      <c r="H734" s="51">
        <f t="shared" si="184"/>
        <v>-1616.4502157549323</v>
      </c>
      <c r="I734" s="43">
        <f t="shared" si="185"/>
        <v>-5.56512063099035E-8</v>
      </c>
      <c r="J734" s="44">
        <f t="shared" si="186"/>
        <v>-68.784901814555269</v>
      </c>
      <c r="K734" s="51">
        <f t="shared" si="187"/>
        <v>-2656.0557136126085</v>
      </c>
      <c r="L734" s="51"/>
      <c r="M734" s="16">
        <v>72.599999999998019</v>
      </c>
      <c r="N734" s="43">
        <v>8.7654554752555097E-2</v>
      </c>
      <c r="O734" s="44">
        <v>-5.4871935831084402</v>
      </c>
      <c r="P734" s="51">
        <v>-1616.450214790784</v>
      </c>
      <c r="Q734" s="43">
        <v>-5.56512063099035E-8</v>
      </c>
      <c r="R734" s="44">
        <v>-68.784901814555269</v>
      </c>
      <c r="S734" s="51">
        <v>-2656.0557134431765</v>
      </c>
      <c r="T734" s="4"/>
      <c r="U734" s="16">
        <f t="shared" si="174"/>
        <v>-2.1316282072803006E-12</v>
      </c>
      <c r="V734" s="17">
        <f t="shared" si="175"/>
        <v>4.0443046134264193E-10</v>
      </c>
      <c r="W734" s="18">
        <f t="shared" si="176"/>
        <v>-1.5007378451059594E-8</v>
      </c>
      <c r="X734" s="19">
        <f t="shared" si="177"/>
        <v>9.6414828476554248E-7</v>
      </c>
      <c r="Y734" s="17">
        <f t="shared" si="178"/>
        <v>0</v>
      </c>
      <c r="Z734" s="18">
        <f t="shared" si="179"/>
        <v>0</v>
      </c>
      <c r="AA734" s="19">
        <f t="shared" si="180"/>
        <v>1.6943204173003323E-7</v>
      </c>
      <c r="AF734" s="16">
        <v>72.599999999998019</v>
      </c>
      <c r="AG734" s="43">
        <v>0</v>
      </c>
      <c r="AH734" s="44">
        <v>-200</v>
      </c>
      <c r="AI734" s="51">
        <v>-14520</v>
      </c>
      <c r="AJ734" s="43">
        <v>-9.8066499999999994</v>
      </c>
      <c r="AK734" s="44">
        <v>-211.96279000000698</v>
      </c>
      <c r="AL734" s="51">
        <v>10455.750722999734</v>
      </c>
      <c r="AQ734" s="16">
        <v>72.599999999998019</v>
      </c>
      <c r="AR734" s="43">
        <v>8.7654554752555097E-2</v>
      </c>
      <c r="AS734" s="44">
        <v>-5.4871935831084402</v>
      </c>
      <c r="AT734" s="51">
        <v>-1616.450214790784</v>
      </c>
      <c r="AU734" s="43">
        <v>-9.4231365999064565E-7</v>
      </c>
      <c r="AV734" s="44">
        <v>-68.784898649481676</v>
      </c>
      <c r="AW734" s="50">
        <v>-2985.0299623620695</v>
      </c>
    </row>
    <row r="735" spans="5:49" ht="18" customHeight="1">
      <c r="E735" s="42">
        <f t="shared" si="181"/>
        <v>72.700000000000145</v>
      </c>
      <c r="F735" s="43">
        <f t="shared" si="182"/>
        <v>8.7418807187616437E-2</v>
      </c>
      <c r="G735" s="44">
        <f t="shared" si="183"/>
        <v>-5.4784399078692987</v>
      </c>
      <c r="H735" s="51">
        <f t="shared" si="184"/>
        <v>-1616.9984972322748</v>
      </c>
      <c r="I735" s="43">
        <f t="shared" si="185"/>
        <v>-5.4113829861535123E-8</v>
      </c>
      <c r="J735" s="44">
        <f t="shared" si="186"/>
        <v>-68.78490182004316</v>
      </c>
      <c r="K735" s="51">
        <f t="shared" si="187"/>
        <v>-2662.9342037943388</v>
      </c>
      <c r="L735" s="51"/>
      <c r="M735" s="16">
        <v>72.699999999998013</v>
      </c>
      <c r="N735" s="43">
        <v>8.7418807590435188E-2</v>
      </c>
      <c r="O735" s="44">
        <v>-5.4784399228363174</v>
      </c>
      <c r="P735" s="51">
        <v>-1616.9984962696253</v>
      </c>
      <c r="Q735" s="43">
        <v>-5.4113833414248802E-8</v>
      </c>
      <c r="R735" s="44">
        <v>-68.784901820043146</v>
      </c>
      <c r="S735" s="51">
        <v>-2662.9342036249077</v>
      </c>
      <c r="T735" s="4"/>
      <c r="U735" s="16">
        <f t="shared" si="174"/>
        <v>-2.1316282072803006E-12</v>
      </c>
      <c r="V735" s="17">
        <f t="shared" si="175"/>
        <v>4.0281875057779359E-10</v>
      </c>
      <c r="W735" s="18">
        <f t="shared" si="176"/>
        <v>-1.4967018735490001E-8</v>
      </c>
      <c r="X735" s="19">
        <f t="shared" si="177"/>
        <v>9.626494374970207E-7</v>
      </c>
      <c r="Y735" s="17">
        <f t="shared" si="178"/>
        <v>-3.5527136788005009E-15</v>
      </c>
      <c r="Z735" s="18">
        <f t="shared" si="179"/>
        <v>0</v>
      </c>
      <c r="AA735" s="19">
        <f t="shared" si="180"/>
        <v>1.6943113223533146E-7</v>
      </c>
      <c r="AF735" s="16">
        <v>72.699999999998013</v>
      </c>
      <c r="AG735" s="43">
        <v>0</v>
      </c>
      <c r="AH735" s="44">
        <v>-200</v>
      </c>
      <c r="AI735" s="51">
        <v>-14540</v>
      </c>
      <c r="AJ735" s="43">
        <v>-9.8066499999999994</v>
      </c>
      <c r="AK735" s="44">
        <v>-212.94345500000696</v>
      </c>
      <c r="AL735" s="51">
        <v>10434.505410749734</v>
      </c>
      <c r="AQ735" s="16">
        <v>72.699999999998013</v>
      </c>
      <c r="AR735" s="43">
        <v>8.7418807590435188E-2</v>
      </c>
      <c r="AS735" s="44">
        <v>-5.4784399228363174</v>
      </c>
      <c r="AT735" s="51">
        <v>-1616.9984962696253</v>
      </c>
      <c r="AU735" s="43">
        <v>-9.1628205112215255E-7</v>
      </c>
      <c r="AV735" s="44">
        <v>-68.784898742405375</v>
      </c>
      <c r="AW735" s="50">
        <v>-2991.9084522316857</v>
      </c>
    </row>
    <row r="736" spans="5:49" ht="18" customHeight="1">
      <c r="E736" s="42">
        <f t="shared" si="181"/>
        <v>72.800000000000139</v>
      </c>
      <c r="F736" s="43">
        <f t="shared" si="182"/>
        <v>8.7183998930320333E-2</v>
      </c>
      <c r="G736" s="44">
        <f t="shared" si="183"/>
        <v>-5.4697097753668027</v>
      </c>
      <c r="H736" s="51">
        <f t="shared" si="184"/>
        <v>-1617.5459045207631</v>
      </c>
      <c r="I736" s="43">
        <f t="shared" si="185"/>
        <v>-5.2618924328839967E-8</v>
      </c>
      <c r="J736" s="44">
        <f t="shared" si="186"/>
        <v>-68.78490182537945</v>
      </c>
      <c r="K736" s="51">
        <f t="shared" si="187"/>
        <v>-2669.8126939766116</v>
      </c>
      <c r="L736" s="51"/>
      <c r="M736" s="16">
        <v>72.799999999998008</v>
      </c>
      <c r="N736" s="43">
        <v>8.7183999331535866E-2</v>
      </c>
      <c r="O736" s="44">
        <v>-5.4697097902936207</v>
      </c>
      <c r="P736" s="51">
        <v>-1617.5459035596082</v>
      </c>
      <c r="Q736" s="43">
        <v>-5.2618927881553645E-8</v>
      </c>
      <c r="R736" s="44">
        <v>-68.784901825379436</v>
      </c>
      <c r="S736" s="51">
        <v>-2669.81269380718</v>
      </c>
      <c r="T736" s="4"/>
      <c r="U736" s="16">
        <f t="shared" si="174"/>
        <v>-2.1316282072803006E-12</v>
      </c>
      <c r="V736" s="17">
        <f t="shared" si="175"/>
        <v>4.0121553301908364E-10</v>
      </c>
      <c r="W736" s="18">
        <f t="shared" si="176"/>
        <v>-1.4926818003857534E-8</v>
      </c>
      <c r="X736" s="19">
        <f t="shared" si="177"/>
        <v>9.6115491032833233E-7</v>
      </c>
      <c r="Y736" s="17">
        <f t="shared" si="178"/>
        <v>-3.5527136788005009E-15</v>
      </c>
      <c r="Z736" s="18">
        <f t="shared" si="179"/>
        <v>0</v>
      </c>
      <c r="AA736" s="19">
        <f t="shared" si="180"/>
        <v>1.6943158698268235E-7</v>
      </c>
      <c r="AF736" s="16">
        <v>72.799999999998008</v>
      </c>
      <c r="AG736" s="43">
        <v>0</v>
      </c>
      <c r="AH736" s="44">
        <v>-200</v>
      </c>
      <c r="AI736" s="51">
        <v>-14560</v>
      </c>
      <c r="AJ736" s="43">
        <v>-9.8066499999999994</v>
      </c>
      <c r="AK736" s="44">
        <v>-213.92412000000695</v>
      </c>
      <c r="AL736" s="51">
        <v>10413.162031999733</v>
      </c>
      <c r="AQ736" s="16">
        <v>72.799999999998008</v>
      </c>
      <c r="AR736" s="43">
        <v>8.7183999331535866E-2</v>
      </c>
      <c r="AS736" s="44">
        <v>-5.4697097902936207</v>
      </c>
      <c r="AT736" s="51">
        <v>-1617.5459035596082</v>
      </c>
      <c r="AU736" s="43">
        <v>-8.9096957367473806E-7</v>
      </c>
      <c r="AV736" s="44">
        <v>-68.784898832762039</v>
      </c>
      <c r="AW736" s="50">
        <v>-2998.7869421104656</v>
      </c>
    </row>
    <row r="737" spans="5:49" ht="18" customHeight="1">
      <c r="E737" s="42">
        <f t="shared" si="181"/>
        <v>72.900000000000134</v>
      </c>
      <c r="F737" s="43">
        <f t="shared" si="182"/>
        <v>8.6950124597730494E-2</v>
      </c>
      <c r="G737" s="44">
        <f t="shared" si="183"/>
        <v>-5.4610030769524496</v>
      </c>
      <c r="H737" s="51">
        <f t="shared" si="184"/>
        <v>-1618.0924399684839</v>
      </c>
      <c r="I737" s="43">
        <f t="shared" si="185"/>
        <v>-5.1165320869017705E-8</v>
      </c>
      <c r="J737" s="44">
        <f t="shared" si="186"/>
        <v>-68.784901830568302</v>
      </c>
      <c r="K737" s="51">
        <f t="shared" si="187"/>
        <v>-2676.6911841594097</v>
      </c>
      <c r="L737" s="51"/>
      <c r="M737" s="16">
        <v>72.899999999998002</v>
      </c>
      <c r="N737" s="43">
        <v>8.6950124997351344E-2</v>
      </c>
      <c r="O737" s="44">
        <v>-5.4610030918392276</v>
      </c>
      <c r="P737" s="51">
        <v>-1618.0924390088196</v>
      </c>
      <c r="Q737" s="43">
        <v>-5.1165320869017705E-8</v>
      </c>
      <c r="R737" s="44">
        <v>-68.784901830568302</v>
      </c>
      <c r="S737" s="51">
        <v>-2676.691183989979</v>
      </c>
      <c r="T737" s="4"/>
      <c r="U737" s="16">
        <f t="shared" si="174"/>
        <v>-2.1316282072803006E-12</v>
      </c>
      <c r="V737" s="17">
        <f t="shared" si="175"/>
        <v>3.9962085029987549E-10</v>
      </c>
      <c r="W737" s="18">
        <f t="shared" si="176"/>
        <v>-1.4886778032519032E-8</v>
      </c>
      <c r="X737" s="19">
        <f t="shared" si="177"/>
        <v>9.5966424851212651E-7</v>
      </c>
      <c r="Y737" s="17">
        <f t="shared" si="178"/>
        <v>0</v>
      </c>
      <c r="Z737" s="18">
        <f t="shared" si="179"/>
        <v>0</v>
      </c>
      <c r="AA737" s="19">
        <f t="shared" si="180"/>
        <v>1.6943067748798057E-7</v>
      </c>
      <c r="AF737" s="16">
        <v>72.899999999998002</v>
      </c>
      <c r="AG737" s="43">
        <v>0</v>
      </c>
      <c r="AH737" s="44">
        <v>-200</v>
      </c>
      <c r="AI737" s="51">
        <v>-14580</v>
      </c>
      <c r="AJ737" s="43">
        <v>-9.8066499999999994</v>
      </c>
      <c r="AK737" s="44">
        <v>-214.90478500000694</v>
      </c>
      <c r="AL737" s="51">
        <v>10391.720586749732</v>
      </c>
      <c r="AQ737" s="16">
        <v>72.899999999998002</v>
      </c>
      <c r="AR737" s="43">
        <v>8.6950124997351344E-2</v>
      </c>
      <c r="AS737" s="44">
        <v>-5.4610030918392276</v>
      </c>
      <c r="AT737" s="51">
        <v>-1618.0924390088196</v>
      </c>
      <c r="AU737" s="43">
        <v>-8.6635635554443979E-7</v>
      </c>
      <c r="AV737" s="44">
        <v>-68.784898920622581</v>
      </c>
      <c r="AW737" s="50">
        <v>-3005.6654319981553</v>
      </c>
    </row>
    <row r="738" spans="5:49" ht="18" customHeight="1">
      <c r="E738" s="42">
        <f t="shared" si="181"/>
        <v>73.000000000000128</v>
      </c>
      <c r="F738" s="43">
        <f t="shared" si="182"/>
        <v>8.6717179244296339E-2</v>
      </c>
      <c r="G738" s="44">
        <f t="shared" si="183"/>
        <v>-5.4523197194813209</v>
      </c>
      <c r="H738" s="51">
        <f t="shared" si="184"/>
        <v>-1618.6381059141845</v>
      </c>
      <c r="I738" s="43">
        <f t="shared" si="185"/>
        <v>-4.975186129740905E-8</v>
      </c>
      <c r="J738" s="44">
        <f t="shared" si="186"/>
        <v>-68.784901835613852</v>
      </c>
      <c r="K738" s="51">
        <f t="shared" si="187"/>
        <v>-2683.5696743427188</v>
      </c>
      <c r="L738" s="51"/>
      <c r="M738" s="16">
        <v>72.999999999997996</v>
      </c>
      <c r="N738" s="43">
        <v>8.6717179642330972E-2</v>
      </c>
      <c r="O738" s="44">
        <v>-5.4523197343282188</v>
      </c>
      <c r="P738" s="51">
        <v>-1618.6381049560068</v>
      </c>
      <c r="Q738" s="43">
        <v>-4.9751864850122729E-8</v>
      </c>
      <c r="R738" s="44">
        <v>-68.784901835613837</v>
      </c>
      <c r="S738" s="51">
        <v>-2683.5696741732895</v>
      </c>
      <c r="T738" s="4"/>
      <c r="U738" s="16">
        <f t="shared" si="174"/>
        <v>-2.1316282072803006E-12</v>
      </c>
      <c r="V738" s="17">
        <f t="shared" si="175"/>
        <v>3.980346330312301E-10</v>
      </c>
      <c r="W738" s="18">
        <f t="shared" si="176"/>
        <v>-1.4846897933296077E-8</v>
      </c>
      <c r="X738" s="19">
        <f t="shared" si="177"/>
        <v>9.5817767942207865E-7</v>
      </c>
      <c r="Y738" s="17">
        <f t="shared" si="178"/>
        <v>-3.5527136788005009E-15</v>
      </c>
      <c r="Z738" s="18">
        <f t="shared" si="179"/>
        <v>0</v>
      </c>
      <c r="AA738" s="19">
        <f t="shared" si="180"/>
        <v>1.6942931324592791E-7</v>
      </c>
      <c r="AF738" s="16">
        <v>72.999999999997996</v>
      </c>
      <c r="AG738" s="43">
        <v>0</v>
      </c>
      <c r="AH738" s="44">
        <v>-200</v>
      </c>
      <c r="AI738" s="51">
        <v>-14600</v>
      </c>
      <c r="AJ738" s="43">
        <v>-9.8066499999999994</v>
      </c>
      <c r="AK738" s="44">
        <v>-215.88545000000693</v>
      </c>
      <c r="AL738" s="51">
        <v>10370.181074999733</v>
      </c>
      <c r="AQ738" s="16">
        <v>72.999999999997996</v>
      </c>
      <c r="AR738" s="43">
        <v>8.6717179642330972E-2</v>
      </c>
      <c r="AS738" s="44">
        <v>-5.4523197343282188</v>
      </c>
      <c r="AT738" s="51">
        <v>-1618.6381049560068</v>
      </c>
      <c r="AU738" s="43">
        <v>-8.4242308240334296E-7</v>
      </c>
      <c r="AV738" s="44">
        <v>-68.784899006055966</v>
      </c>
      <c r="AW738" s="50">
        <v>-3012.5439218945089</v>
      </c>
    </row>
    <row r="739" spans="5:49" ht="18" customHeight="1">
      <c r="E739" s="42">
        <f t="shared" si="181"/>
        <v>73.100000000000122</v>
      </c>
      <c r="F739" s="43">
        <f t="shared" si="182"/>
        <v>8.6485157957161052E-2</v>
      </c>
      <c r="G739" s="44">
        <f t="shared" si="183"/>
        <v>-5.4436596103014177</v>
      </c>
      <c r="H739" s="51">
        <f t="shared" si="184"/>
        <v>-1619.1829046873224</v>
      </c>
      <c r="I739" s="43">
        <f t="shared" si="185"/>
        <v>-4.8377458483628288E-8</v>
      </c>
      <c r="J739" s="44">
        <f t="shared" si="186"/>
        <v>-68.784901840519993</v>
      </c>
      <c r="K739" s="51">
        <f t="shared" si="187"/>
        <v>-2690.4481645265269</v>
      </c>
      <c r="L739" s="51"/>
      <c r="M739" s="16">
        <v>73.099999999997991</v>
      </c>
      <c r="N739" s="43">
        <v>8.6485158353617766E-2</v>
      </c>
      <c r="O739" s="44">
        <v>-5.4436596251085909</v>
      </c>
      <c r="P739" s="51">
        <v>-1619.1829037306275</v>
      </c>
      <c r="Q739" s="43">
        <v>-4.8377458483628288E-8</v>
      </c>
      <c r="R739" s="44">
        <v>-68.784901840519993</v>
      </c>
      <c r="S739" s="51">
        <v>-2690.4481643570975</v>
      </c>
      <c r="T739" s="4"/>
      <c r="U739" s="16">
        <f t="shared" si="174"/>
        <v>-2.1316282072803006E-12</v>
      </c>
      <c r="V739" s="17">
        <f t="shared" si="175"/>
        <v>3.9645671467969379E-10</v>
      </c>
      <c r="W739" s="18">
        <f t="shared" si="176"/>
        <v>-1.4807173265296569E-8</v>
      </c>
      <c r="X739" s="19">
        <f t="shared" si="177"/>
        <v>9.5669497568451334E-7</v>
      </c>
      <c r="Y739" s="17">
        <f t="shared" si="178"/>
        <v>0</v>
      </c>
      <c r="Z739" s="18">
        <f t="shared" si="179"/>
        <v>0</v>
      </c>
      <c r="AA739" s="19">
        <f t="shared" si="180"/>
        <v>1.6942931324592791E-7</v>
      </c>
      <c r="AF739" s="16">
        <v>73.099999999997991</v>
      </c>
      <c r="AG739" s="43">
        <v>0</v>
      </c>
      <c r="AH739" s="44">
        <v>-200</v>
      </c>
      <c r="AI739" s="51">
        <v>-14620</v>
      </c>
      <c r="AJ739" s="43">
        <v>-9.8066499999999994</v>
      </c>
      <c r="AK739" s="44">
        <v>-216.86611500000691</v>
      </c>
      <c r="AL739" s="51">
        <v>10348.543496749731</v>
      </c>
      <c r="AQ739" s="16">
        <v>73.099999999997991</v>
      </c>
      <c r="AR739" s="43">
        <v>8.6485158353617766E-2</v>
      </c>
      <c r="AS739" s="44">
        <v>-5.4436596251085909</v>
      </c>
      <c r="AT739" s="51">
        <v>-1619.1829037306275</v>
      </c>
      <c r="AU739" s="43">
        <v>-8.1915096750151406E-7</v>
      </c>
      <c r="AV739" s="44">
        <v>-68.78489908912924</v>
      </c>
      <c r="AW739" s="50">
        <v>-3019.4224117992876</v>
      </c>
    </row>
    <row r="740" spans="5:49" ht="18" customHeight="1">
      <c r="E740" s="42">
        <f t="shared" si="181"/>
        <v>73.200000000000117</v>
      </c>
      <c r="F740" s="43">
        <f t="shared" si="182"/>
        <v>8.6254055855902317E-2</v>
      </c>
      <c r="G740" s="44">
        <f t="shared" si="183"/>
        <v>-5.4350226572503972</v>
      </c>
      <c r="H740" s="51">
        <f t="shared" si="184"/>
        <v>-1619.7268386081153</v>
      </c>
      <c r="I740" s="43">
        <f t="shared" si="185"/>
        <v>-4.7041019968219189E-8</v>
      </c>
      <c r="J740" s="44">
        <f t="shared" si="186"/>
        <v>-68.784901845290605</v>
      </c>
      <c r="K740" s="51">
        <f t="shared" si="187"/>
        <v>-2697.3266547108178</v>
      </c>
      <c r="L740" s="51"/>
      <c r="M740" s="16">
        <v>73.199999999997985</v>
      </c>
      <c r="N740" s="43">
        <v>8.6254056250789524E-2</v>
      </c>
      <c r="O740" s="44">
        <v>-5.4350226720180057</v>
      </c>
      <c r="P740" s="51">
        <v>-1619.7268376528984</v>
      </c>
      <c r="Q740" s="43">
        <v>-4.7041023520932868E-8</v>
      </c>
      <c r="R740" s="44">
        <v>-68.784901845290591</v>
      </c>
      <c r="S740" s="51">
        <v>-2697.3266545413894</v>
      </c>
      <c r="T740" s="4"/>
      <c r="U740" s="16">
        <f t="shared" si="174"/>
        <v>-2.1316282072803006E-12</v>
      </c>
      <c r="V740" s="17">
        <f t="shared" si="175"/>
        <v>3.9488720626756901E-10</v>
      </c>
      <c r="W740" s="18">
        <f t="shared" si="176"/>
        <v>-1.4767608469412608E-8</v>
      </c>
      <c r="X740" s="19">
        <f t="shared" si="177"/>
        <v>9.5521681942045689E-7</v>
      </c>
      <c r="Y740" s="17">
        <f t="shared" si="178"/>
        <v>-3.5527136788005009E-15</v>
      </c>
      <c r="Z740" s="18">
        <f t="shared" si="179"/>
        <v>0</v>
      </c>
      <c r="AA740" s="19">
        <f t="shared" si="180"/>
        <v>1.6942840375122614E-7</v>
      </c>
      <c r="AF740" s="16">
        <v>73.199999999997985</v>
      </c>
      <c r="AG740" s="43">
        <v>0</v>
      </c>
      <c r="AH740" s="44">
        <v>-200</v>
      </c>
      <c r="AI740" s="51">
        <v>-14640</v>
      </c>
      <c r="AJ740" s="43">
        <v>-9.8066499999999994</v>
      </c>
      <c r="AK740" s="44">
        <v>-217.8467800000069</v>
      </c>
      <c r="AL740" s="51">
        <v>10326.807851999731</v>
      </c>
      <c r="AQ740" s="16">
        <v>73.199999999997985</v>
      </c>
      <c r="AR740" s="43">
        <v>8.6254056250789524E-2</v>
      </c>
      <c r="AS740" s="44">
        <v>-5.4350226720180057</v>
      </c>
      <c r="AT740" s="51">
        <v>-1619.7268376528984</v>
      </c>
      <c r="AU740" s="43">
        <v>-7.9652175344335774E-7</v>
      </c>
      <c r="AV740" s="44">
        <v>-68.78489916990759</v>
      </c>
      <c r="AW740" s="50">
        <v>-3026.3009017122586</v>
      </c>
    </row>
    <row r="741" spans="5:49" ht="18" customHeight="1">
      <c r="E741" s="42">
        <f t="shared" si="181"/>
        <v>73.300000000000111</v>
      </c>
      <c r="F741" s="43">
        <f t="shared" si="182"/>
        <v>8.6023868092276023E-2</v>
      </c>
      <c r="G741" s="44">
        <f t="shared" si="183"/>
        <v>-5.4264087686523519</v>
      </c>
      <c r="H741" s="51">
        <f t="shared" si="184"/>
        <v>-1620.2699099875872</v>
      </c>
      <c r="I741" s="43">
        <f t="shared" si="185"/>
        <v>-4.5741503029717023E-8</v>
      </c>
      <c r="J741" s="44">
        <f t="shared" si="186"/>
        <v>-68.784901849929426</v>
      </c>
      <c r="K741" s="51">
        <f t="shared" si="187"/>
        <v>-2704.2051448955795</v>
      </c>
      <c r="L741" s="51"/>
      <c r="M741" s="16">
        <v>73.299999999997979</v>
      </c>
      <c r="N741" s="43">
        <v>8.6023868485601965E-2</v>
      </c>
      <c r="O741" s="44">
        <v>-5.4264087833805519</v>
      </c>
      <c r="P741" s="51">
        <v>-1620.2699090338451</v>
      </c>
      <c r="Q741" s="43">
        <v>-4.5741506582430702E-8</v>
      </c>
      <c r="R741" s="44">
        <v>-68.784901849929412</v>
      </c>
      <c r="S741" s="51">
        <v>-2704.205144726151</v>
      </c>
      <c r="T741" s="4"/>
      <c r="U741" s="16">
        <f t="shared" si="174"/>
        <v>-2.1316282072803006E-12</v>
      </c>
      <c r="V741" s="17">
        <f t="shared" si="175"/>
        <v>3.9332594126140208E-10</v>
      </c>
      <c r="W741" s="18">
        <f t="shared" si="176"/>
        <v>-1.4728199992930513E-8</v>
      </c>
      <c r="X741" s="19">
        <f t="shared" si="177"/>
        <v>9.5374207376153208E-7</v>
      </c>
      <c r="Y741" s="17">
        <f t="shared" si="178"/>
        <v>-3.5527136788005009E-15</v>
      </c>
      <c r="Z741" s="18">
        <f t="shared" si="179"/>
        <v>0</v>
      </c>
      <c r="AA741" s="19">
        <f t="shared" si="180"/>
        <v>1.6942840375122614E-7</v>
      </c>
      <c r="AF741" s="16">
        <v>73.299999999997979</v>
      </c>
      <c r="AG741" s="43">
        <v>0</v>
      </c>
      <c r="AH741" s="44">
        <v>-200</v>
      </c>
      <c r="AI741" s="51">
        <v>-14660</v>
      </c>
      <c r="AJ741" s="43">
        <v>-9.8066499999999994</v>
      </c>
      <c r="AK741" s="44">
        <v>-218.82744500000689</v>
      </c>
      <c r="AL741" s="51">
        <v>10304.974140749731</v>
      </c>
      <c r="AQ741" s="16">
        <v>73.299999999997979</v>
      </c>
      <c r="AR741" s="43">
        <v>8.6023868485601965E-2</v>
      </c>
      <c r="AS741" s="44">
        <v>-5.4264087833805519</v>
      </c>
      <c r="AT741" s="51">
        <v>-1620.2699090338451</v>
      </c>
      <c r="AU741" s="43">
        <v>-7.7451767666047999E-7</v>
      </c>
      <c r="AV741" s="44">
        <v>-68.784899248454423</v>
      </c>
      <c r="AW741" s="50">
        <v>-3033.1793916331944</v>
      </c>
    </row>
    <row r="742" spans="5:49" ht="18" customHeight="1">
      <c r="E742" s="42">
        <f t="shared" si="181"/>
        <v>73.400000000000105</v>
      </c>
      <c r="F742" s="43">
        <f t="shared" si="182"/>
        <v>8.5794589849961855E-2</v>
      </c>
      <c r="G742" s="44">
        <f t="shared" si="183"/>
        <v>-5.4178178533146006</v>
      </c>
      <c r="H742" s="51">
        <f t="shared" si="184"/>
        <v>-1620.8121211276202</v>
      </c>
      <c r="I742" s="43">
        <f t="shared" si="185"/>
        <v>-4.4477880933868619E-8</v>
      </c>
      <c r="J742" s="44">
        <f t="shared" si="186"/>
        <v>-68.784901854440108</v>
      </c>
      <c r="K742" s="51">
        <f t="shared" si="187"/>
        <v>-2711.083635080799</v>
      </c>
      <c r="L742" s="51"/>
      <c r="M742" s="16">
        <v>73.399999999997974</v>
      </c>
      <c r="N742" s="43">
        <v>8.5794590241734747E-2</v>
      </c>
      <c r="O742" s="44">
        <v>-5.4178178680035476</v>
      </c>
      <c r="P742" s="51">
        <v>-1620.812120175349</v>
      </c>
      <c r="Q742" s="43">
        <v>-4.4477884486582298E-8</v>
      </c>
      <c r="R742" s="44">
        <v>-68.784901854440093</v>
      </c>
      <c r="S742" s="51">
        <v>-2711.0836349113702</v>
      </c>
      <c r="T742" s="4"/>
      <c r="U742" s="16">
        <f t="shared" si="174"/>
        <v>-2.1316282072803006E-12</v>
      </c>
      <c r="V742" s="17">
        <f t="shared" si="175"/>
        <v>3.9177289190561737E-10</v>
      </c>
      <c r="W742" s="18">
        <f t="shared" si="176"/>
        <v>-1.4688946947671866E-8</v>
      </c>
      <c r="X742" s="19">
        <f t="shared" si="177"/>
        <v>9.5227119345508981E-7</v>
      </c>
      <c r="Y742" s="17">
        <f t="shared" si="178"/>
        <v>-3.5527136788005009E-15</v>
      </c>
      <c r="Z742" s="18">
        <f t="shared" si="179"/>
        <v>0</v>
      </c>
      <c r="AA742" s="19">
        <f t="shared" si="180"/>
        <v>1.6942885849857703E-7</v>
      </c>
      <c r="AF742" s="16">
        <v>73.399999999997974</v>
      </c>
      <c r="AG742" s="43">
        <v>0</v>
      </c>
      <c r="AH742" s="44">
        <v>-200</v>
      </c>
      <c r="AI742" s="51">
        <v>-14680</v>
      </c>
      <c r="AJ742" s="43">
        <v>-9.8066499999999994</v>
      </c>
      <c r="AK742" s="44">
        <v>-219.80811000000688</v>
      </c>
      <c r="AL742" s="51">
        <v>10283.042362999731</v>
      </c>
      <c r="AQ742" s="16">
        <v>73.399999999997974</v>
      </c>
      <c r="AR742" s="43">
        <v>8.5794590241734747E-2</v>
      </c>
      <c r="AS742" s="44">
        <v>-5.4178178680035476</v>
      </c>
      <c r="AT742" s="51">
        <v>-1620.812120175349</v>
      </c>
      <c r="AU742" s="43">
        <v>-7.5312146563533133E-7</v>
      </c>
      <c r="AV742" s="44">
        <v>-68.784899324831386</v>
      </c>
      <c r="AW742" s="50">
        <v>-3040.0578815618765</v>
      </c>
    </row>
    <row r="743" spans="5:49" ht="18" customHeight="1">
      <c r="E743" s="42">
        <f t="shared" si="181"/>
        <v>73.500000000000099</v>
      </c>
      <c r="F743" s="43">
        <f t="shared" si="182"/>
        <v>8.5566216344311385E-2</v>
      </c>
      <c r="G743" s="44">
        <f t="shared" si="183"/>
        <v>-5.4092498205245079</v>
      </c>
      <c r="H743" s="51">
        <f t="shared" si="184"/>
        <v>-1621.3534743210012</v>
      </c>
      <c r="I743" s="43">
        <f t="shared" si="185"/>
        <v>-4.3249174908055465E-8</v>
      </c>
      <c r="J743" s="44">
        <f t="shared" si="186"/>
        <v>-68.78490185882616</v>
      </c>
      <c r="K743" s="51">
        <f t="shared" si="187"/>
        <v>-2717.9621252664629</v>
      </c>
      <c r="L743" s="51"/>
      <c r="M743" s="16">
        <v>73.499999999997968</v>
      </c>
      <c r="N743" s="43">
        <v>8.5566216734539347E-2</v>
      </c>
      <c r="O743" s="44">
        <v>-5.4092498351743545</v>
      </c>
      <c r="P743" s="51">
        <v>-1621.3534733701965</v>
      </c>
      <c r="Q743" s="43">
        <v>-4.3249174908055465E-8</v>
      </c>
      <c r="R743" s="44">
        <v>-68.78490185882616</v>
      </c>
      <c r="S743" s="51">
        <v>-2717.9621250970345</v>
      </c>
      <c r="T743" s="4"/>
      <c r="U743" s="16">
        <f t="shared" si="174"/>
        <v>-2.1316282072803006E-12</v>
      </c>
      <c r="V743" s="17">
        <f t="shared" si="175"/>
        <v>3.9022796105570023E-10</v>
      </c>
      <c r="W743" s="18">
        <f t="shared" si="176"/>
        <v>-1.4649846669101407E-8</v>
      </c>
      <c r="X743" s="19">
        <f t="shared" si="177"/>
        <v>9.5080463324848097E-7</v>
      </c>
      <c r="Y743" s="17">
        <f t="shared" si="178"/>
        <v>0</v>
      </c>
      <c r="Z743" s="18">
        <f t="shared" si="179"/>
        <v>0</v>
      </c>
      <c r="AA743" s="19">
        <f t="shared" si="180"/>
        <v>1.6942840375122614E-7</v>
      </c>
      <c r="AF743" s="16">
        <v>73.499999999997968</v>
      </c>
      <c r="AG743" s="43">
        <v>0</v>
      </c>
      <c r="AH743" s="44">
        <v>-200</v>
      </c>
      <c r="AI743" s="51">
        <v>-14700</v>
      </c>
      <c r="AJ743" s="43">
        <v>-9.8066499999999994</v>
      </c>
      <c r="AK743" s="44">
        <v>-220.78877500000686</v>
      </c>
      <c r="AL743" s="51">
        <v>10261.012518749731</v>
      </c>
      <c r="AQ743" s="16">
        <v>73.499999999997968</v>
      </c>
      <c r="AR743" s="43">
        <v>8.5566216734539347E-2</v>
      </c>
      <c r="AS743" s="44">
        <v>-5.4092498351743545</v>
      </c>
      <c r="AT743" s="51">
        <v>-1621.3534733701965</v>
      </c>
      <c r="AU743" s="43">
        <v>-7.3231632313763839E-7</v>
      </c>
      <c r="AV743" s="44">
        <v>-68.784899399098435</v>
      </c>
      <c r="AW743" s="50">
        <v>-3046.93637149809</v>
      </c>
    </row>
    <row r="744" spans="5:49" ht="18" customHeight="1">
      <c r="E744" s="42">
        <f t="shared" si="181"/>
        <v>73.600000000000094</v>
      </c>
      <c r="F744" s="43">
        <f t="shared" si="182"/>
        <v>8.5338742822098301E-2</v>
      </c>
      <c r="G744" s="44">
        <f t="shared" si="183"/>
        <v>-5.400704580046324</v>
      </c>
      <c r="H744" s="51">
        <f t="shared" si="184"/>
        <v>-1621.8939718514685</v>
      </c>
      <c r="I744" s="43">
        <f t="shared" si="185"/>
        <v>-4.2054402626945375E-8</v>
      </c>
      <c r="J744" s="44">
        <f t="shared" si="186"/>
        <v>-68.784901863091079</v>
      </c>
      <c r="K744" s="51">
        <f t="shared" si="187"/>
        <v>-2724.8406154525587</v>
      </c>
      <c r="L744" s="51"/>
      <c r="M744" s="16">
        <v>73.599999999997962</v>
      </c>
      <c r="N744" s="43">
        <v>8.5338743210789589E-2</v>
      </c>
      <c r="O744" s="44">
        <v>-5.4007045946572303</v>
      </c>
      <c r="P744" s="51">
        <v>-1621.8939709021267</v>
      </c>
      <c r="Q744" s="43">
        <v>-4.2054406179659054E-8</v>
      </c>
      <c r="R744" s="44">
        <v>-68.784901863091065</v>
      </c>
      <c r="S744" s="51">
        <v>-2724.8406152831312</v>
      </c>
      <c r="T744" s="4"/>
      <c r="U744" s="16">
        <f t="shared" si="174"/>
        <v>-2.1316282072803006E-12</v>
      </c>
      <c r="V744" s="17">
        <f t="shared" si="175"/>
        <v>3.8869128748952875E-10</v>
      </c>
      <c r="W744" s="18">
        <f t="shared" si="176"/>
        <v>-1.4610906262646495E-8</v>
      </c>
      <c r="X744" s="19">
        <f t="shared" si="177"/>
        <v>9.4934171102067921E-7</v>
      </c>
      <c r="Y744" s="17">
        <f t="shared" si="178"/>
        <v>-3.5527136788005009E-15</v>
      </c>
      <c r="Z744" s="18">
        <f t="shared" si="179"/>
        <v>0</v>
      </c>
      <c r="AA744" s="19">
        <f t="shared" si="180"/>
        <v>1.6942749425652437E-7</v>
      </c>
      <c r="AF744" s="16">
        <v>73.599999999997962</v>
      </c>
      <c r="AG744" s="43">
        <v>0</v>
      </c>
      <c r="AH744" s="44">
        <v>-200</v>
      </c>
      <c r="AI744" s="51">
        <v>-14720</v>
      </c>
      <c r="AJ744" s="43">
        <v>-9.8066499999999994</v>
      </c>
      <c r="AK744" s="44">
        <v>-221.76944000000685</v>
      </c>
      <c r="AL744" s="51">
        <v>10238.884607999731</v>
      </c>
      <c r="AQ744" s="16">
        <v>73.599999999997962</v>
      </c>
      <c r="AR744" s="43">
        <v>8.5338743210789589E-2</v>
      </c>
      <c r="AS744" s="44">
        <v>-5.4007045946572303</v>
      </c>
      <c r="AT744" s="51">
        <v>-1621.8939709021267</v>
      </c>
      <c r="AU744" s="43">
        <v>-7.1208593332983128E-7</v>
      </c>
      <c r="AV744" s="44">
        <v>-68.784899471313821</v>
      </c>
      <c r="AW744" s="50">
        <v>-3053.8148614416273</v>
      </c>
    </row>
    <row r="745" spans="5:49" ht="18" customHeight="1">
      <c r="E745" s="42">
        <f t="shared" si="181"/>
        <v>73.700000000000088</v>
      </c>
      <c r="F745" s="43">
        <f t="shared" si="182"/>
        <v>8.5112164561271686E-2</v>
      </c>
      <c r="G745" s="44">
        <f t="shared" si="183"/>
        <v>-5.3921820421180753</v>
      </c>
      <c r="H745" s="51">
        <f t="shared" si="184"/>
        <v>-1622.4336159937616</v>
      </c>
      <c r="I745" s="43">
        <f t="shared" si="185"/>
        <v>-4.0892645714052378E-8</v>
      </c>
      <c r="J745" s="44">
        <f t="shared" si="186"/>
        <v>-68.784901867238148</v>
      </c>
      <c r="K745" s="51">
        <f t="shared" si="187"/>
        <v>-2731.7191056390766</v>
      </c>
      <c r="L745" s="51"/>
      <c r="M745" s="16">
        <v>73.699999999997956</v>
      </c>
      <c r="N745" s="43">
        <v>8.5112164948434238E-2</v>
      </c>
      <c r="O745" s="44">
        <v>-5.3921820566901895</v>
      </c>
      <c r="P745" s="51">
        <v>-1622.4336150458787</v>
      </c>
      <c r="Q745" s="43">
        <v>-4.0892645714052378E-8</v>
      </c>
      <c r="R745" s="44">
        <v>-68.784901867238148</v>
      </c>
      <c r="S745" s="51">
        <v>-2731.7191054696482</v>
      </c>
      <c r="T745" s="4"/>
      <c r="U745" s="16">
        <f t="shared" si="174"/>
        <v>-2.1316282072803006E-12</v>
      </c>
      <c r="V745" s="17">
        <f t="shared" si="175"/>
        <v>3.8716255201798333E-10</v>
      </c>
      <c r="W745" s="18">
        <f t="shared" si="176"/>
        <v>-1.4572114181987672E-8</v>
      </c>
      <c r="X745" s="19">
        <f t="shared" si="177"/>
        <v>9.4788288151903544E-7</v>
      </c>
      <c r="Y745" s="17">
        <f t="shared" si="178"/>
        <v>0</v>
      </c>
      <c r="Z745" s="18">
        <f t="shared" si="179"/>
        <v>0</v>
      </c>
      <c r="AA745" s="19">
        <f t="shared" si="180"/>
        <v>1.6942840375122614E-7</v>
      </c>
      <c r="AF745" s="16">
        <v>73.699999999997956</v>
      </c>
      <c r="AG745" s="43">
        <v>0</v>
      </c>
      <c r="AH745" s="44">
        <v>-200</v>
      </c>
      <c r="AI745" s="51">
        <v>-14740</v>
      </c>
      <c r="AJ745" s="43">
        <v>-9.8066499999999994</v>
      </c>
      <c r="AK745" s="44">
        <v>-222.75010500000684</v>
      </c>
      <c r="AL745" s="51">
        <v>10216.658630749733</v>
      </c>
      <c r="AQ745" s="16">
        <v>73.699999999997956</v>
      </c>
      <c r="AR745" s="43">
        <v>8.5112164948434238E-2</v>
      </c>
      <c r="AS745" s="44">
        <v>-5.3921820566901895</v>
      </c>
      <c r="AT745" s="51">
        <v>-1622.4336150458787</v>
      </c>
      <c r="AU745" s="43">
        <v>-6.9241440669998155E-7</v>
      </c>
      <c r="AV745" s="44">
        <v>-68.784899541534259</v>
      </c>
      <c r="AW745" s="50">
        <v>-3060.6933513922859</v>
      </c>
    </row>
    <row r="746" spans="5:49" ht="18" customHeight="1">
      <c r="E746" s="42">
        <f t="shared" si="181"/>
        <v>73.800000000000082</v>
      </c>
      <c r="F746" s="43">
        <f t="shared" si="182"/>
        <v>8.4886476870710215E-2</v>
      </c>
      <c r="G746" s="44">
        <f t="shared" si="183"/>
        <v>-5.3836821174484317</v>
      </c>
      <c r="H746" s="51">
        <f t="shared" si="184"/>
        <v>-1622.9724090136667</v>
      </c>
      <c r="I746" s="43">
        <f t="shared" si="185"/>
        <v>-3.9762976911106307E-8</v>
      </c>
      <c r="J746" s="44">
        <f t="shared" si="186"/>
        <v>-68.784901871270662</v>
      </c>
      <c r="K746" s="51">
        <f t="shared" si="187"/>
        <v>-2738.5975958260024</v>
      </c>
      <c r="L746" s="51"/>
      <c r="M746" s="16">
        <v>73.799999999997951</v>
      </c>
      <c r="N746" s="43">
        <v>8.4886477256352039E-2</v>
      </c>
      <c r="O746" s="44">
        <v>-5.3836821319819066</v>
      </c>
      <c r="P746" s="51">
        <v>-1622.9724080672388</v>
      </c>
      <c r="Q746" s="43">
        <v>-3.9762976911106307E-8</v>
      </c>
      <c r="R746" s="44">
        <v>-68.784901871270662</v>
      </c>
      <c r="S746" s="51">
        <v>-2738.5975956565749</v>
      </c>
      <c r="T746" s="4"/>
      <c r="U746" s="16">
        <f t="shared" si="174"/>
        <v>-2.1316282072803006E-12</v>
      </c>
      <c r="V746" s="17">
        <f t="shared" si="175"/>
        <v>3.8564182403000302E-10</v>
      </c>
      <c r="W746" s="18">
        <f t="shared" si="176"/>
        <v>-1.4533474868017038E-8</v>
      </c>
      <c r="X746" s="19">
        <f t="shared" si="177"/>
        <v>9.4642791736987419E-7</v>
      </c>
      <c r="Y746" s="17">
        <f t="shared" si="178"/>
        <v>0</v>
      </c>
      <c r="Z746" s="18">
        <f t="shared" si="179"/>
        <v>0</v>
      </c>
      <c r="AA746" s="19">
        <f t="shared" si="180"/>
        <v>1.6942749425652437E-7</v>
      </c>
      <c r="AF746" s="16">
        <v>73.799999999997951</v>
      </c>
      <c r="AG746" s="43">
        <v>0</v>
      </c>
      <c r="AH746" s="44">
        <v>-200</v>
      </c>
      <c r="AI746" s="51">
        <v>-14760</v>
      </c>
      <c r="AJ746" s="43">
        <v>-9.8066499999999994</v>
      </c>
      <c r="AK746" s="44">
        <v>-223.73077000000683</v>
      </c>
      <c r="AL746" s="51">
        <v>10194.334586999732</v>
      </c>
      <c r="AQ746" s="16">
        <v>73.799999999997951</v>
      </c>
      <c r="AR746" s="43">
        <v>8.4886477256352039E-2</v>
      </c>
      <c r="AS746" s="44">
        <v>-5.3836821319819066</v>
      </c>
      <c r="AT746" s="51">
        <v>-1622.9724080672388</v>
      </c>
      <c r="AU746" s="43">
        <v>-6.7328631381258219E-7</v>
      </c>
      <c r="AV746" s="44">
        <v>-68.784899609814843</v>
      </c>
      <c r="AW746" s="50">
        <v>-3067.5718413498694</v>
      </c>
    </row>
    <row r="747" spans="5:49" ht="18" customHeight="1">
      <c r="E747" s="42">
        <f t="shared" si="181"/>
        <v>73.900000000000077</v>
      </c>
      <c r="F747" s="43">
        <f t="shared" si="182"/>
        <v>8.4661675089979765E-2</v>
      </c>
      <c r="G747" s="44">
        <f t="shared" si="183"/>
        <v>-5.3752047172136415</v>
      </c>
      <c r="H747" s="51">
        <f t="shared" si="184"/>
        <v>-1623.510353168065</v>
      </c>
      <c r="I747" s="43">
        <f t="shared" si="185"/>
        <v>-3.8664516921471659E-8</v>
      </c>
      <c r="J747" s="44">
        <f t="shared" si="186"/>
        <v>-68.784901875191778</v>
      </c>
      <c r="K747" s="51">
        <f t="shared" si="187"/>
        <v>-2745.4760860133265</v>
      </c>
      <c r="L747" s="51"/>
      <c r="M747" s="16">
        <v>73.899999999997945</v>
      </c>
      <c r="N747" s="43">
        <v>8.4661675474108827E-2</v>
      </c>
      <c r="O747" s="44">
        <v>-5.3752047317086298</v>
      </c>
      <c r="P747" s="51">
        <v>-1623.5103522230886</v>
      </c>
      <c r="Q747" s="43">
        <v>-3.8664516921471659E-8</v>
      </c>
      <c r="R747" s="44">
        <v>-68.784901875191778</v>
      </c>
      <c r="S747" s="51">
        <v>-2745.4760858438985</v>
      </c>
      <c r="T747" s="4"/>
      <c r="U747" s="16">
        <f t="shared" si="174"/>
        <v>-2.1316282072803006E-12</v>
      </c>
      <c r="V747" s="17">
        <f t="shared" si="175"/>
        <v>3.841290618922244E-10</v>
      </c>
      <c r="W747" s="18">
        <f t="shared" si="176"/>
        <v>-1.4494988320734592E-8</v>
      </c>
      <c r="X747" s="19">
        <f t="shared" si="177"/>
        <v>9.449763638258446E-7</v>
      </c>
      <c r="Y747" s="17">
        <f t="shared" si="178"/>
        <v>0</v>
      </c>
      <c r="Z747" s="18">
        <f t="shared" si="179"/>
        <v>0</v>
      </c>
      <c r="AA747" s="19">
        <f t="shared" si="180"/>
        <v>1.6942794900387526E-7</v>
      </c>
      <c r="AF747" s="16">
        <v>73.899999999997945</v>
      </c>
      <c r="AG747" s="43">
        <v>0</v>
      </c>
      <c r="AH747" s="44">
        <v>-200</v>
      </c>
      <c r="AI747" s="51">
        <v>-14780</v>
      </c>
      <c r="AJ747" s="43">
        <v>-9.8066499999999994</v>
      </c>
      <c r="AK747" s="44">
        <v>-224.71143500000682</v>
      </c>
      <c r="AL747" s="51">
        <v>10171.912476749732</v>
      </c>
      <c r="AQ747" s="16">
        <v>73.899999999997945</v>
      </c>
      <c r="AR747" s="43">
        <v>8.4661675474108827E-2</v>
      </c>
      <c r="AS747" s="44">
        <v>-5.3752047317086298</v>
      </c>
      <c r="AT747" s="51">
        <v>-1623.5103522230886</v>
      </c>
      <c r="AU747" s="43">
        <v>-6.5468663379419922E-7</v>
      </c>
      <c r="AV747" s="44">
        <v>-68.784899676209164</v>
      </c>
      <c r="AW747" s="50">
        <v>-3074.4503313141863</v>
      </c>
    </row>
    <row r="748" spans="5:49" ht="18" customHeight="1">
      <c r="E748" s="42">
        <f t="shared" si="181"/>
        <v>74.000000000000071</v>
      </c>
      <c r="F748" s="43">
        <f t="shared" si="182"/>
        <v>8.4437754589092875E-2</v>
      </c>
      <c r="G748" s="44">
        <f t="shared" si="183"/>
        <v>-5.3667497530544734</v>
      </c>
      <c r="H748" s="51">
        <f t="shared" si="184"/>
        <v>-1624.0474507049782</v>
      </c>
      <c r="I748" s="43">
        <f t="shared" si="185"/>
        <v>-3.7596400659367646E-8</v>
      </c>
      <c r="J748" s="44">
        <f t="shared" si="186"/>
        <v>-68.784901879004579</v>
      </c>
      <c r="K748" s="51">
        <f t="shared" si="187"/>
        <v>-2752.3545762010363</v>
      </c>
      <c r="L748" s="51"/>
      <c r="M748" s="16">
        <v>73.999999999997939</v>
      </c>
      <c r="N748" s="43">
        <v>8.4437754971717113E-2</v>
      </c>
      <c r="O748" s="44">
        <v>-5.3667497675111271</v>
      </c>
      <c r="P748" s="51">
        <v>-1624.0474497614493</v>
      </c>
      <c r="Q748" s="43">
        <v>-3.7596400659367646E-8</v>
      </c>
      <c r="R748" s="44">
        <v>-68.784901879004579</v>
      </c>
      <c r="S748" s="51">
        <v>-2752.3545760316092</v>
      </c>
      <c r="T748" s="4"/>
      <c r="U748" s="16">
        <f t="shared" si="174"/>
        <v>-2.1316282072803006E-12</v>
      </c>
      <c r="V748" s="17">
        <f t="shared" si="175"/>
        <v>3.8262423784907185E-10</v>
      </c>
      <c r="W748" s="18">
        <f t="shared" si="176"/>
        <v>-1.4456653651961915E-8</v>
      </c>
      <c r="X748" s="19">
        <f t="shared" si="177"/>
        <v>9.4352890300797299E-7</v>
      </c>
      <c r="Y748" s="17">
        <f t="shared" si="178"/>
        <v>0</v>
      </c>
      <c r="Z748" s="18">
        <f t="shared" si="179"/>
        <v>0</v>
      </c>
      <c r="AA748" s="19">
        <f t="shared" si="180"/>
        <v>1.6942703950917348E-7</v>
      </c>
      <c r="AF748" s="16">
        <v>73.999999999997939</v>
      </c>
      <c r="AG748" s="43">
        <v>0</v>
      </c>
      <c r="AH748" s="44">
        <v>-200</v>
      </c>
      <c r="AI748" s="51">
        <v>-14800</v>
      </c>
      <c r="AJ748" s="43">
        <v>-9.8066499999999994</v>
      </c>
      <c r="AK748" s="44">
        <v>-225.6921000000068</v>
      </c>
      <c r="AL748" s="51">
        <v>10149.392299999734</v>
      </c>
      <c r="AQ748" s="16">
        <v>73.999999999997939</v>
      </c>
      <c r="AR748" s="43">
        <v>8.4437754971717113E-2</v>
      </c>
      <c r="AS748" s="44">
        <v>-5.3667497675111271</v>
      </c>
      <c r="AT748" s="51">
        <v>-1624.0474497614493</v>
      </c>
      <c r="AU748" s="43">
        <v>-6.3660078275518117E-7</v>
      </c>
      <c r="AV748" s="44">
        <v>-68.784899740769305</v>
      </c>
      <c r="AW748" s="50">
        <v>-3081.3288212850503</v>
      </c>
    </row>
    <row r="749" spans="5:49" ht="18" customHeight="1">
      <c r="E749" s="42">
        <f t="shared" si="181"/>
        <v>74.100000000000065</v>
      </c>
      <c r="F749" s="43">
        <f t="shared" si="182"/>
        <v>8.4214710768270362E-2</v>
      </c>
      <c r="G749" s="44">
        <f t="shared" si="183"/>
        <v>-5.3583171370731888</v>
      </c>
      <c r="H749" s="51">
        <f t="shared" si="184"/>
        <v>-1624.5837038636146</v>
      </c>
      <c r="I749" s="43">
        <f t="shared" si="185"/>
        <v>-3.655779323707975E-8</v>
      </c>
      <c r="J749" s="44">
        <f t="shared" si="186"/>
        <v>-68.784901882712049</v>
      </c>
      <c r="K749" s="51">
        <f t="shared" si="187"/>
        <v>-2759.2330663891225</v>
      </c>
      <c r="L749" s="51"/>
      <c r="M749" s="16">
        <v>74.099999999997934</v>
      </c>
      <c r="N749" s="43">
        <v>8.421471114939752E-2</v>
      </c>
      <c r="O749" s="44">
        <v>-5.3583171514916534</v>
      </c>
      <c r="P749" s="51">
        <v>-1624.5837029215297</v>
      </c>
      <c r="Q749" s="43">
        <v>-3.655779323707975E-8</v>
      </c>
      <c r="R749" s="44">
        <v>-68.784901882712049</v>
      </c>
      <c r="S749" s="51">
        <v>-2759.233066219696</v>
      </c>
      <c r="T749" s="4"/>
      <c r="U749" s="16">
        <f t="shared" si="174"/>
        <v>-2.1316282072803006E-12</v>
      </c>
      <c r="V749" s="17">
        <f t="shared" si="175"/>
        <v>3.8112715761151605E-10</v>
      </c>
      <c r="W749" s="18">
        <f t="shared" si="176"/>
        <v>-1.4418464644450069E-8</v>
      </c>
      <c r="X749" s="19">
        <f t="shared" si="177"/>
        <v>9.4208485279523302E-7</v>
      </c>
      <c r="Y749" s="17">
        <f t="shared" si="178"/>
        <v>0</v>
      </c>
      <c r="Z749" s="18">
        <f t="shared" si="179"/>
        <v>0</v>
      </c>
      <c r="AA749" s="19">
        <f t="shared" si="180"/>
        <v>1.694265847618226E-7</v>
      </c>
      <c r="AF749" s="16">
        <v>74.099999999997934</v>
      </c>
      <c r="AG749" s="43">
        <v>0</v>
      </c>
      <c r="AH749" s="44">
        <v>-200</v>
      </c>
      <c r="AI749" s="51">
        <v>-14820</v>
      </c>
      <c r="AJ749" s="43">
        <v>-9.8066499999999994</v>
      </c>
      <c r="AK749" s="44">
        <v>-226.67276500000679</v>
      </c>
      <c r="AL749" s="51">
        <v>10126.774056749733</v>
      </c>
      <c r="AQ749" s="16">
        <v>74.099999999997934</v>
      </c>
      <c r="AR749" s="43">
        <v>8.421471114939752E-2</v>
      </c>
      <c r="AS749" s="44">
        <v>-5.3583171514916534</v>
      </c>
      <c r="AT749" s="51">
        <v>-1624.5837029215297</v>
      </c>
      <c r="AU749" s="43">
        <v>-6.1901455339352651E-7</v>
      </c>
      <c r="AV749" s="44">
        <v>-68.784899803545969</v>
      </c>
      <c r="AW749" s="50">
        <v>-3088.2073112622807</v>
      </c>
    </row>
    <row r="750" spans="5:49" ht="18" customHeight="1">
      <c r="E750" s="42">
        <f t="shared" si="181"/>
        <v>74.20000000000006</v>
      </c>
      <c r="F750" s="43">
        <f t="shared" si="182"/>
        <v>8.3992539057704804E-2</v>
      </c>
      <c r="G750" s="44">
        <f t="shared" si="183"/>
        <v>-5.349906781830513</v>
      </c>
      <c r="H750" s="51">
        <f t="shared" si="184"/>
        <v>-1625.1191148744169</v>
      </c>
      <c r="I750" s="43">
        <f t="shared" si="185"/>
        <v>-3.5547877530461847E-8</v>
      </c>
      <c r="J750" s="44">
        <f t="shared" si="186"/>
        <v>-68.784901886317087</v>
      </c>
      <c r="K750" s="51">
        <f t="shared" si="187"/>
        <v>-2766.1115565775749</v>
      </c>
      <c r="L750" s="51"/>
      <c r="M750" s="16">
        <v>74.199999999997928</v>
      </c>
      <c r="N750" s="43">
        <v>8.3992539437342778E-2</v>
      </c>
      <c r="O750" s="44">
        <v>-5.3499067962109423</v>
      </c>
      <c r="P750" s="51">
        <v>-1625.1191139337716</v>
      </c>
      <c r="Q750" s="43">
        <v>-3.5547873977748168E-8</v>
      </c>
      <c r="R750" s="44">
        <v>-68.784901886317101</v>
      </c>
      <c r="S750" s="51">
        <v>-2766.1115564081483</v>
      </c>
      <c r="T750" s="4"/>
      <c r="U750" s="16">
        <f t="shared" si="174"/>
        <v>-2.1316282072803006E-12</v>
      </c>
      <c r="V750" s="17">
        <f t="shared" si="175"/>
        <v>3.7963797383522291E-10</v>
      </c>
      <c r="W750" s="18">
        <f t="shared" si="176"/>
        <v>-1.438042929180483E-8</v>
      </c>
      <c r="X750" s="19">
        <f t="shared" si="177"/>
        <v>9.4064535005600192E-7</v>
      </c>
      <c r="Y750" s="17">
        <f t="shared" si="178"/>
        <v>3.5527136788005009E-15</v>
      </c>
      <c r="Z750" s="18">
        <f t="shared" si="179"/>
        <v>0</v>
      </c>
      <c r="AA750" s="19">
        <f t="shared" si="180"/>
        <v>1.694265847618226E-7</v>
      </c>
      <c r="AF750" s="16">
        <v>74.199999999997928</v>
      </c>
      <c r="AG750" s="43">
        <v>0</v>
      </c>
      <c r="AH750" s="44">
        <v>-200</v>
      </c>
      <c r="AI750" s="51">
        <v>-14840</v>
      </c>
      <c r="AJ750" s="43">
        <v>-9.8066499999999994</v>
      </c>
      <c r="AK750" s="44">
        <v>-227.65343000000678</v>
      </c>
      <c r="AL750" s="51">
        <v>10104.057746999733</v>
      </c>
      <c r="AQ750" s="16">
        <v>74.199999999997928</v>
      </c>
      <c r="AR750" s="43">
        <v>8.3992539437342778E-2</v>
      </c>
      <c r="AS750" s="44">
        <v>-5.3499067962109423</v>
      </c>
      <c r="AT750" s="51">
        <v>-1625.1191139337716</v>
      </c>
      <c r="AU750" s="43">
        <v>-6.0191414696930678E-7</v>
      </c>
      <c r="AV750" s="44">
        <v>-68.784899864588411</v>
      </c>
      <c r="AW750" s="50">
        <v>-3095.0858012457015</v>
      </c>
    </row>
    <row r="751" spans="5:49" ht="18" customHeight="1">
      <c r="E751" s="42">
        <f t="shared" si="181"/>
        <v>74.300000000000054</v>
      </c>
      <c r="F751" s="43">
        <f t="shared" si="182"/>
        <v>8.3771234917326895E-2</v>
      </c>
      <c r="G751" s="44">
        <f t="shared" si="183"/>
        <v>-5.341518600342674</v>
      </c>
      <c r="H751" s="51">
        <f t="shared" si="184"/>
        <v>-1625.6536859591054</v>
      </c>
      <c r="I751" s="43">
        <f t="shared" si="185"/>
        <v>-3.4565857731649885E-8</v>
      </c>
      <c r="J751" s="44">
        <f t="shared" si="186"/>
        <v>-68.784901889822549</v>
      </c>
      <c r="K751" s="51">
        <f t="shared" si="187"/>
        <v>-2772.990046766382</v>
      </c>
      <c r="L751" s="51"/>
      <c r="M751" s="16">
        <v>74.299999999997922</v>
      </c>
      <c r="N751" s="43">
        <v>8.3771235295483429E-2</v>
      </c>
      <c r="O751" s="44">
        <v>-5.3415186146852163</v>
      </c>
      <c r="P751" s="51">
        <v>-1625.6536850198961</v>
      </c>
      <c r="Q751" s="43">
        <v>-3.4565857731649885E-8</v>
      </c>
      <c r="R751" s="44">
        <v>-68.784901889822549</v>
      </c>
      <c r="S751" s="51">
        <v>-2772.9900465969563</v>
      </c>
      <c r="T751" s="4"/>
      <c r="U751" s="16">
        <f t="shared" si="174"/>
        <v>-2.1316282072803006E-12</v>
      </c>
      <c r="V751" s="17">
        <f t="shared" si="175"/>
        <v>3.7815653386452652E-10</v>
      </c>
      <c r="W751" s="18">
        <f t="shared" si="176"/>
        <v>-1.4342542264955682E-8</v>
      </c>
      <c r="X751" s="19">
        <f t="shared" si="177"/>
        <v>9.3920925792190246E-7</v>
      </c>
      <c r="Y751" s="17">
        <f t="shared" si="178"/>
        <v>0</v>
      </c>
      <c r="Z751" s="18">
        <f t="shared" si="179"/>
        <v>0</v>
      </c>
      <c r="AA751" s="19">
        <f t="shared" si="180"/>
        <v>1.6942567526712082E-7</v>
      </c>
      <c r="AF751" s="16">
        <v>74.299999999997922</v>
      </c>
      <c r="AG751" s="43">
        <v>0</v>
      </c>
      <c r="AH751" s="44">
        <v>-200</v>
      </c>
      <c r="AI751" s="51">
        <v>-14860</v>
      </c>
      <c r="AJ751" s="43">
        <v>-9.8066499999999994</v>
      </c>
      <c r="AK751" s="44">
        <v>-228.63409500000677</v>
      </c>
      <c r="AL751" s="51">
        <v>10081.243370749735</v>
      </c>
      <c r="AQ751" s="16">
        <v>74.299999999997922</v>
      </c>
      <c r="AR751" s="43">
        <v>8.3771235295483429E-2</v>
      </c>
      <c r="AS751" s="44">
        <v>-5.3415186146852163</v>
      </c>
      <c r="AT751" s="51">
        <v>-1625.6536850198961</v>
      </c>
      <c r="AU751" s="43">
        <v>-5.85286146659314E-7</v>
      </c>
      <c r="AV751" s="44">
        <v>-68.784899923944536</v>
      </c>
      <c r="AW751" s="50">
        <v>-3101.9642912351414</v>
      </c>
    </row>
    <row r="752" spans="5:49" ht="18" customHeight="1">
      <c r="E752" s="42">
        <f t="shared" si="181"/>
        <v>74.400000000000048</v>
      </c>
      <c r="F752" s="43">
        <f t="shared" si="182"/>
        <v>8.355079383657335E-2</v>
      </c>
      <c r="G752" s="44">
        <f t="shared" si="183"/>
        <v>-5.3331525060784273</v>
      </c>
      <c r="H752" s="51">
        <f t="shared" si="184"/>
        <v>-1626.1874193307256</v>
      </c>
      <c r="I752" s="43">
        <f t="shared" si="185"/>
        <v>-3.3610970007202923E-8</v>
      </c>
      <c r="J752" s="44">
        <f t="shared" si="186"/>
        <v>-68.784901893231165</v>
      </c>
      <c r="K752" s="51">
        <f t="shared" si="187"/>
        <v>-2779.8685369555351</v>
      </c>
      <c r="L752" s="51"/>
      <c r="M752" s="16">
        <v>74.399999999997917</v>
      </c>
      <c r="N752" s="43">
        <v>8.3550794213256105E-2</v>
      </c>
      <c r="O752" s="44">
        <v>-5.3331525203832282</v>
      </c>
      <c r="P752" s="51">
        <v>-1626.1874183929485</v>
      </c>
      <c r="Q752" s="43">
        <v>-3.3610970007202923E-8</v>
      </c>
      <c r="R752" s="44">
        <v>-68.784901893231165</v>
      </c>
      <c r="S752" s="51">
        <v>-2779.8685367861099</v>
      </c>
      <c r="T752" s="4"/>
      <c r="U752" s="16">
        <f t="shared" si="174"/>
        <v>-2.1316282072803006E-12</v>
      </c>
      <c r="V752" s="17">
        <f t="shared" si="175"/>
        <v>3.7668275443270005E-10</v>
      </c>
      <c r="W752" s="18">
        <f t="shared" si="176"/>
        <v>-1.4304800899367365E-8</v>
      </c>
      <c r="X752" s="19">
        <f t="shared" si="177"/>
        <v>9.3777703114028554E-7</v>
      </c>
      <c r="Y752" s="17">
        <f t="shared" si="178"/>
        <v>0</v>
      </c>
      <c r="Z752" s="18">
        <f t="shared" si="179"/>
        <v>0</v>
      </c>
      <c r="AA752" s="19">
        <f t="shared" si="180"/>
        <v>1.6942522051976994E-7</v>
      </c>
      <c r="AF752" s="16">
        <v>74.399999999997917</v>
      </c>
      <c r="AG752" s="43">
        <v>0</v>
      </c>
      <c r="AH752" s="44">
        <v>-200</v>
      </c>
      <c r="AI752" s="51">
        <v>-14880</v>
      </c>
      <c r="AJ752" s="43">
        <v>-9.8066499999999994</v>
      </c>
      <c r="AK752" s="44">
        <v>-229.61476000000675</v>
      </c>
      <c r="AL752" s="51">
        <v>10058.330927999734</v>
      </c>
      <c r="AQ752" s="16">
        <v>74.399999999997917</v>
      </c>
      <c r="AR752" s="43">
        <v>8.3550794213256105E-2</v>
      </c>
      <c r="AS752" s="44">
        <v>-5.3331525203832282</v>
      </c>
      <c r="AT752" s="51">
        <v>-1626.1874183929485</v>
      </c>
      <c r="AU752" s="43">
        <v>-5.6911749624077856E-7</v>
      </c>
      <c r="AV752" s="44">
        <v>-68.784899981660942</v>
      </c>
      <c r="AW752" s="50">
        <v>-3108.8427812304353</v>
      </c>
    </row>
    <row r="753" spans="5:49" ht="18" customHeight="1">
      <c r="E753" s="42">
        <f t="shared" si="181"/>
        <v>74.500000000000043</v>
      </c>
      <c r="F753" s="43">
        <f t="shared" si="182"/>
        <v>8.3331211334157024E-2</v>
      </c>
      <c r="G753" s="44">
        <f t="shared" si="183"/>
        <v>-5.3248084129561155</v>
      </c>
      <c r="H753" s="51">
        <f t="shared" si="184"/>
        <v>-1626.7203171936919</v>
      </c>
      <c r="I753" s="43">
        <f t="shared" si="185"/>
        <v>-3.2682461181821054E-8</v>
      </c>
      <c r="J753" s="44">
        <f t="shared" si="186"/>
        <v>-68.78490189654562</v>
      </c>
      <c r="K753" s="51">
        <f t="shared" si="187"/>
        <v>-2786.7470271450247</v>
      </c>
      <c r="L753" s="51"/>
      <c r="M753" s="16">
        <v>74.499999999997911</v>
      </c>
      <c r="N753" s="43">
        <v>8.3331211709373632E-2</v>
      </c>
      <c r="O753" s="44">
        <v>-5.3248084272233225</v>
      </c>
      <c r="P753" s="51">
        <v>-1626.7203162573435</v>
      </c>
      <c r="Q753" s="43">
        <v>-3.2682461181821054E-8</v>
      </c>
      <c r="R753" s="44">
        <v>-68.78490189654562</v>
      </c>
      <c r="S753" s="51">
        <v>-2786.7470269755995</v>
      </c>
      <c r="T753" s="4"/>
      <c r="U753" s="16">
        <f t="shared" si="174"/>
        <v>-2.1316282072803006E-12</v>
      </c>
      <c r="V753" s="17">
        <f t="shared" si="175"/>
        <v>3.7521660778416788E-10</v>
      </c>
      <c r="W753" s="18">
        <f t="shared" si="176"/>
        <v>-1.4267206971396718E-8</v>
      </c>
      <c r="X753" s="19">
        <f t="shared" si="177"/>
        <v>9.3634844233747572E-7</v>
      </c>
      <c r="Y753" s="17">
        <f t="shared" si="178"/>
        <v>0</v>
      </c>
      <c r="Z753" s="18">
        <f t="shared" si="179"/>
        <v>0</v>
      </c>
      <c r="AA753" s="19">
        <f t="shared" si="180"/>
        <v>1.6942522051976994E-7</v>
      </c>
      <c r="AF753" s="16">
        <v>74.499999999997911</v>
      </c>
      <c r="AG753" s="43">
        <v>0</v>
      </c>
      <c r="AH753" s="44">
        <v>-200</v>
      </c>
      <c r="AI753" s="51">
        <v>-14900</v>
      </c>
      <c r="AJ753" s="43">
        <v>-9.8066499999999994</v>
      </c>
      <c r="AK753" s="44">
        <v>-230.59542500000674</v>
      </c>
      <c r="AL753" s="51">
        <v>10035.320418749734</v>
      </c>
      <c r="AQ753" s="16">
        <v>74.499999999997911</v>
      </c>
      <c r="AR753" s="43">
        <v>8.3331211709373632E-2</v>
      </c>
      <c r="AS753" s="44">
        <v>-5.3248084272233225</v>
      </c>
      <c r="AT753" s="51">
        <v>-1626.7203162573435</v>
      </c>
      <c r="AU753" s="43">
        <v>-5.5339550719679664E-7</v>
      </c>
      <c r="AV753" s="44">
        <v>-68.784900037782919</v>
      </c>
      <c r="AW753" s="50">
        <v>-3115.7212712314213</v>
      </c>
    </row>
    <row r="754" spans="5:49" ht="18" customHeight="1">
      <c r="E754" s="42">
        <f t="shared" si="181"/>
        <v>74.600000000000037</v>
      </c>
      <c r="F754" s="43">
        <f t="shared" si="182"/>
        <v>8.3112482957839282E-2</v>
      </c>
      <c r="G754" s="44">
        <f t="shared" si="183"/>
        <v>-5.3164862353407578</v>
      </c>
      <c r="H754" s="51">
        <f t="shared" si="184"/>
        <v>-1627.2523817438332</v>
      </c>
      <c r="I754" s="43">
        <f t="shared" si="185"/>
        <v>-3.1779604725556965E-8</v>
      </c>
      <c r="J754" s="44">
        <f t="shared" si="186"/>
        <v>-68.784901899768499</v>
      </c>
      <c r="K754" s="51">
        <f t="shared" si="187"/>
        <v>-2793.6255173348404</v>
      </c>
      <c r="L754" s="51"/>
      <c r="M754" s="16">
        <v>74.599999999997905</v>
      </c>
      <c r="N754" s="43">
        <v>8.3112483331597403E-2</v>
      </c>
      <c r="O754" s="44">
        <v>-5.3164862495705192</v>
      </c>
      <c r="P754" s="51">
        <v>-1627.2523808089093</v>
      </c>
      <c r="Q754" s="43">
        <v>-3.1779604725556965E-8</v>
      </c>
      <c r="R754" s="44">
        <v>-68.784901899768499</v>
      </c>
      <c r="S754" s="51">
        <v>-2793.6255171654157</v>
      </c>
      <c r="T754" s="4"/>
      <c r="U754" s="16">
        <f t="shared" si="174"/>
        <v>-2.1316282072803006E-12</v>
      </c>
      <c r="V754" s="17">
        <f t="shared" si="175"/>
        <v>3.7375812167450562E-10</v>
      </c>
      <c r="W754" s="18">
        <f t="shared" si="176"/>
        <v>-1.422976136922216E-8</v>
      </c>
      <c r="X754" s="19">
        <f t="shared" si="177"/>
        <v>9.3492394626082387E-7</v>
      </c>
      <c r="Y754" s="17">
        <f t="shared" si="178"/>
        <v>0</v>
      </c>
      <c r="Z754" s="18">
        <f t="shared" si="179"/>
        <v>0</v>
      </c>
      <c r="AA754" s="19">
        <f t="shared" si="180"/>
        <v>1.6942476577241905E-7</v>
      </c>
      <c r="AF754" s="16">
        <v>74.599999999997905</v>
      </c>
      <c r="AG754" s="43">
        <v>0</v>
      </c>
      <c r="AH754" s="44">
        <v>-200</v>
      </c>
      <c r="AI754" s="51">
        <v>-14920</v>
      </c>
      <c r="AJ754" s="43">
        <v>-9.8066499999999994</v>
      </c>
      <c r="AK754" s="44">
        <v>-231.57609000000673</v>
      </c>
      <c r="AL754" s="51">
        <v>10012.211842999735</v>
      </c>
      <c r="AQ754" s="16">
        <v>74.599999999997905</v>
      </c>
      <c r="AR754" s="43">
        <v>8.3112483331597403E-2</v>
      </c>
      <c r="AS754" s="44">
        <v>-5.3164862495705192</v>
      </c>
      <c r="AT754" s="51">
        <v>-1627.2523808089093</v>
      </c>
      <c r="AU754" s="43">
        <v>-5.3810784095276176E-7</v>
      </c>
      <c r="AV754" s="44">
        <v>-68.784900092354519</v>
      </c>
      <c r="AW754" s="50">
        <v>-3122.5997612379406</v>
      </c>
    </row>
    <row r="755" spans="5:49" ht="18" customHeight="1">
      <c r="E755" s="42">
        <f t="shared" si="181"/>
        <v>74.700000000000031</v>
      </c>
      <c r="F755" s="43">
        <f t="shared" si="182"/>
        <v>8.2894604284204365E-2</v>
      </c>
      <c r="G755" s="44">
        <f t="shared" si="183"/>
        <v>-5.308185888041157</v>
      </c>
      <c r="H755" s="51">
        <f t="shared" si="184"/>
        <v>-1627.7836151684367</v>
      </c>
      <c r="I755" s="43">
        <f t="shared" si="185"/>
        <v>-3.0901684766604376E-8</v>
      </c>
      <c r="J755" s="44">
        <f t="shared" si="186"/>
        <v>-68.784901902902362</v>
      </c>
      <c r="K755" s="51">
        <f t="shared" si="187"/>
        <v>-2800.504007524974</v>
      </c>
      <c r="L755" s="51"/>
      <c r="M755" s="16">
        <v>74.6999999999979</v>
      </c>
      <c r="N755" s="43">
        <v>8.2894604656511495E-2</v>
      </c>
      <c r="O755" s="44">
        <v>-5.3081859022336157</v>
      </c>
      <c r="P755" s="51">
        <v>-1627.7836142349338</v>
      </c>
      <c r="Q755" s="43">
        <v>-3.0901684766604376E-8</v>
      </c>
      <c r="R755" s="44">
        <v>-68.784901902902362</v>
      </c>
      <c r="S755" s="51">
        <v>-2800.5040073555501</v>
      </c>
      <c r="T755" s="4"/>
      <c r="U755" s="16">
        <f t="shared" si="174"/>
        <v>-2.1316282072803006E-12</v>
      </c>
      <c r="V755" s="17">
        <f t="shared" si="175"/>
        <v>3.7230712957025958E-10</v>
      </c>
      <c r="W755" s="18">
        <f t="shared" si="176"/>
        <v>-1.4192458763773175E-8</v>
      </c>
      <c r="X755" s="19">
        <f t="shared" si="177"/>
        <v>9.3350286078930367E-7</v>
      </c>
      <c r="Y755" s="17">
        <f t="shared" si="178"/>
        <v>0</v>
      </c>
      <c r="Z755" s="18">
        <f t="shared" si="179"/>
        <v>0</v>
      </c>
      <c r="AA755" s="19">
        <f t="shared" si="180"/>
        <v>1.6942385627771728E-7</v>
      </c>
      <c r="AF755" s="16">
        <v>74.6999999999979</v>
      </c>
      <c r="AG755" s="43">
        <v>0</v>
      </c>
      <c r="AH755" s="44">
        <v>-200</v>
      </c>
      <c r="AI755" s="51">
        <v>-14940</v>
      </c>
      <c r="AJ755" s="43">
        <v>-9.8066499999999994</v>
      </c>
      <c r="AK755" s="44">
        <v>-232.55675500000672</v>
      </c>
      <c r="AL755" s="51">
        <v>9989.0052007497343</v>
      </c>
      <c r="AQ755" s="16">
        <v>74.6999999999979</v>
      </c>
      <c r="AR755" s="43">
        <v>8.2894604656511495E-2</v>
      </c>
      <c r="AS755" s="44">
        <v>-5.3081859022336157</v>
      </c>
      <c r="AT755" s="51">
        <v>-1627.7836142349338</v>
      </c>
      <c r="AU755" s="43">
        <v>-5.2324250177093745E-7</v>
      </c>
      <c r="AV755" s="44">
        <v>-68.784900145418561</v>
      </c>
      <c r="AW755" s="50">
        <v>-3129.4782512498414</v>
      </c>
    </row>
    <row r="756" spans="5:49" ht="18" customHeight="1">
      <c r="E756" s="42">
        <f t="shared" si="181"/>
        <v>74.800000000000026</v>
      </c>
      <c r="F756" s="43">
        <f t="shared" si="182"/>
        <v>8.2677570918435639E-2</v>
      </c>
      <c r="G756" s="44">
        <f t="shared" si="183"/>
        <v>-5.2999072863070218</v>
      </c>
      <c r="H756" s="51">
        <f t="shared" si="184"/>
        <v>-1628.3140196462928</v>
      </c>
      <c r="I756" s="43">
        <f t="shared" si="185"/>
        <v>-3.0048015631223279E-8</v>
      </c>
      <c r="J756" s="44">
        <f t="shared" si="186"/>
        <v>-68.784901905949667</v>
      </c>
      <c r="K756" s="51">
        <f t="shared" si="187"/>
        <v>-2807.3824977154172</v>
      </c>
      <c r="L756" s="51"/>
      <c r="M756" s="16">
        <v>74.799999999997894</v>
      </c>
      <c r="N756" s="43">
        <v>8.2677571289299256E-2</v>
      </c>
      <c r="O756" s="44">
        <v>-5.2999073004623227</v>
      </c>
      <c r="P756" s="51">
        <v>-1628.3140187142074</v>
      </c>
      <c r="Q756" s="43">
        <v>-3.0048015631223279E-8</v>
      </c>
      <c r="R756" s="44">
        <v>-68.784901905949667</v>
      </c>
      <c r="S756" s="51">
        <v>-2807.3824975459938</v>
      </c>
      <c r="T756" s="4"/>
      <c r="U756" s="16">
        <f t="shared" si="174"/>
        <v>-2.1316282072803006E-12</v>
      </c>
      <c r="V756" s="17">
        <f t="shared" si="175"/>
        <v>3.7086361759364195E-10</v>
      </c>
      <c r="W756" s="18">
        <f t="shared" si="176"/>
        <v>-1.41553009314066E-8</v>
      </c>
      <c r="X756" s="19">
        <f t="shared" si="177"/>
        <v>9.3208541329659056E-7</v>
      </c>
      <c r="Y756" s="17">
        <f t="shared" si="178"/>
        <v>0</v>
      </c>
      <c r="Z756" s="18">
        <f t="shared" si="179"/>
        <v>0</v>
      </c>
      <c r="AA756" s="19">
        <f t="shared" si="180"/>
        <v>1.6942340153036639E-7</v>
      </c>
      <c r="AF756" s="16">
        <v>74.799999999997894</v>
      </c>
      <c r="AG756" s="43">
        <v>0</v>
      </c>
      <c r="AH756" s="44">
        <v>-200</v>
      </c>
      <c r="AI756" s="51">
        <v>-14960</v>
      </c>
      <c r="AJ756" s="43">
        <v>-9.8066499999999994</v>
      </c>
      <c r="AK756" s="44">
        <v>-233.5374200000067</v>
      </c>
      <c r="AL756" s="51">
        <v>9965.7004919997344</v>
      </c>
      <c r="AQ756" s="16">
        <v>74.799999999997894</v>
      </c>
      <c r="AR756" s="43">
        <v>8.2677571289299256E-2</v>
      </c>
      <c r="AS756" s="44">
        <v>-5.2999073004623227</v>
      </c>
      <c r="AT756" s="51">
        <v>-1628.3140187142074</v>
      </c>
      <c r="AU756" s="43">
        <v>-5.0878781898688885E-7</v>
      </c>
      <c r="AV756" s="44">
        <v>-68.784900197016697</v>
      </c>
      <c r="AW756" s="50">
        <v>-3136.356741266975</v>
      </c>
    </row>
    <row r="757" spans="5:49" ht="18" customHeight="1">
      <c r="E757" s="42">
        <f t="shared" si="181"/>
        <v>74.90000000000002</v>
      </c>
      <c r="F757" s="43">
        <f t="shared" si="182"/>
        <v>8.2461378494094045E-2</v>
      </c>
      <c r="G757" s="44">
        <f t="shared" si="183"/>
        <v>-5.2916503458261221</v>
      </c>
      <c r="H757" s="51">
        <f t="shared" si="184"/>
        <v>-1628.8435973477392</v>
      </c>
      <c r="I757" s="43">
        <f t="shared" si="185"/>
        <v>-2.9217934738312579E-8</v>
      </c>
      <c r="J757" s="44">
        <f t="shared" si="186"/>
        <v>-68.784901908912758</v>
      </c>
      <c r="K757" s="51">
        <f t="shared" si="187"/>
        <v>-2814.2609879061606</v>
      </c>
      <c r="L757" s="51"/>
      <c r="M757" s="16">
        <v>74.899999999997888</v>
      </c>
      <c r="N757" s="43">
        <v>8.2461378863521645E-2</v>
      </c>
      <c r="O757" s="44">
        <v>-5.2916503599444091</v>
      </c>
      <c r="P757" s="51">
        <v>-1628.8435964170674</v>
      </c>
      <c r="Q757" s="43">
        <v>-2.92179311855989E-8</v>
      </c>
      <c r="R757" s="44">
        <v>-68.784901908912772</v>
      </c>
      <c r="S757" s="51">
        <v>-2814.2609877367377</v>
      </c>
      <c r="T757" s="4"/>
      <c r="U757" s="16">
        <f t="shared" si="174"/>
        <v>-2.1316282072803006E-12</v>
      </c>
      <c r="V757" s="17">
        <f t="shared" si="175"/>
        <v>3.6942759962244054E-10</v>
      </c>
      <c r="W757" s="18">
        <f t="shared" si="176"/>
        <v>-1.4118286983944017E-8</v>
      </c>
      <c r="X757" s="19">
        <f t="shared" si="177"/>
        <v>9.3067183115635999E-7</v>
      </c>
      <c r="Y757" s="17">
        <f t="shared" si="178"/>
        <v>3.5527136788005009E-15</v>
      </c>
      <c r="Z757" s="18">
        <f t="shared" si="179"/>
        <v>0</v>
      </c>
      <c r="AA757" s="19">
        <f t="shared" si="180"/>
        <v>1.694229467830155E-7</v>
      </c>
      <c r="AF757" s="16">
        <v>74.899999999997888</v>
      </c>
      <c r="AG757" s="43">
        <v>0</v>
      </c>
      <c r="AH757" s="44">
        <v>-200</v>
      </c>
      <c r="AI757" s="51">
        <v>-14980</v>
      </c>
      <c r="AJ757" s="43">
        <v>-9.8066499999999994</v>
      </c>
      <c r="AK757" s="44">
        <v>-234.51808500000669</v>
      </c>
      <c r="AL757" s="51">
        <v>9942.2977167497356</v>
      </c>
      <c r="AQ757" s="16">
        <v>74.899999999997888</v>
      </c>
      <c r="AR757" s="43">
        <v>8.2461378863521645E-2</v>
      </c>
      <c r="AS757" s="44">
        <v>-5.2916503599444091</v>
      </c>
      <c r="AT757" s="51">
        <v>-1628.8435964170674</v>
      </c>
      <c r="AU757" s="43">
        <v>-4.9473244878583955E-7</v>
      </c>
      <c r="AV757" s="44">
        <v>-68.784900247189441</v>
      </c>
      <c r="AW757" s="50">
        <v>-3143.2352312891962</v>
      </c>
    </row>
    <row r="758" spans="5:49" ht="18" customHeight="1">
      <c r="E758" s="42">
        <f t="shared" si="181"/>
        <v>75.000000000000014</v>
      </c>
      <c r="F758" s="43">
        <f t="shared" si="182"/>
        <v>8.2246022672898558E-2</v>
      </c>
      <c r="G758" s="44">
        <f t="shared" si="183"/>
        <v>-5.283414982721462</v>
      </c>
      <c r="H758" s="51">
        <f t="shared" si="184"/>
        <v>-1629.3723504347035</v>
      </c>
      <c r="I758" s="43">
        <f t="shared" si="185"/>
        <v>-2.8410786612198535E-8</v>
      </c>
      <c r="J758" s="44">
        <f t="shared" si="186"/>
        <v>-68.784901911793995</v>
      </c>
      <c r="K758" s="51">
        <f t="shared" si="187"/>
        <v>-2821.1394780971959</v>
      </c>
      <c r="L758" s="51"/>
      <c r="M758" s="16">
        <v>74.999999999997883</v>
      </c>
      <c r="N758" s="43">
        <v>8.2246023040897551E-2</v>
      </c>
      <c r="O758" s="44">
        <v>-5.2834149968028798</v>
      </c>
      <c r="P758" s="51">
        <v>-1629.3723495054417</v>
      </c>
      <c r="Q758" s="43">
        <v>-2.8410783059484856E-8</v>
      </c>
      <c r="R758" s="44">
        <v>-68.784901911794009</v>
      </c>
      <c r="S758" s="51">
        <v>-2821.1394779277739</v>
      </c>
      <c r="T758" s="4"/>
      <c r="U758" s="16">
        <f t="shared" si="174"/>
        <v>-2.1316282072803006E-12</v>
      </c>
      <c r="V758" s="17">
        <f t="shared" si="175"/>
        <v>3.679989923899285E-10</v>
      </c>
      <c r="W758" s="18">
        <f t="shared" si="176"/>
        <v>-1.4081417809563845E-8</v>
      </c>
      <c r="X758" s="19">
        <f t="shared" si="177"/>
        <v>9.292618869949365E-7</v>
      </c>
      <c r="Y758" s="17">
        <f t="shared" si="178"/>
        <v>3.5527136788005009E-15</v>
      </c>
      <c r="Z758" s="18">
        <f t="shared" si="179"/>
        <v>0</v>
      </c>
      <c r="AA758" s="19">
        <f t="shared" si="180"/>
        <v>1.6942203728831373E-7</v>
      </c>
      <c r="AF758" s="16">
        <v>74.999999999997883</v>
      </c>
      <c r="AG758" s="43">
        <v>0</v>
      </c>
      <c r="AH758" s="44">
        <v>-200</v>
      </c>
      <c r="AI758" s="51">
        <v>-15000</v>
      </c>
      <c r="AJ758" s="43">
        <v>-9.8066499999999994</v>
      </c>
      <c r="AK758" s="44">
        <v>-235.49875000000668</v>
      </c>
      <c r="AL758" s="51">
        <v>9918.7968749997344</v>
      </c>
      <c r="AQ758" s="16">
        <v>74.999999999997883</v>
      </c>
      <c r="AR758" s="43">
        <v>8.2246023040897551E-2</v>
      </c>
      <c r="AS758" s="44">
        <v>-5.2834149968028798</v>
      </c>
      <c r="AT758" s="51">
        <v>-1629.3723495054417</v>
      </c>
      <c r="AU758" s="43">
        <v>-4.8106536176817372E-7</v>
      </c>
      <c r="AV758" s="44">
        <v>-68.784900295976144</v>
      </c>
      <c r="AW758" s="50">
        <v>-3150.1137213163661</v>
      </c>
    </row>
    <row r="759" spans="5:49" ht="18" customHeight="1">
      <c r="E759" s="42">
        <f t="shared" si="181"/>
        <v>75.100000000000009</v>
      </c>
      <c r="F759" s="43">
        <f t="shared" si="182"/>
        <v>8.2031499144508649E-2</v>
      </c>
      <c r="G759" s="44">
        <f t="shared" si="183"/>
        <v>-5.27520111354848</v>
      </c>
      <c r="H759" s="51">
        <f t="shared" si="184"/>
        <v>-1629.9002810607474</v>
      </c>
      <c r="I759" s="43">
        <f t="shared" si="185"/>
        <v>-2.7625928211705286E-8</v>
      </c>
      <c r="J759" s="44">
        <f t="shared" si="186"/>
        <v>-68.784901914595665</v>
      </c>
      <c r="K759" s="51">
        <f t="shared" si="187"/>
        <v>-2828.0179682885164</v>
      </c>
      <c r="L759" s="51"/>
      <c r="M759" s="16">
        <v>75.099999999997877</v>
      </c>
      <c r="N759" s="43">
        <v>8.2031499511086348E-2</v>
      </c>
      <c r="O759" s="44">
        <v>-5.2752011275931698</v>
      </c>
      <c r="P759" s="51">
        <v>-1629.9002801328918</v>
      </c>
      <c r="Q759" s="43">
        <v>-2.7625924658991607E-8</v>
      </c>
      <c r="R759" s="44">
        <v>-68.784901914595679</v>
      </c>
      <c r="S759" s="51">
        <v>-2828.0179681190934</v>
      </c>
      <c r="T759" s="4"/>
      <c r="U759" s="16">
        <f t="shared" si="174"/>
        <v>-2.1316282072803006E-12</v>
      </c>
      <c r="V759" s="17">
        <f t="shared" si="175"/>
        <v>3.6657769875159119E-10</v>
      </c>
      <c r="W759" s="18">
        <f t="shared" si="176"/>
        <v>-1.4044689855552406E-8</v>
      </c>
      <c r="X759" s="19">
        <f t="shared" si="177"/>
        <v>9.2785558081232011E-7</v>
      </c>
      <c r="Y759" s="17">
        <f t="shared" si="178"/>
        <v>3.5527136788005009E-15</v>
      </c>
      <c r="Z759" s="18">
        <f t="shared" si="179"/>
        <v>0</v>
      </c>
      <c r="AA759" s="19">
        <f t="shared" si="180"/>
        <v>1.694229467830155E-7</v>
      </c>
      <c r="AF759" s="16">
        <v>75.099999999997877</v>
      </c>
      <c r="AG759" s="43">
        <v>0</v>
      </c>
      <c r="AH759" s="44">
        <v>-200</v>
      </c>
      <c r="AI759" s="51">
        <v>-15020</v>
      </c>
      <c r="AJ759" s="43">
        <v>-9.8066499999999994</v>
      </c>
      <c r="AK759" s="44">
        <v>-236.47941500000667</v>
      </c>
      <c r="AL759" s="51">
        <v>9895.1979667497344</v>
      </c>
      <c r="AQ759" s="16">
        <v>75.099999999997877</v>
      </c>
      <c r="AR759" s="43">
        <v>8.2031499511086348E-2</v>
      </c>
      <c r="AS759" s="44">
        <v>-5.2752011275931698</v>
      </c>
      <c r="AT759" s="51">
        <v>-1629.9002801328918</v>
      </c>
      <c r="AU759" s="43">
        <v>-4.6777582873858137E-7</v>
      </c>
      <c r="AV759" s="44">
        <v>-68.784900343415103</v>
      </c>
      <c r="AW759" s="50">
        <v>-3156.9922113483467</v>
      </c>
    </row>
    <row r="760" spans="5:49" ht="18" customHeight="1">
      <c r="E760" s="42">
        <f t="shared" si="181"/>
        <v>75.2</v>
      </c>
      <c r="F760" s="43">
        <f t="shared" si="182"/>
        <v>8.1817803626308278E-2</v>
      </c>
      <c r="G760" s="44">
        <f t="shared" si="183"/>
        <v>-5.267008655292253</v>
      </c>
      <c r="H760" s="51">
        <f t="shared" si="184"/>
        <v>-1630.4273913711099</v>
      </c>
      <c r="I760" s="43">
        <f t="shared" si="185"/>
        <v>-2.6862757351864275E-8</v>
      </c>
      <c r="J760" s="44">
        <f t="shared" si="186"/>
        <v>-68.784901917319914</v>
      </c>
      <c r="K760" s="51">
        <f t="shared" si="187"/>
        <v>-2834.896458480112</v>
      </c>
      <c r="L760" s="51"/>
      <c r="M760" s="16">
        <v>75.199999999997871</v>
      </c>
      <c r="N760" s="43">
        <v>8.181780399147201E-2</v>
      </c>
      <c r="O760" s="44">
        <v>-5.2670086693003562</v>
      </c>
      <c r="P760" s="51">
        <v>-1630.4273904446568</v>
      </c>
      <c r="Q760" s="43">
        <v>-2.6862753799150596E-8</v>
      </c>
      <c r="R760" s="44">
        <v>-68.784901917319928</v>
      </c>
      <c r="S760" s="51">
        <v>-2834.8964583106895</v>
      </c>
      <c r="T760" s="4"/>
      <c r="U760" s="16">
        <f t="shared" si="174"/>
        <v>-2.1316282072803006E-12</v>
      </c>
      <c r="V760" s="17">
        <f t="shared" si="175"/>
        <v>3.6516373258521639E-10</v>
      </c>
      <c r="W760" s="18">
        <f t="shared" si="176"/>
        <v>-1.4008103121909699E-8</v>
      </c>
      <c r="X760" s="19">
        <f t="shared" si="177"/>
        <v>9.2645313998218626E-7</v>
      </c>
      <c r="Y760" s="17">
        <f t="shared" si="178"/>
        <v>3.5527136788005009E-15</v>
      </c>
      <c r="Z760" s="18">
        <f t="shared" si="179"/>
        <v>0</v>
      </c>
      <c r="AA760" s="19">
        <f t="shared" si="180"/>
        <v>1.6942249203566462E-7</v>
      </c>
      <c r="AF760" s="16">
        <v>75.199999999997871</v>
      </c>
      <c r="AG760" s="43">
        <v>0</v>
      </c>
      <c r="AH760" s="44">
        <v>-200</v>
      </c>
      <c r="AI760" s="51">
        <v>-15040</v>
      </c>
      <c r="AJ760" s="43">
        <v>-9.8066499999999994</v>
      </c>
      <c r="AK760" s="44">
        <v>-237.46008000000666</v>
      </c>
      <c r="AL760" s="51">
        <v>9871.5009919997356</v>
      </c>
      <c r="AQ760" s="16">
        <v>75.199999999997871</v>
      </c>
      <c r="AR760" s="43">
        <v>8.181780399147201E-2</v>
      </c>
      <c r="AS760" s="44">
        <v>-5.2670086693003562</v>
      </c>
      <c r="AT760" s="51">
        <v>-1630.4273904446568</v>
      </c>
      <c r="AU760" s="43">
        <v>-4.5485342248241523E-7</v>
      </c>
      <c r="AV760" s="44">
        <v>-68.784900389543552</v>
      </c>
      <c r="AW760" s="50">
        <v>-3163.8707013850053</v>
      </c>
    </row>
    <row r="761" spans="5:49" ht="18" customHeight="1">
      <c r="E761" s="42">
        <f t="shared" si="181"/>
        <v>75.3</v>
      </c>
      <c r="F761" s="43">
        <f t="shared" si="182"/>
        <v>8.1604931863192537E-2</v>
      </c>
      <c r="G761" s="44">
        <f t="shared" si="183"/>
        <v>-5.2588375253647452</v>
      </c>
      <c r="H761" s="51">
        <f t="shared" si="184"/>
        <v>-1630.9536835027498</v>
      </c>
      <c r="I761" s="43">
        <f t="shared" si="185"/>
        <v>-2.6120668294993266E-8</v>
      </c>
      <c r="J761" s="44">
        <f t="shared" si="186"/>
        <v>-68.784901919968917</v>
      </c>
      <c r="K761" s="51">
        <f t="shared" si="187"/>
        <v>-2841.7749486719763</v>
      </c>
      <c r="L761" s="51"/>
      <c r="M761" s="16">
        <v>75.299999999997866</v>
      </c>
      <c r="N761" s="43">
        <v>8.1604932226949589E-2</v>
      </c>
      <c r="O761" s="44">
        <v>-5.2588375393364055</v>
      </c>
      <c r="P761" s="51">
        <v>-1630.9536825776956</v>
      </c>
      <c r="Q761" s="43">
        <v>-2.6120668294993266E-8</v>
      </c>
      <c r="R761" s="44">
        <v>-68.784901919968917</v>
      </c>
      <c r="S761" s="51">
        <v>-2841.7749485025543</v>
      </c>
      <c r="T761" s="4"/>
      <c r="U761" s="16">
        <f t="shared" si="174"/>
        <v>-2.1316282072803006E-12</v>
      </c>
      <c r="V761" s="17">
        <f t="shared" si="175"/>
        <v>3.6375705225744071E-10</v>
      </c>
      <c r="W761" s="18">
        <f t="shared" si="176"/>
        <v>-1.3971660273170983E-8</v>
      </c>
      <c r="X761" s="19">
        <f t="shared" si="177"/>
        <v>9.2505410975718405E-7</v>
      </c>
      <c r="Y761" s="17">
        <f t="shared" si="178"/>
        <v>0</v>
      </c>
      <c r="Z761" s="18">
        <f t="shared" si="179"/>
        <v>0</v>
      </c>
      <c r="AA761" s="19">
        <f t="shared" si="180"/>
        <v>1.6942203728831373E-7</v>
      </c>
      <c r="AF761" s="16">
        <v>75.299999999997866</v>
      </c>
      <c r="AG761" s="43">
        <v>0</v>
      </c>
      <c r="AH761" s="44">
        <v>-200</v>
      </c>
      <c r="AI761" s="51">
        <v>-15060</v>
      </c>
      <c r="AJ761" s="43">
        <v>-9.8066499999999994</v>
      </c>
      <c r="AK761" s="44">
        <v>-238.44074500000664</v>
      </c>
      <c r="AL761" s="51">
        <v>9847.7059507497343</v>
      </c>
      <c r="AQ761" s="16">
        <v>75.299999999997866</v>
      </c>
      <c r="AR761" s="43">
        <v>8.1604932226949589E-2</v>
      </c>
      <c r="AS761" s="44">
        <v>-5.2588375393364055</v>
      </c>
      <c r="AT761" s="51">
        <v>-1630.9536825776956</v>
      </c>
      <c r="AU761" s="43">
        <v>-4.4228800000212232E-7</v>
      </c>
      <c r="AV761" s="44">
        <v>-68.784900434397699</v>
      </c>
      <c r="AW761" s="50">
        <v>-3170.7491914262132</v>
      </c>
    </row>
    <row r="762" spans="5:49" ht="18" customHeight="1">
      <c r="E762" s="42">
        <f t="shared" si="181"/>
        <v>75.399999999999991</v>
      </c>
      <c r="F762" s="43">
        <f t="shared" si="182"/>
        <v>8.1392879627355752E-2</v>
      </c>
      <c r="G762" s="44">
        <f t="shared" si="183"/>
        <v>-5.2506876416020694</v>
      </c>
      <c r="H762" s="51">
        <f t="shared" si="184"/>
        <v>-1631.4791595843878</v>
      </c>
      <c r="I762" s="43">
        <f t="shared" si="185"/>
        <v>-2.5399083725119453E-8</v>
      </c>
      <c r="J762" s="44">
        <f t="shared" si="186"/>
        <v>-68.784901922544719</v>
      </c>
      <c r="K762" s="51">
        <f t="shared" si="187"/>
        <v>-2848.653438864103</v>
      </c>
      <c r="L762" s="51"/>
      <c r="M762" s="16">
        <v>75.39999999999786</v>
      </c>
      <c r="N762" s="43">
        <v>8.1392879989713313E-2</v>
      </c>
      <c r="O762" s="44">
        <v>-5.2506876555374244</v>
      </c>
      <c r="P762" s="51">
        <v>-1631.4791586607289</v>
      </c>
      <c r="Q762" s="43">
        <v>-2.5399080172405775E-8</v>
      </c>
      <c r="R762" s="44">
        <v>-68.784901922544734</v>
      </c>
      <c r="S762" s="51">
        <v>-2848.6534386946805</v>
      </c>
      <c r="T762" s="4"/>
      <c r="U762" s="16">
        <f t="shared" si="174"/>
        <v>-2.1316282072803006E-12</v>
      </c>
      <c r="V762" s="17">
        <f t="shared" si="175"/>
        <v>3.6235756062374946E-10</v>
      </c>
      <c r="W762" s="18">
        <f t="shared" si="176"/>
        <v>-1.393535509208732E-8</v>
      </c>
      <c r="X762" s="19">
        <f t="shared" si="177"/>
        <v>9.2365894488466438E-7</v>
      </c>
      <c r="Y762" s="17">
        <f t="shared" si="178"/>
        <v>3.5527136788005009E-15</v>
      </c>
      <c r="Z762" s="18">
        <f t="shared" si="179"/>
        <v>0</v>
      </c>
      <c r="AA762" s="19">
        <f t="shared" si="180"/>
        <v>1.6942249203566462E-7</v>
      </c>
      <c r="AF762" s="16">
        <v>75.39999999999786</v>
      </c>
      <c r="AG762" s="43">
        <v>0</v>
      </c>
      <c r="AH762" s="44">
        <v>-200</v>
      </c>
      <c r="AI762" s="51">
        <v>-15080</v>
      </c>
      <c r="AJ762" s="43">
        <v>-9.8066499999999994</v>
      </c>
      <c r="AK762" s="44">
        <v>-239.42141000000663</v>
      </c>
      <c r="AL762" s="51">
        <v>9823.8128429997341</v>
      </c>
      <c r="AQ762" s="16">
        <v>75.39999999999786</v>
      </c>
      <c r="AR762" s="43">
        <v>8.1392879989713313E-2</v>
      </c>
      <c r="AS762" s="44">
        <v>-5.2506876555374244</v>
      </c>
      <c r="AT762" s="51">
        <v>-1631.4791586607289</v>
      </c>
      <c r="AU762" s="43">
        <v>-4.3006970074088713E-7</v>
      </c>
      <c r="AV762" s="44">
        <v>-68.784900478012744</v>
      </c>
      <c r="AW762" s="50">
        <v>-3177.6276814718435</v>
      </c>
    </row>
    <row r="763" spans="5:49" ht="18" customHeight="1">
      <c r="E763" s="42">
        <f t="shared" si="181"/>
        <v>75.499999999999986</v>
      </c>
      <c r="F763" s="43">
        <f t="shared" si="182"/>
        <v>8.1181642718081398E-2</v>
      </c>
      <c r="G763" s="44">
        <f t="shared" si="183"/>
        <v>-5.242558922261753</v>
      </c>
      <c r="H763" s="51">
        <f t="shared" si="184"/>
        <v>-1632.0038217365504</v>
      </c>
      <c r="I763" s="43">
        <f t="shared" si="185"/>
        <v>-2.4697424549913194E-8</v>
      </c>
      <c r="J763" s="44">
        <f t="shared" si="186"/>
        <v>-68.784901925049397</v>
      </c>
      <c r="K763" s="51">
        <f t="shared" si="187"/>
        <v>-2855.5319290564826</v>
      </c>
      <c r="L763" s="51"/>
      <c r="M763" s="16">
        <v>75.499999999997854</v>
      </c>
      <c r="N763" s="43">
        <v>8.1181643079046656E-2</v>
      </c>
      <c r="O763" s="44">
        <v>-5.2425589361609441</v>
      </c>
      <c r="P763" s="51">
        <v>-1632.003820814283</v>
      </c>
      <c r="Q763" s="43">
        <v>-2.4697424549913194E-8</v>
      </c>
      <c r="R763" s="44">
        <v>-68.784901925049397</v>
      </c>
      <c r="S763" s="51">
        <v>-2855.531928887061</v>
      </c>
      <c r="T763" s="4"/>
      <c r="U763" s="16">
        <f t="shared" si="174"/>
        <v>-2.1316282072803006E-12</v>
      </c>
      <c r="V763" s="17">
        <f t="shared" si="175"/>
        <v>3.6096525768414267E-10</v>
      </c>
      <c r="W763" s="18">
        <f t="shared" si="176"/>
        <v>-1.389919113137239E-8</v>
      </c>
      <c r="X763" s="19">
        <f t="shared" si="177"/>
        <v>9.222674179909518E-7</v>
      </c>
      <c r="Y763" s="17">
        <f t="shared" si="178"/>
        <v>0</v>
      </c>
      <c r="Z763" s="18">
        <f t="shared" si="179"/>
        <v>0</v>
      </c>
      <c r="AA763" s="19">
        <f t="shared" si="180"/>
        <v>1.6942158254096285E-7</v>
      </c>
      <c r="AF763" s="16">
        <v>75.499999999997854</v>
      </c>
      <c r="AG763" s="43">
        <v>0</v>
      </c>
      <c r="AH763" s="44">
        <v>-200</v>
      </c>
      <c r="AI763" s="51">
        <v>-15100</v>
      </c>
      <c r="AJ763" s="43">
        <v>-9.8066499999999994</v>
      </c>
      <c r="AK763" s="44">
        <v>-240.40207500000662</v>
      </c>
      <c r="AL763" s="51">
        <v>9799.8216687497352</v>
      </c>
      <c r="AQ763" s="16">
        <v>75.499999999997854</v>
      </c>
      <c r="AR763" s="43">
        <v>8.1181643079046656E-2</v>
      </c>
      <c r="AS763" s="44">
        <v>-5.2425589361609441</v>
      </c>
      <c r="AT763" s="51">
        <v>-1632.003820814283</v>
      </c>
      <c r="AU763" s="43">
        <v>-4.1818893770084742E-7</v>
      </c>
      <c r="AV763" s="44">
        <v>-68.784900520422894</v>
      </c>
      <c r="AW763" s="50">
        <v>-3184.5061715217748</v>
      </c>
    </row>
    <row r="764" spans="5:49" ht="18" customHeight="1">
      <c r="E764" s="42">
        <f t="shared" si="181"/>
        <v>75.59999999999998</v>
      </c>
      <c r="F764" s="43">
        <f t="shared" si="182"/>
        <v>8.0971216961534379E-2</v>
      </c>
      <c r="G764" s="44">
        <f t="shared" si="183"/>
        <v>-5.2344512860200583</v>
      </c>
      <c r="H764" s="51">
        <f t="shared" si="184"/>
        <v>-1632.5276720716097</v>
      </c>
      <c r="I764" s="43">
        <f t="shared" si="185"/>
        <v>-2.4015150756895309E-8</v>
      </c>
      <c r="J764" s="44">
        <f t="shared" si="186"/>
        <v>-68.784901927484867</v>
      </c>
      <c r="K764" s="51">
        <f t="shared" si="187"/>
        <v>-2862.4104192491091</v>
      </c>
      <c r="L764" s="51"/>
      <c r="M764" s="16">
        <v>75.599999999997848</v>
      </c>
      <c r="N764" s="43">
        <v>8.0971217321114466E-2</v>
      </c>
      <c r="O764" s="44">
        <v>-5.234451299883224</v>
      </c>
      <c r="P764" s="51">
        <v>-1632.5276711507304</v>
      </c>
      <c r="Q764" s="43">
        <v>-2.4015154309608988E-8</v>
      </c>
      <c r="R764" s="44">
        <v>-68.784901927484853</v>
      </c>
      <c r="S764" s="51">
        <v>-2862.4104190796884</v>
      </c>
      <c r="T764" s="4"/>
      <c r="U764" s="16">
        <f t="shared" si="174"/>
        <v>-2.1316282072803006E-12</v>
      </c>
      <c r="V764" s="17">
        <f t="shared" si="175"/>
        <v>3.5958008792746909E-10</v>
      </c>
      <c r="W764" s="18">
        <f t="shared" si="176"/>
        <v>-1.3863165726490934E-8</v>
      </c>
      <c r="X764" s="19">
        <f t="shared" si="177"/>
        <v>9.2087930170237087E-7</v>
      </c>
      <c r="Y764" s="17">
        <f t="shared" si="178"/>
        <v>-3.5527136788005009E-15</v>
      </c>
      <c r="Z764" s="18">
        <f t="shared" si="179"/>
        <v>0</v>
      </c>
      <c r="AA764" s="19">
        <f t="shared" si="180"/>
        <v>1.6942067304626107E-7</v>
      </c>
      <c r="AF764" s="16">
        <v>75.599999999997848</v>
      </c>
      <c r="AG764" s="43">
        <v>0</v>
      </c>
      <c r="AH764" s="44">
        <v>-200</v>
      </c>
      <c r="AI764" s="51">
        <v>-15120</v>
      </c>
      <c r="AJ764" s="43">
        <v>-9.8066499999999994</v>
      </c>
      <c r="AK764" s="44">
        <v>-241.38274000000661</v>
      </c>
      <c r="AL764" s="51">
        <v>9775.7324279997338</v>
      </c>
      <c r="AQ764" s="16">
        <v>75.599999999997848</v>
      </c>
      <c r="AR764" s="43">
        <v>8.0971217321114466E-2</v>
      </c>
      <c r="AS764" s="44">
        <v>-5.234451299883224</v>
      </c>
      <c r="AT764" s="51">
        <v>-1632.5276711507304</v>
      </c>
      <c r="AU764" s="43">
        <v>-4.0663637790316898E-7</v>
      </c>
      <c r="AV764" s="44">
        <v>-68.784900561661473</v>
      </c>
      <c r="AW764" s="50">
        <v>-3191.3846615758889</v>
      </c>
    </row>
    <row r="765" spans="5:49" ht="18" customHeight="1">
      <c r="E765" s="42">
        <f t="shared" si="181"/>
        <v>75.699999999999974</v>
      </c>
      <c r="F765" s="43">
        <f t="shared" si="182"/>
        <v>8.0761598210554647E-2</v>
      </c>
      <c r="G765" s="44">
        <f t="shared" si="183"/>
        <v>-5.2263646519692912</v>
      </c>
      <c r="H765" s="51">
        <f t="shared" si="184"/>
        <v>-1633.0507126938269</v>
      </c>
      <c r="I765" s="43">
        <f t="shared" si="185"/>
        <v>-2.3351731215370819E-8</v>
      </c>
      <c r="J765" s="44">
        <f t="shared" si="186"/>
        <v>-68.784901929853049</v>
      </c>
      <c r="K765" s="51">
        <f t="shared" si="187"/>
        <v>-2869.2889094419766</v>
      </c>
      <c r="L765" s="51"/>
      <c r="M765" s="16">
        <v>75.699999999997843</v>
      </c>
      <c r="N765" s="43">
        <v>8.0761598568756587E-2</v>
      </c>
      <c r="O765" s="44">
        <v>-5.2263646657965683</v>
      </c>
      <c r="P765" s="51">
        <v>-1633.0507117743323</v>
      </c>
      <c r="Q765" s="43">
        <v>-2.3351731215370819E-8</v>
      </c>
      <c r="R765" s="44">
        <v>-68.784901929853049</v>
      </c>
      <c r="S765" s="51">
        <v>-2869.2889092725554</v>
      </c>
      <c r="T765" s="4"/>
      <c r="U765" s="16">
        <f t="shared" ref="U765:U828" si="188">M765-E765</f>
        <v>-2.1316282072803006E-12</v>
      </c>
      <c r="V765" s="17">
        <f t="shared" ref="V765:V828" si="189">N765-F765</f>
        <v>3.5820194033142627E-10</v>
      </c>
      <c r="W765" s="18">
        <f t="shared" ref="W765:W828" si="190">O765-G765</f>
        <v>-1.3827277101086111E-8</v>
      </c>
      <c r="X765" s="19">
        <f t="shared" ref="X765:X828" si="191">P765-H765</f>
        <v>9.1949459601892158E-7</v>
      </c>
      <c r="Y765" s="17">
        <f t="shared" ref="Y765:Y828" si="192">Q765-I765</f>
        <v>0</v>
      </c>
      <c r="Z765" s="18">
        <f t="shared" ref="Z765:Z828" si="193">R765-J765</f>
        <v>0</v>
      </c>
      <c r="AA765" s="19">
        <f t="shared" ref="AA765:AA828" si="194">S765-K765</f>
        <v>1.6942112779361196E-7</v>
      </c>
      <c r="AF765" s="16">
        <v>75.699999999997843</v>
      </c>
      <c r="AG765" s="43">
        <v>0</v>
      </c>
      <c r="AH765" s="44">
        <v>-200</v>
      </c>
      <c r="AI765" s="51">
        <v>-15140</v>
      </c>
      <c r="AJ765" s="43">
        <v>-9.8066499999999994</v>
      </c>
      <c r="AK765" s="44">
        <v>-242.36340500000659</v>
      </c>
      <c r="AL765" s="51">
        <v>9751.5451207497335</v>
      </c>
      <c r="AQ765" s="16">
        <v>75.699999999997843</v>
      </c>
      <c r="AR765" s="43">
        <v>8.0761598568756587E-2</v>
      </c>
      <c r="AS765" s="44">
        <v>-5.2263646657965683</v>
      </c>
      <c r="AT765" s="51">
        <v>-1633.0507117743323</v>
      </c>
      <c r="AU765" s="43">
        <v>-3.9540296192797086E-7</v>
      </c>
      <c r="AV765" s="44">
        <v>-68.784900601760825</v>
      </c>
      <c r="AW765" s="50">
        <v>-3198.2631516340693</v>
      </c>
    </row>
    <row r="766" spans="5:49" ht="18" customHeight="1">
      <c r="E766" s="42">
        <f t="shared" si="181"/>
        <v>75.799999999999969</v>
      </c>
      <c r="F766" s="43">
        <f t="shared" si="182"/>
        <v>8.0552782344452956E-2</v>
      </c>
      <c r="G766" s="44">
        <f t="shared" si="183"/>
        <v>-5.21829893961515</v>
      </c>
      <c r="H766" s="51">
        <f t="shared" si="184"/>
        <v>-1633.5729456993929</v>
      </c>
      <c r="I766" s="43">
        <f t="shared" si="185"/>
        <v>-2.2706629465574224E-8</v>
      </c>
      <c r="J766" s="44">
        <f t="shared" si="186"/>
        <v>-68.784901932155833</v>
      </c>
      <c r="K766" s="51">
        <f t="shared" si="187"/>
        <v>-2876.1673996350769</v>
      </c>
      <c r="L766" s="51"/>
      <c r="M766" s="16">
        <v>75.799999999997837</v>
      </c>
      <c r="N766" s="43">
        <v>8.0552782701283784E-2</v>
      </c>
      <c r="O766" s="44">
        <v>-5.2182989534066753</v>
      </c>
      <c r="P766" s="51">
        <v>-1633.5729447812791</v>
      </c>
      <c r="Q766" s="43">
        <v>-2.2706633018287903E-8</v>
      </c>
      <c r="R766" s="44">
        <v>-68.784901932155819</v>
      </c>
      <c r="S766" s="51">
        <v>-2876.1673994656562</v>
      </c>
      <c r="T766" s="4"/>
      <c r="U766" s="16">
        <f t="shared" si="188"/>
        <v>-2.1316282072803006E-12</v>
      </c>
      <c r="V766" s="17">
        <f t="shared" si="189"/>
        <v>3.5683082877380201E-10</v>
      </c>
      <c r="W766" s="18">
        <f t="shared" si="190"/>
        <v>-1.3791525255157921E-8</v>
      </c>
      <c r="X766" s="19">
        <f t="shared" si="191"/>
        <v>9.1811375568795484E-7</v>
      </c>
      <c r="Y766" s="17">
        <f t="shared" si="192"/>
        <v>-3.5527136788005009E-15</v>
      </c>
      <c r="Z766" s="18">
        <f t="shared" si="193"/>
        <v>0</v>
      </c>
      <c r="AA766" s="19">
        <f t="shared" si="194"/>
        <v>1.6942067304626107E-7</v>
      </c>
      <c r="AF766" s="16">
        <v>75.799999999997837</v>
      </c>
      <c r="AG766" s="43">
        <v>0</v>
      </c>
      <c r="AH766" s="44">
        <v>-200</v>
      </c>
      <c r="AI766" s="51">
        <v>-15160</v>
      </c>
      <c r="AJ766" s="43">
        <v>-9.8066499999999994</v>
      </c>
      <c r="AK766" s="44">
        <v>-243.34407000000658</v>
      </c>
      <c r="AL766" s="51">
        <v>9727.2597469997345</v>
      </c>
      <c r="AQ766" s="16">
        <v>75.799999999997837</v>
      </c>
      <c r="AR766" s="43">
        <v>8.0552782701283784E-2</v>
      </c>
      <c r="AS766" s="44">
        <v>-5.2182989534066753</v>
      </c>
      <c r="AT766" s="51">
        <v>-1633.5729447812791</v>
      </c>
      <c r="AU766" s="43">
        <v>-3.8447987726897281E-7</v>
      </c>
      <c r="AV766" s="44">
        <v>-68.784900640752397</v>
      </c>
      <c r="AW766" s="50">
        <v>-3205.1416416962038</v>
      </c>
    </row>
    <row r="767" spans="5:49" ht="18" customHeight="1">
      <c r="E767" s="42">
        <f t="shared" si="181"/>
        <v>75.899999999999963</v>
      </c>
      <c r="F767" s="43">
        <f t="shared" si="182"/>
        <v>8.0344765268808294E-2</v>
      </c>
      <c r="G767" s="44">
        <f t="shared" si="183"/>
        <v>-5.2102540688740833</v>
      </c>
      <c r="H767" s="51">
        <f t="shared" si="184"/>
        <v>-1634.0943731764696</v>
      </c>
      <c r="I767" s="43">
        <f t="shared" si="185"/>
        <v>-2.207935523301785E-8</v>
      </c>
      <c r="J767" s="44">
        <f t="shared" si="186"/>
        <v>-68.784901934394981</v>
      </c>
      <c r="K767" s="51">
        <f t="shared" si="187"/>
        <v>-2883.0458898284041</v>
      </c>
      <c r="L767" s="51"/>
      <c r="M767" s="16">
        <v>75.899999999997831</v>
      </c>
      <c r="N767" s="43">
        <v>8.0344765624275061E-2</v>
      </c>
      <c r="O767" s="44">
        <v>-5.2102540826299961</v>
      </c>
      <c r="P767" s="51">
        <v>-1634.0943722597333</v>
      </c>
      <c r="Q767" s="43">
        <v>-2.2079358785731529E-8</v>
      </c>
      <c r="R767" s="44">
        <v>-68.784901934394966</v>
      </c>
      <c r="S767" s="51">
        <v>-2883.0458896589844</v>
      </c>
      <c r="T767" s="4"/>
      <c r="U767" s="16">
        <f t="shared" si="188"/>
        <v>-2.1316282072803006E-12</v>
      </c>
      <c r="V767" s="17">
        <f t="shared" si="189"/>
        <v>3.5546676713238412E-10</v>
      </c>
      <c r="W767" s="18">
        <f t="shared" si="190"/>
        <v>-1.3755912853241625E-8</v>
      </c>
      <c r="X767" s="19">
        <f t="shared" si="191"/>
        <v>9.1673632596211974E-7</v>
      </c>
      <c r="Y767" s="17">
        <f t="shared" si="192"/>
        <v>-3.5527136788005009E-15</v>
      </c>
      <c r="Z767" s="18">
        <f t="shared" si="193"/>
        <v>0</v>
      </c>
      <c r="AA767" s="19">
        <f t="shared" si="194"/>
        <v>1.694197635515593E-7</v>
      </c>
      <c r="AF767" s="16">
        <v>75.899999999997831</v>
      </c>
      <c r="AG767" s="43">
        <v>0</v>
      </c>
      <c r="AH767" s="44">
        <v>-200</v>
      </c>
      <c r="AI767" s="51">
        <v>-15180</v>
      </c>
      <c r="AJ767" s="43">
        <v>-9.8066499999999994</v>
      </c>
      <c r="AK767" s="44">
        <v>-244.32473500000657</v>
      </c>
      <c r="AL767" s="51">
        <v>9702.876306749733</v>
      </c>
      <c r="AQ767" s="16">
        <v>75.899999999997831</v>
      </c>
      <c r="AR767" s="43">
        <v>8.0344765624275061E-2</v>
      </c>
      <c r="AS767" s="44">
        <v>-5.2102540826299961</v>
      </c>
      <c r="AT767" s="51">
        <v>-1634.0943722597333</v>
      </c>
      <c r="AU767" s="43">
        <v>-3.7385854412264052E-7</v>
      </c>
      <c r="AV767" s="44">
        <v>-68.78490067866683</v>
      </c>
      <c r="AW767" s="50">
        <v>-3212.0201317621832</v>
      </c>
    </row>
    <row r="768" spans="5:49" ht="18" customHeight="1">
      <c r="E768" s="42">
        <f t="shared" si="181"/>
        <v>75.999999999999957</v>
      </c>
      <c r="F768" s="43">
        <f t="shared" si="182"/>
        <v>8.0137542915267451E-2</v>
      </c>
      <c r="G768" s="44">
        <f t="shared" si="183"/>
        <v>-5.2022299600706825</v>
      </c>
      <c r="H768" s="51">
        <f t="shared" si="184"/>
        <v>-1634.6149972052317</v>
      </c>
      <c r="I768" s="43">
        <f t="shared" si="185"/>
        <v>-2.1469412914143504E-8</v>
      </c>
      <c r="J768" s="44">
        <f t="shared" si="186"/>
        <v>-68.784901936572268</v>
      </c>
      <c r="K768" s="51">
        <f t="shared" si="187"/>
        <v>-2889.9243800219533</v>
      </c>
      <c r="L768" s="51"/>
      <c r="M768" s="16">
        <v>75.999999999997826</v>
      </c>
      <c r="N768" s="43">
        <v>8.0137543269377012E-2</v>
      </c>
      <c r="O768" s="44">
        <v>-5.2022299737911162</v>
      </c>
      <c r="P768" s="51">
        <v>-1634.6149962898689</v>
      </c>
      <c r="Q768" s="43">
        <v>-2.1469412914143504E-8</v>
      </c>
      <c r="R768" s="44">
        <v>-68.784901936572268</v>
      </c>
      <c r="S768" s="51">
        <v>-2889.9243798525331</v>
      </c>
      <c r="T768" s="4"/>
      <c r="U768" s="16">
        <f t="shared" si="188"/>
        <v>-2.1316282072803006E-12</v>
      </c>
      <c r="V768" s="17">
        <f t="shared" si="189"/>
        <v>3.5410956111814329E-10</v>
      </c>
      <c r="W768" s="18">
        <f t="shared" si="190"/>
        <v>-1.3720433678088284E-8</v>
      </c>
      <c r="X768" s="19">
        <f t="shared" si="191"/>
        <v>9.1536276158876717E-7</v>
      </c>
      <c r="Y768" s="17">
        <f t="shared" si="192"/>
        <v>0</v>
      </c>
      <c r="Z768" s="18">
        <f t="shared" si="193"/>
        <v>0</v>
      </c>
      <c r="AA768" s="19">
        <f t="shared" si="194"/>
        <v>1.6942021829891019E-7</v>
      </c>
      <c r="AF768" s="16">
        <v>75.999999999997826</v>
      </c>
      <c r="AG768" s="43">
        <v>0</v>
      </c>
      <c r="AH768" s="44">
        <v>-200</v>
      </c>
      <c r="AI768" s="51">
        <v>-15200</v>
      </c>
      <c r="AJ768" s="43">
        <v>-9.8066499999999994</v>
      </c>
      <c r="AK768" s="44">
        <v>-245.30540000000656</v>
      </c>
      <c r="AL768" s="51">
        <v>9678.3947999997326</v>
      </c>
      <c r="AQ768" s="16">
        <v>75.999999999997826</v>
      </c>
      <c r="AR768" s="43">
        <v>8.0137543269377012E-2</v>
      </c>
      <c r="AS768" s="44">
        <v>-5.2022299737911162</v>
      </c>
      <c r="AT768" s="51">
        <v>-1634.6149962898689</v>
      </c>
      <c r="AU768" s="43">
        <v>-3.6353062249361301E-7</v>
      </c>
      <c r="AV768" s="44">
        <v>-68.78490071553388</v>
      </c>
      <c r="AW768" s="50">
        <v>-3218.8986218319014</v>
      </c>
    </row>
    <row r="769" spans="5:49" ht="18" customHeight="1">
      <c r="E769" s="42">
        <f t="shared" si="181"/>
        <v>76.099999999999952</v>
      </c>
      <c r="F769" s="43">
        <f t="shared" si="182"/>
        <v>7.9931111241345637E-2</v>
      </c>
      <c r="G769" s="44">
        <f t="shared" si="183"/>
        <v>-5.1942265339350708</v>
      </c>
      <c r="H769" s="51">
        <f t="shared" si="184"/>
        <v>-1635.1348198579055</v>
      </c>
      <c r="I769" s="43">
        <f t="shared" si="185"/>
        <v>-2.0876314010820352E-8</v>
      </c>
      <c r="J769" s="44">
        <f t="shared" si="186"/>
        <v>-68.784901938689416</v>
      </c>
      <c r="K769" s="51">
        <f t="shared" si="187"/>
        <v>-2896.8028702157162</v>
      </c>
      <c r="L769" s="51"/>
      <c r="M769" s="16">
        <v>76.09999999999782</v>
      </c>
      <c r="N769" s="43">
        <v>7.9931111594105042E-2</v>
      </c>
      <c r="O769" s="44">
        <v>-5.1942265476201657</v>
      </c>
      <c r="P769" s="51">
        <v>-1635.1348189439132</v>
      </c>
      <c r="Q769" s="43">
        <v>-2.0876314010820352E-8</v>
      </c>
      <c r="R769" s="44">
        <v>-68.784901938689416</v>
      </c>
      <c r="S769" s="51">
        <v>-2896.8028700462964</v>
      </c>
      <c r="T769" s="4"/>
      <c r="U769" s="16">
        <f t="shared" si="188"/>
        <v>-2.1316282072803006E-12</v>
      </c>
      <c r="V769" s="17">
        <f t="shared" si="189"/>
        <v>3.5275940502010883E-10</v>
      </c>
      <c r="W769" s="18">
        <f t="shared" si="190"/>
        <v>-1.3685094835125255E-8</v>
      </c>
      <c r="X769" s="19">
        <f t="shared" si="191"/>
        <v>9.1399238044687081E-7</v>
      </c>
      <c r="Y769" s="17">
        <f t="shared" si="192"/>
        <v>0</v>
      </c>
      <c r="Z769" s="18">
        <f t="shared" si="193"/>
        <v>0</v>
      </c>
      <c r="AA769" s="19">
        <f t="shared" si="194"/>
        <v>1.694197635515593E-7</v>
      </c>
      <c r="AF769" s="16">
        <v>76.09999999999782</v>
      </c>
      <c r="AG769" s="43">
        <v>0</v>
      </c>
      <c r="AH769" s="44">
        <v>-200</v>
      </c>
      <c r="AI769" s="51">
        <v>-15220</v>
      </c>
      <c r="AJ769" s="43">
        <v>-9.8066499999999994</v>
      </c>
      <c r="AK769" s="44">
        <v>-246.28606500000654</v>
      </c>
      <c r="AL769" s="51">
        <v>9653.8152267497335</v>
      </c>
      <c r="AQ769" s="16">
        <v>76.09999999999782</v>
      </c>
      <c r="AR769" s="43">
        <v>7.9931111594105042E-2</v>
      </c>
      <c r="AS769" s="44">
        <v>-5.1942265476201657</v>
      </c>
      <c r="AT769" s="51">
        <v>-1635.1348189439132</v>
      </c>
      <c r="AU769" s="43">
        <v>-3.5348801397105944E-7</v>
      </c>
      <c r="AV769" s="44">
        <v>-68.784900751382466</v>
      </c>
      <c r="AW769" s="50">
        <v>-3225.7771119052559</v>
      </c>
    </row>
    <row r="770" spans="5:49" ht="18" customHeight="1">
      <c r="E770" s="42">
        <f t="shared" si="181"/>
        <v>76.199999999999946</v>
      </c>
      <c r="F770" s="43">
        <f t="shared" si="182"/>
        <v>7.9725466230230038E-2</v>
      </c>
      <c r="G770" s="44">
        <f t="shared" si="183"/>
        <v>-5.1862437116003477</v>
      </c>
      <c r="H770" s="51">
        <f t="shared" si="184"/>
        <v>-1635.6538431988117</v>
      </c>
      <c r="I770" s="43">
        <f t="shared" si="185"/>
        <v>-2.0299600222983827E-8</v>
      </c>
      <c r="J770" s="44">
        <f t="shared" si="186"/>
        <v>-68.784901940748085</v>
      </c>
      <c r="K770" s="51">
        <f t="shared" si="187"/>
        <v>-2903.6813604096878</v>
      </c>
      <c r="L770" s="51"/>
      <c r="M770" s="16">
        <v>76.199999999997814</v>
      </c>
      <c r="N770" s="43">
        <v>7.9725466581646004E-2</v>
      </c>
      <c r="O770" s="44">
        <v>-5.1862437252502334</v>
      </c>
      <c r="P770" s="51">
        <v>-1635.6538422861856</v>
      </c>
      <c r="Q770" s="43">
        <v>-2.0299603775697506E-8</v>
      </c>
      <c r="R770" s="44">
        <v>-68.784901940748071</v>
      </c>
      <c r="S770" s="51">
        <v>-2903.6813602402685</v>
      </c>
      <c r="T770" s="4"/>
      <c r="U770" s="16">
        <f t="shared" si="188"/>
        <v>-2.1316282072803006E-12</v>
      </c>
      <c r="V770" s="17">
        <f t="shared" si="189"/>
        <v>3.5141596577137335E-10</v>
      </c>
      <c r="W770" s="18">
        <f t="shared" si="190"/>
        <v>-1.3649885666211503E-8</v>
      </c>
      <c r="X770" s="19">
        <f t="shared" si="191"/>
        <v>9.1262609203113243E-7</v>
      </c>
      <c r="Y770" s="17">
        <f t="shared" si="192"/>
        <v>-3.5527136788005009E-15</v>
      </c>
      <c r="Z770" s="18">
        <f t="shared" si="193"/>
        <v>0</v>
      </c>
      <c r="AA770" s="19">
        <f t="shared" si="194"/>
        <v>1.6941930880420841E-7</v>
      </c>
      <c r="AF770" s="16">
        <v>76.199999999997814</v>
      </c>
      <c r="AG770" s="43">
        <v>0</v>
      </c>
      <c r="AH770" s="44">
        <v>-200</v>
      </c>
      <c r="AI770" s="51">
        <v>-15240</v>
      </c>
      <c r="AJ770" s="43">
        <v>-9.8066499999999994</v>
      </c>
      <c r="AK770" s="44">
        <v>-247.26673000000653</v>
      </c>
      <c r="AL770" s="51">
        <v>9629.1375869997319</v>
      </c>
      <c r="AQ770" s="16">
        <v>76.199999999997814</v>
      </c>
      <c r="AR770" s="43">
        <v>7.9725466581646004E-2</v>
      </c>
      <c r="AS770" s="44">
        <v>-5.1862437252502334</v>
      </c>
      <c r="AT770" s="51">
        <v>-1635.6538422861856</v>
      </c>
      <c r="AU770" s="43">
        <v>-3.4372283508332657E-7</v>
      </c>
      <c r="AV770" s="44">
        <v>-68.784900786240726</v>
      </c>
      <c r="AW770" s="50">
        <v>-3232.6556019821446</v>
      </c>
    </row>
    <row r="771" spans="5:49" ht="18" customHeight="1">
      <c r="E771" s="42">
        <f t="shared" si="181"/>
        <v>76.29999999999994</v>
      </c>
      <c r="F771" s="43">
        <f t="shared" si="182"/>
        <v>7.9520603890583685E-2</v>
      </c>
      <c r="G771" s="44">
        <f t="shared" si="183"/>
        <v>-5.1782814146000051</v>
      </c>
      <c r="H771" s="51">
        <f t="shared" si="184"/>
        <v>-1636.1720692844031</v>
      </c>
      <c r="I771" s="43">
        <f t="shared" si="185"/>
        <v>-1.9738820355996722E-8</v>
      </c>
      <c r="J771" s="44">
        <f t="shared" si="186"/>
        <v>-68.784901942749869</v>
      </c>
      <c r="K771" s="51">
        <f t="shared" si="187"/>
        <v>-2910.5598506038632</v>
      </c>
      <c r="L771" s="51"/>
      <c r="M771" s="16">
        <v>76.299999999997809</v>
      </c>
      <c r="N771" s="43">
        <v>7.9520604240663095E-2</v>
      </c>
      <c r="O771" s="44">
        <v>-5.1782814282148184</v>
      </c>
      <c r="P771" s="51">
        <v>-1636.1720683731401</v>
      </c>
      <c r="Q771" s="43">
        <v>-1.9738820355996722E-8</v>
      </c>
      <c r="R771" s="44">
        <v>-68.784901942749869</v>
      </c>
      <c r="S771" s="51">
        <v>-2910.5598504344434</v>
      </c>
      <c r="T771" s="4"/>
      <c r="U771" s="16">
        <f t="shared" si="188"/>
        <v>-2.1316282072803006E-12</v>
      </c>
      <c r="V771" s="17">
        <f t="shared" si="189"/>
        <v>3.5007940990539055E-10</v>
      </c>
      <c r="W771" s="18">
        <f t="shared" si="190"/>
        <v>-1.3614813276774385E-8</v>
      </c>
      <c r="X771" s="19">
        <f t="shared" si="191"/>
        <v>9.1126298684685025E-7</v>
      </c>
      <c r="Y771" s="17">
        <f t="shared" si="192"/>
        <v>0</v>
      </c>
      <c r="Z771" s="18">
        <f t="shared" si="193"/>
        <v>0</v>
      </c>
      <c r="AA771" s="19">
        <f t="shared" si="194"/>
        <v>1.694197635515593E-7</v>
      </c>
      <c r="AF771" s="16">
        <v>76.299999999997809</v>
      </c>
      <c r="AG771" s="43">
        <v>0</v>
      </c>
      <c r="AH771" s="44">
        <v>-200</v>
      </c>
      <c r="AI771" s="51">
        <v>-15260</v>
      </c>
      <c r="AJ771" s="43">
        <v>-9.8066499999999994</v>
      </c>
      <c r="AK771" s="44">
        <v>-248.24739500000652</v>
      </c>
      <c r="AL771" s="51">
        <v>9604.3618807497314</v>
      </c>
      <c r="AQ771" s="16">
        <v>76.299999999997809</v>
      </c>
      <c r="AR771" s="43">
        <v>7.9520604240663095E-2</v>
      </c>
      <c r="AS771" s="44">
        <v>-5.1782814282148184</v>
      </c>
      <c r="AT771" s="51">
        <v>-1636.1720683731401</v>
      </c>
      <c r="AU771" s="43">
        <v>-3.342274172979387E-7</v>
      </c>
      <c r="AV771" s="44">
        <v>-68.784900820136031</v>
      </c>
      <c r="AW771" s="50">
        <v>-3239.5340920624712</v>
      </c>
    </row>
    <row r="772" spans="5:49" ht="18" customHeight="1">
      <c r="E772" s="42">
        <f t="shared" si="181"/>
        <v>76.399999999999935</v>
      </c>
      <c r="F772" s="43">
        <f t="shared" si="182"/>
        <v>7.9316520256352357E-2</v>
      </c>
      <c r="G772" s="44">
        <f t="shared" si="183"/>
        <v>-5.1703395648654116</v>
      </c>
      <c r="H772" s="51">
        <f t="shared" si="184"/>
        <v>-1636.6895001633068</v>
      </c>
      <c r="I772" s="43">
        <f t="shared" si="185"/>
        <v>-1.9193530320649188E-8</v>
      </c>
      <c r="J772" s="44">
        <f t="shared" si="186"/>
        <v>-68.784901944696358</v>
      </c>
      <c r="K772" s="51">
        <f t="shared" si="187"/>
        <v>-2917.4383407982355</v>
      </c>
      <c r="L772" s="51"/>
      <c r="M772" s="16">
        <v>76.399999999997803</v>
      </c>
      <c r="N772" s="43">
        <v>7.9316520605101956E-2</v>
      </c>
      <c r="O772" s="44">
        <v>-5.1703395784452848</v>
      </c>
      <c r="P772" s="51">
        <v>-1636.6894992534035</v>
      </c>
      <c r="Q772" s="43">
        <v>-1.9193530320649188E-8</v>
      </c>
      <c r="R772" s="44">
        <v>-68.784901944696358</v>
      </c>
      <c r="S772" s="51">
        <v>-2917.4383406288166</v>
      </c>
      <c r="T772" s="4"/>
      <c r="U772" s="16">
        <f t="shared" si="188"/>
        <v>-2.1316282072803006E-12</v>
      </c>
      <c r="V772" s="17">
        <f t="shared" si="189"/>
        <v>3.4874959864428234E-10</v>
      </c>
      <c r="W772" s="18">
        <f t="shared" si="190"/>
        <v>-1.3579873225921801E-8</v>
      </c>
      <c r="X772" s="19">
        <f t="shared" si="191"/>
        <v>9.0990329226769973E-7</v>
      </c>
      <c r="Y772" s="17">
        <f t="shared" si="192"/>
        <v>0</v>
      </c>
      <c r="Z772" s="18">
        <f t="shared" si="193"/>
        <v>0</v>
      </c>
      <c r="AA772" s="19">
        <f t="shared" si="194"/>
        <v>1.6941885405685753E-7</v>
      </c>
      <c r="AF772" s="16">
        <v>76.399999999997803</v>
      </c>
      <c r="AG772" s="43">
        <v>0</v>
      </c>
      <c r="AH772" s="44">
        <v>-200</v>
      </c>
      <c r="AI772" s="51">
        <v>-15280</v>
      </c>
      <c r="AJ772" s="43">
        <v>-9.8066499999999994</v>
      </c>
      <c r="AK772" s="44">
        <v>-249.22806000000651</v>
      </c>
      <c r="AL772" s="51">
        <v>9579.4881079997322</v>
      </c>
      <c r="AQ772" s="16">
        <v>76.399999999997803</v>
      </c>
      <c r="AR772" s="43">
        <v>7.9316520605101956E-2</v>
      </c>
      <c r="AS772" s="44">
        <v>-5.1703395784452848</v>
      </c>
      <c r="AT772" s="51">
        <v>-1636.6894992534035</v>
      </c>
      <c r="AU772" s="43">
        <v>-3.2499431767973874E-7</v>
      </c>
      <c r="AV772" s="44">
        <v>-68.784900853094953</v>
      </c>
      <c r="AW772" s="50">
        <v>-3246.4125821461403</v>
      </c>
    </row>
    <row r="773" spans="5:49" ht="18" customHeight="1">
      <c r="E773" s="42">
        <f t="shared" si="181"/>
        <v>76.499999999999929</v>
      </c>
      <c r="F773" s="43">
        <f t="shared" si="182"/>
        <v>7.9113211386572416E-2</v>
      </c>
      <c r="G773" s="44">
        <f t="shared" si="183"/>
        <v>-5.1624180847232823</v>
      </c>
      <c r="H773" s="51">
        <f t="shared" si="184"/>
        <v>-1637.2061378763619</v>
      </c>
      <c r="I773" s="43">
        <f t="shared" si="185"/>
        <v>-1.8663307344013447E-8</v>
      </c>
      <c r="J773" s="44">
        <f t="shared" si="186"/>
        <v>-68.784901946589073</v>
      </c>
      <c r="K773" s="51">
        <f t="shared" si="187"/>
        <v>-2924.3168309928005</v>
      </c>
      <c r="L773" s="51"/>
      <c r="M773" s="16">
        <v>76.499999999997797</v>
      </c>
      <c r="N773" s="43">
        <v>7.9113211733998878E-2</v>
      </c>
      <c r="O773" s="44">
        <v>-5.162418098268347</v>
      </c>
      <c r="P773" s="51">
        <v>-1637.2061369678152</v>
      </c>
      <c r="Q773" s="43">
        <v>-1.8663307344013447E-8</v>
      </c>
      <c r="R773" s="44">
        <v>-68.784901946589073</v>
      </c>
      <c r="S773" s="51">
        <v>-2924.3168308233817</v>
      </c>
      <c r="T773" s="4"/>
      <c r="U773" s="16">
        <f t="shared" si="188"/>
        <v>-2.1316282072803006E-12</v>
      </c>
      <c r="V773" s="17">
        <f t="shared" si="189"/>
        <v>3.474264625991097E-10</v>
      </c>
      <c r="W773" s="18">
        <f t="shared" si="190"/>
        <v>-1.3545064625475334E-8</v>
      </c>
      <c r="X773" s="19">
        <f t="shared" si="191"/>
        <v>9.085467809200054E-7</v>
      </c>
      <c r="Y773" s="17">
        <f t="shared" si="192"/>
        <v>0</v>
      </c>
      <c r="Z773" s="18">
        <f t="shared" si="193"/>
        <v>0</v>
      </c>
      <c r="AA773" s="19">
        <f t="shared" si="194"/>
        <v>1.6941885405685753E-7</v>
      </c>
      <c r="AF773" s="16">
        <v>76.499999999997797</v>
      </c>
      <c r="AG773" s="43">
        <v>0</v>
      </c>
      <c r="AH773" s="44">
        <v>-200</v>
      </c>
      <c r="AI773" s="51">
        <v>-15300</v>
      </c>
      <c r="AJ773" s="43">
        <v>-9.8066499999999994</v>
      </c>
      <c r="AK773" s="44">
        <v>-250.2087250000065</v>
      </c>
      <c r="AL773" s="51">
        <v>9554.5162687497304</v>
      </c>
      <c r="AQ773" s="16">
        <v>76.499999999997797</v>
      </c>
      <c r="AR773" s="43">
        <v>7.9113211733998878E-2</v>
      </c>
      <c r="AS773" s="44">
        <v>-5.162418098268347</v>
      </c>
      <c r="AT773" s="51">
        <v>-1637.2061369678152</v>
      </c>
      <c r="AU773" s="43">
        <v>-3.1601628336375143E-7</v>
      </c>
      <c r="AV773" s="44">
        <v>-68.784900885143387</v>
      </c>
      <c r="AW773" s="50">
        <v>-3253.2910722330598</v>
      </c>
    </row>
    <row r="774" spans="5:49" ht="18" customHeight="1">
      <c r="E774" s="42">
        <f t="shared" si="181"/>
        <v>76.599999999999923</v>
      </c>
      <c r="F774" s="43">
        <f t="shared" si="182"/>
        <v>7.8910673365180456E-2</v>
      </c>
      <c r="G774" s="44">
        <f t="shared" si="183"/>
        <v>-5.1545168968931785</v>
      </c>
      <c r="H774" s="51">
        <f t="shared" si="184"/>
        <v>-1637.7219844566612</v>
      </c>
      <c r="I774" s="43">
        <f t="shared" si="185"/>
        <v>-1.8147726876804882E-8</v>
      </c>
      <c r="J774" s="44">
        <f t="shared" si="186"/>
        <v>-68.784901948429507</v>
      </c>
      <c r="K774" s="51">
        <f t="shared" si="187"/>
        <v>-2931.1953211875511</v>
      </c>
      <c r="L774" s="51"/>
      <c r="M774" s="16">
        <v>76.599999999997792</v>
      </c>
      <c r="N774" s="43">
        <v>7.8910673711290541E-2</v>
      </c>
      <c r="O774" s="44">
        <v>-5.1545169104035686</v>
      </c>
      <c r="P774" s="51">
        <v>-1637.7219835494668</v>
      </c>
      <c r="Q774" s="43">
        <v>-1.8147726876804882E-8</v>
      </c>
      <c r="R774" s="44">
        <v>-68.784901948429507</v>
      </c>
      <c r="S774" s="51">
        <v>-2931.1953210181332</v>
      </c>
      <c r="T774" s="4"/>
      <c r="U774" s="16">
        <f t="shared" si="188"/>
        <v>-2.1316282072803006E-12</v>
      </c>
      <c r="V774" s="17">
        <f t="shared" si="189"/>
        <v>3.4611008503659946E-10</v>
      </c>
      <c r="W774" s="18">
        <f t="shared" si="190"/>
        <v>-1.3510390139970241E-8</v>
      </c>
      <c r="X774" s="19">
        <f t="shared" si="191"/>
        <v>9.0719436229846906E-7</v>
      </c>
      <c r="Y774" s="17">
        <f t="shared" si="192"/>
        <v>0</v>
      </c>
      <c r="Z774" s="18">
        <f t="shared" si="193"/>
        <v>0</v>
      </c>
      <c r="AA774" s="19">
        <f t="shared" si="194"/>
        <v>1.6941794456215575E-7</v>
      </c>
      <c r="AF774" s="16">
        <v>76.599999999997792</v>
      </c>
      <c r="AG774" s="43">
        <v>0</v>
      </c>
      <c r="AH774" s="44">
        <v>-200</v>
      </c>
      <c r="AI774" s="51">
        <v>-15320</v>
      </c>
      <c r="AJ774" s="43">
        <v>-9.8066499999999994</v>
      </c>
      <c r="AK774" s="44">
        <v>-251.18939000000648</v>
      </c>
      <c r="AL774" s="51">
        <v>9529.4463629997299</v>
      </c>
      <c r="AQ774" s="16">
        <v>76.599999999997792</v>
      </c>
      <c r="AR774" s="43">
        <v>7.8910673711290541E-2</v>
      </c>
      <c r="AS774" s="44">
        <v>-5.1545169104035686</v>
      </c>
      <c r="AT774" s="51">
        <v>-1637.7219835494668</v>
      </c>
      <c r="AU774" s="43">
        <v>-3.0728626754239485E-7</v>
      </c>
      <c r="AV774" s="44">
        <v>-68.784900916306484</v>
      </c>
      <c r="AW774" s="50">
        <v>-3260.1695623231394</v>
      </c>
    </row>
    <row r="775" spans="5:49" ht="18" customHeight="1">
      <c r="E775" s="42">
        <f t="shared" si="181"/>
        <v>76.699999999999918</v>
      </c>
      <c r="F775" s="43">
        <f t="shared" si="182"/>
        <v>7.8708902300825112E-2</v>
      </c>
      <c r="G775" s="44">
        <f t="shared" si="183"/>
        <v>-5.1466359244850377</v>
      </c>
      <c r="H775" s="51">
        <f t="shared" si="184"/>
        <v>-1638.2370419295878</v>
      </c>
      <c r="I775" s="43">
        <f t="shared" si="185"/>
        <v>-1.7646394567805146E-8</v>
      </c>
      <c r="J775" s="44">
        <f t="shared" si="186"/>
        <v>-68.784901950219094</v>
      </c>
      <c r="K775" s="51">
        <f t="shared" si="187"/>
        <v>-2938.0738113824832</v>
      </c>
      <c r="L775" s="51"/>
      <c r="M775" s="16">
        <v>76.699999999997786</v>
      </c>
      <c r="N775" s="43">
        <v>7.8708902645625439E-2</v>
      </c>
      <c r="O775" s="44">
        <v>-5.1466359379608839</v>
      </c>
      <c r="P775" s="51">
        <v>-1638.2370410237422</v>
      </c>
      <c r="Q775" s="43">
        <v>-1.7646391015091467E-8</v>
      </c>
      <c r="R775" s="44">
        <v>-68.784901950219108</v>
      </c>
      <c r="S775" s="51">
        <v>-2938.0738112130657</v>
      </c>
      <c r="T775" s="4"/>
      <c r="U775" s="16">
        <f t="shared" si="188"/>
        <v>-2.1316282072803006E-12</v>
      </c>
      <c r="V775" s="17">
        <f t="shared" si="189"/>
        <v>3.4480032717887354E-10</v>
      </c>
      <c r="W775" s="18">
        <f t="shared" si="190"/>
        <v>-1.3475846216692844E-8</v>
      </c>
      <c r="X775" s="19">
        <f t="shared" si="191"/>
        <v>9.0584558165573981E-7</v>
      </c>
      <c r="Y775" s="17">
        <f t="shared" si="192"/>
        <v>3.5527136788005009E-15</v>
      </c>
      <c r="Z775" s="18">
        <f t="shared" si="193"/>
        <v>0</v>
      </c>
      <c r="AA775" s="19">
        <f t="shared" si="194"/>
        <v>1.6941748981480487E-7</v>
      </c>
      <c r="AF775" s="16">
        <v>76.699999999997786</v>
      </c>
      <c r="AG775" s="43">
        <v>0</v>
      </c>
      <c r="AH775" s="44">
        <v>-200</v>
      </c>
      <c r="AI775" s="51">
        <v>-15340</v>
      </c>
      <c r="AJ775" s="43">
        <v>-9.8066499999999994</v>
      </c>
      <c r="AK775" s="44">
        <v>-252.17005500000647</v>
      </c>
      <c r="AL775" s="51">
        <v>9504.2783907497305</v>
      </c>
      <c r="AQ775" s="16">
        <v>76.699999999997786</v>
      </c>
      <c r="AR775" s="43">
        <v>7.8708902645625439E-2</v>
      </c>
      <c r="AS775" s="44">
        <v>-5.1466359379608839</v>
      </c>
      <c r="AT775" s="51">
        <v>-1638.2370410237422</v>
      </c>
      <c r="AU775" s="43">
        <v>-2.9879741880733945E-7</v>
      </c>
      <c r="AV775" s="44">
        <v>-68.784900946608687</v>
      </c>
      <c r="AW775" s="50">
        <v>-3267.0480524162926</v>
      </c>
    </row>
    <row r="776" spans="5:49" ht="18" customHeight="1">
      <c r="E776" s="42">
        <f t="shared" si="181"/>
        <v>76.799999999999912</v>
      </c>
      <c r="F776" s="43">
        <f t="shared" si="182"/>
        <v>7.8507894326679845E-2</v>
      </c>
      <c r="G776" s="44">
        <f t="shared" si="183"/>
        <v>-5.1387750909967025</v>
      </c>
      <c r="H776" s="51">
        <f t="shared" si="184"/>
        <v>-1638.7513123128549</v>
      </c>
      <c r="I776" s="43">
        <f t="shared" si="185"/>
        <v>-1.7158905407654856E-8</v>
      </c>
      <c r="J776" s="44">
        <f t="shared" si="186"/>
        <v>-68.784901951959256</v>
      </c>
      <c r="K776" s="51">
        <f t="shared" si="187"/>
        <v>-2944.9523015775926</v>
      </c>
      <c r="L776" s="51"/>
      <c r="M776" s="16">
        <v>76.79999999999778</v>
      </c>
      <c r="N776" s="43">
        <v>7.850789467017695E-2</v>
      </c>
      <c r="O776" s="44">
        <v>-5.1387751044381327</v>
      </c>
      <c r="P776" s="51">
        <v>-1638.7513114083556</v>
      </c>
      <c r="Q776" s="43">
        <v>-1.7158901854941178E-8</v>
      </c>
      <c r="R776" s="44">
        <v>-68.78490195195927</v>
      </c>
      <c r="S776" s="51">
        <v>-2944.9523014081751</v>
      </c>
      <c r="T776" s="4"/>
      <c r="U776" s="16">
        <f t="shared" si="188"/>
        <v>-2.1316282072803006E-12</v>
      </c>
      <c r="V776" s="17">
        <f t="shared" si="189"/>
        <v>3.4349710575920511E-10</v>
      </c>
      <c r="W776" s="18">
        <f t="shared" si="190"/>
        <v>-1.3441430191107884E-8</v>
      </c>
      <c r="X776" s="19">
        <f t="shared" si="191"/>
        <v>9.0449930212344043E-7</v>
      </c>
      <c r="Y776" s="17">
        <f t="shared" si="192"/>
        <v>3.5527136788005009E-15</v>
      </c>
      <c r="Z776" s="18">
        <f t="shared" si="193"/>
        <v>0</v>
      </c>
      <c r="AA776" s="19">
        <f t="shared" si="194"/>
        <v>1.6941748981480487E-7</v>
      </c>
      <c r="AF776" s="16">
        <v>76.79999999999778</v>
      </c>
      <c r="AG776" s="43">
        <v>0</v>
      </c>
      <c r="AH776" s="44">
        <v>-200</v>
      </c>
      <c r="AI776" s="51">
        <v>-15360</v>
      </c>
      <c r="AJ776" s="43">
        <v>-9.8066499999999994</v>
      </c>
      <c r="AK776" s="44">
        <v>-253.15072000000646</v>
      </c>
      <c r="AL776" s="51">
        <v>9479.0123519997305</v>
      </c>
      <c r="AQ776" s="16">
        <v>76.79999999999778</v>
      </c>
      <c r="AR776" s="43">
        <v>7.850789467017695E-2</v>
      </c>
      <c r="AS776" s="44">
        <v>-5.1387751044381327</v>
      </c>
      <c r="AT776" s="51">
        <v>-1638.7513114083556</v>
      </c>
      <c r="AU776" s="43">
        <v>-2.9054307937315116E-7</v>
      </c>
      <c r="AV776" s="44">
        <v>-68.784900976073786</v>
      </c>
      <c r="AW776" s="50">
        <v>-3273.926542512434</v>
      </c>
    </row>
    <row r="777" spans="5:49" ht="18" customHeight="1">
      <c r="E777" s="42">
        <f t="shared" ref="E777:E840" si="195">E776+$C$8</f>
        <v>76.899999999999906</v>
      </c>
      <c r="F777" s="43">
        <f t="shared" ref="F777:F840" si="196">-($C$12/$C$10)*$G777-SIGN($G777)*($C$13/$C$10)*$G777^2</f>
        <v>7.8307645600257714E-2</v>
      </c>
      <c r="G777" s="44">
        <f t="shared" ref="G777:G840" si="197">$C$14*EXP(-($C$12/$C$10)*$E777)/(1+SIGN($C$14)*($C$13/$C$12)*$C$14*(1-EXP(-($C$12/$C$10)*$E777)))</f>
        <v>-5.1309343203114741</v>
      </c>
      <c r="H777" s="51">
        <f t="shared" ref="H777:H840" si="198">$C$15+SIGN($C$14)*($C$10/$C$13)*LN(1+SIGN($C$14)*($C$13/$C$12)*$C$14*(1-EXP(-($C$12/$C$10)*$E777)))</f>
        <v>-1639.2647976165467</v>
      </c>
      <c r="I777" s="43">
        <f t="shared" ref="I777:I840" si="199">-$C$11-($C$12/$C$10)*$J777-SIGN($J777)*($C$13/$C$10)*$J777^2</f>
        <v>-1.6684893466845097E-8</v>
      </c>
      <c r="J777" s="44">
        <f t="shared" ref="J777:J840" si="200">-($C$28*($C$29-$C$16)-$C$29*($C$28+$C$16)*EXP(-($C$31/$C$30)*$E777))/(($C$29-$C$16)+($C$28+$C$16)*EXP(-($C$31/$C$30)*$E777))</f>
        <v>-68.784901953651314</v>
      </c>
      <c r="K777" s="51">
        <f t="shared" ref="K777:K840" si="201">$C$17-$C$28*$E777-($C$10/$C$13)*LN((($C$29-$C$16)+($C$28+$C$16)*EXP(-($C$31/$C$30)*$E777))/($C$28+$C$29))</f>
        <v>-2951.830791772873</v>
      </c>
      <c r="L777" s="51"/>
      <c r="M777" s="16">
        <v>76.899999999997775</v>
      </c>
      <c r="N777" s="43">
        <v>7.8307645942458204E-2</v>
      </c>
      <c r="O777" s="44">
        <v>-5.1309343337186206</v>
      </c>
      <c r="P777" s="51">
        <v>-1639.2647967133894</v>
      </c>
      <c r="Q777" s="43">
        <v>-1.668488280870406E-8</v>
      </c>
      <c r="R777" s="44">
        <v>-68.784901953651357</v>
      </c>
      <c r="S777" s="51">
        <v>-2951.830791603456</v>
      </c>
      <c r="T777" s="4"/>
      <c r="U777" s="16">
        <f t="shared" si="188"/>
        <v>-2.1316282072803006E-12</v>
      </c>
      <c r="V777" s="17">
        <f t="shared" si="189"/>
        <v>3.422004901665332E-10</v>
      </c>
      <c r="W777" s="18">
        <f t="shared" si="190"/>
        <v>-1.3407146504107459E-8</v>
      </c>
      <c r="X777" s="19">
        <f t="shared" si="191"/>
        <v>9.0315734269097447E-7</v>
      </c>
      <c r="Y777" s="17">
        <f t="shared" si="192"/>
        <v>1.0658141036401503E-14</v>
      </c>
      <c r="Z777" s="18">
        <f t="shared" si="193"/>
        <v>0</v>
      </c>
      <c r="AA777" s="19">
        <f t="shared" si="194"/>
        <v>1.6941703506745398E-7</v>
      </c>
      <c r="AF777" s="16">
        <v>76.899999999997775</v>
      </c>
      <c r="AG777" s="43">
        <v>0</v>
      </c>
      <c r="AH777" s="44">
        <v>-200</v>
      </c>
      <c r="AI777" s="51">
        <v>-15380</v>
      </c>
      <c r="AJ777" s="43">
        <v>-9.8066499999999994</v>
      </c>
      <c r="AK777" s="44">
        <v>-254.13138500000645</v>
      </c>
      <c r="AL777" s="51">
        <v>9453.6482467497299</v>
      </c>
      <c r="AQ777" s="16">
        <v>76.899999999997775</v>
      </c>
      <c r="AR777" s="43">
        <v>7.8307645942458204E-2</v>
      </c>
      <c r="AS777" s="44">
        <v>-5.1309343337186206</v>
      </c>
      <c r="AT777" s="51">
        <v>-1639.2647967133894</v>
      </c>
      <c r="AU777" s="43">
        <v>-2.8251676553736615E-7</v>
      </c>
      <c r="AV777" s="44">
        <v>-68.784901004724901</v>
      </c>
      <c r="AW777" s="50">
        <v>-3280.8050326114808</v>
      </c>
    </row>
    <row r="778" spans="5:49" ht="18" customHeight="1">
      <c r="E778" s="42">
        <f t="shared" si="195"/>
        <v>76.999999999999901</v>
      </c>
      <c r="F778" s="43">
        <f t="shared" si="196"/>
        <v>7.8108152303227957E-2</v>
      </c>
      <c r="G778" s="44">
        <f t="shared" si="197"/>
        <v>-5.1231135366957004</v>
      </c>
      <c r="H778" s="51">
        <f t="shared" si="198"/>
        <v>-1639.7774998431526</v>
      </c>
      <c r="I778" s="43">
        <f t="shared" si="199"/>
        <v>-1.6223966170514359E-8</v>
      </c>
      <c r="J778" s="44">
        <f t="shared" si="200"/>
        <v>-68.784901955296661</v>
      </c>
      <c r="K778" s="51">
        <f t="shared" si="201"/>
        <v>-2958.7092819683198</v>
      </c>
      <c r="L778" s="51"/>
      <c r="M778" s="16">
        <v>76.999999999997769</v>
      </c>
      <c r="N778" s="43">
        <v>7.8108152644138312E-2</v>
      </c>
      <c r="O778" s="44">
        <v>-5.1231135500686911</v>
      </c>
      <c r="P778" s="51">
        <v>-1639.7774989413342</v>
      </c>
      <c r="Q778" s="43">
        <v>-1.6223959065087001E-8</v>
      </c>
      <c r="R778" s="44">
        <v>-68.784901955296689</v>
      </c>
      <c r="S778" s="51">
        <v>-2958.7092817989037</v>
      </c>
      <c r="T778" s="4"/>
      <c r="U778" s="16">
        <f t="shared" si="188"/>
        <v>-2.1316282072803006E-12</v>
      </c>
      <c r="V778" s="17">
        <f t="shared" si="189"/>
        <v>3.4091035550076754E-10</v>
      </c>
      <c r="W778" s="18">
        <f t="shared" si="190"/>
        <v>-1.3372990714799471E-8</v>
      </c>
      <c r="X778" s="19">
        <f t="shared" si="191"/>
        <v>9.0181833911628928E-7</v>
      </c>
      <c r="Y778" s="17">
        <f t="shared" si="192"/>
        <v>7.1054273576010019E-15</v>
      </c>
      <c r="Z778" s="18">
        <f t="shared" si="193"/>
        <v>0</v>
      </c>
      <c r="AA778" s="19">
        <f t="shared" si="194"/>
        <v>1.6941612557275221E-7</v>
      </c>
      <c r="AF778" s="16">
        <v>76.999999999997769</v>
      </c>
      <c r="AG778" s="43">
        <v>0</v>
      </c>
      <c r="AH778" s="44">
        <v>-200</v>
      </c>
      <c r="AI778" s="51">
        <v>-15400</v>
      </c>
      <c r="AJ778" s="43">
        <v>-9.8066499999999994</v>
      </c>
      <c r="AK778" s="44">
        <v>-255.11205000000643</v>
      </c>
      <c r="AL778" s="51">
        <v>9428.1860749997304</v>
      </c>
      <c r="AQ778" s="16">
        <v>76.999999999997769</v>
      </c>
      <c r="AR778" s="43">
        <v>7.8108152644138312E-2</v>
      </c>
      <c r="AS778" s="44">
        <v>-5.1231135500686911</v>
      </c>
      <c r="AT778" s="51">
        <v>-1639.7774989413342</v>
      </c>
      <c r="AU778" s="43">
        <v>-2.7471218189134561E-7</v>
      </c>
      <c r="AV778" s="44">
        <v>-68.784901032584528</v>
      </c>
      <c r="AW778" s="50">
        <v>-3287.6835227133533</v>
      </c>
    </row>
    <row r="779" spans="5:49" ht="18" customHeight="1">
      <c r="E779" s="42">
        <f t="shared" si="195"/>
        <v>77.099999999999895</v>
      </c>
      <c r="F779" s="43">
        <f t="shared" si="196"/>
        <v>7.7909410641233731E-2</v>
      </c>
      <c r="G779" s="44">
        <f t="shared" si="197"/>
        <v>-5.1153126647963543</v>
      </c>
      <c r="H779" s="51">
        <f t="shared" si="198"/>
        <v>-1640.289420987609</v>
      </c>
      <c r="I779" s="43">
        <f t="shared" si="199"/>
        <v>-1.57757789054358E-8</v>
      </c>
      <c r="J779" s="44">
        <f t="shared" si="200"/>
        <v>-68.784901956896533</v>
      </c>
      <c r="K779" s="51">
        <f t="shared" si="201"/>
        <v>-2965.5877721639304</v>
      </c>
      <c r="L779" s="51"/>
      <c r="M779" s="16">
        <v>77.099999999997763</v>
      </c>
      <c r="N779" s="43">
        <v>7.7909410980860516E-2</v>
      </c>
      <c r="O779" s="44">
        <v>-5.1153126781353215</v>
      </c>
      <c r="P779" s="51">
        <v>-1640.2894200871262</v>
      </c>
      <c r="Q779" s="43">
        <v>-1.5775768247294764E-8</v>
      </c>
      <c r="R779" s="44">
        <v>-68.784901956896576</v>
      </c>
      <c r="S779" s="51">
        <v>-2965.5877719945138</v>
      </c>
      <c r="T779" s="4"/>
      <c r="U779" s="16">
        <f t="shared" si="188"/>
        <v>-2.1316282072803006E-12</v>
      </c>
      <c r="V779" s="17">
        <f t="shared" si="189"/>
        <v>3.3962678502863497E-10</v>
      </c>
      <c r="W779" s="18">
        <f t="shared" si="190"/>
        <v>-1.3338967264076018E-8</v>
      </c>
      <c r="X779" s="19">
        <f t="shared" si="191"/>
        <v>9.0048274614673574E-7</v>
      </c>
      <c r="Y779" s="17">
        <f t="shared" si="192"/>
        <v>1.0658141036401503E-14</v>
      </c>
      <c r="Z779" s="18">
        <f t="shared" si="193"/>
        <v>0</v>
      </c>
      <c r="AA779" s="19">
        <f t="shared" si="194"/>
        <v>1.6941658032010309E-7</v>
      </c>
      <c r="AF779" s="16">
        <v>77.099999999997763</v>
      </c>
      <c r="AG779" s="43">
        <v>0</v>
      </c>
      <c r="AH779" s="44">
        <v>-200</v>
      </c>
      <c r="AI779" s="51">
        <v>-15420</v>
      </c>
      <c r="AJ779" s="43">
        <v>-9.8066499999999994</v>
      </c>
      <c r="AK779" s="44">
        <v>-256.09271500000642</v>
      </c>
      <c r="AL779" s="51">
        <v>9402.6258367497321</v>
      </c>
      <c r="AQ779" s="16">
        <v>77.099999999997763</v>
      </c>
      <c r="AR779" s="43">
        <v>7.7909410980860516E-2</v>
      </c>
      <c r="AS779" s="44">
        <v>-5.1153126781353215</v>
      </c>
      <c r="AT779" s="51">
        <v>-1640.2894200871262</v>
      </c>
      <c r="AU779" s="43">
        <v>-2.6712320000399359E-7</v>
      </c>
      <c r="AV779" s="44">
        <v>-68.784901059674525</v>
      </c>
      <c r="AW779" s="50">
        <v>-3294.5620128179726</v>
      </c>
    </row>
    <row r="780" spans="5:49" ht="18" customHeight="1">
      <c r="E780" s="42">
        <f t="shared" si="195"/>
        <v>77.199999999999889</v>
      </c>
      <c r="F780" s="43">
        <f t="shared" si="196"/>
        <v>7.7711416843712106E-2</v>
      </c>
      <c r="G780" s="44">
        <f t="shared" si="197"/>
        <v>-5.1075316296386646</v>
      </c>
      <c r="H780" s="51">
        <f t="shared" si="198"/>
        <v>-1640.8005630373359</v>
      </c>
      <c r="I780" s="43">
        <f t="shared" si="199"/>
        <v>-1.5339967518457343E-8</v>
      </c>
      <c r="J780" s="44">
        <f t="shared" si="200"/>
        <v>-68.784901958452224</v>
      </c>
      <c r="K780" s="51">
        <f t="shared" si="201"/>
        <v>-2972.4662623596973</v>
      </c>
      <c r="L780" s="51"/>
      <c r="M780" s="16">
        <v>77.199999999997758</v>
      </c>
      <c r="N780" s="43">
        <v>7.7711417182061676E-2</v>
      </c>
      <c r="O780" s="44">
        <v>-5.1075316429437327</v>
      </c>
      <c r="P780" s="51">
        <v>-1640.8005621381853</v>
      </c>
      <c r="Q780" s="43">
        <v>-1.5339956860316306E-8</v>
      </c>
      <c r="R780" s="44">
        <v>-68.784901958452267</v>
      </c>
      <c r="S780" s="51">
        <v>-2972.4662621902817</v>
      </c>
      <c r="T780" s="4"/>
      <c r="U780" s="16">
        <f t="shared" si="188"/>
        <v>-2.1316282072803006E-12</v>
      </c>
      <c r="V780" s="17">
        <f t="shared" si="189"/>
        <v>3.3834957058331838E-10</v>
      </c>
      <c r="W780" s="18">
        <f t="shared" si="190"/>
        <v>-1.3305068158331324E-8</v>
      </c>
      <c r="X780" s="19">
        <f t="shared" si="191"/>
        <v>8.9915056378231384E-7</v>
      </c>
      <c r="Y780" s="17">
        <f t="shared" si="192"/>
        <v>1.0658141036401503E-14</v>
      </c>
      <c r="Z780" s="18">
        <f t="shared" si="193"/>
        <v>0</v>
      </c>
      <c r="AA780" s="19">
        <f t="shared" si="194"/>
        <v>1.6941567082540132E-7</v>
      </c>
      <c r="AF780" s="16">
        <v>77.199999999997758</v>
      </c>
      <c r="AG780" s="43">
        <v>0</v>
      </c>
      <c r="AH780" s="44">
        <v>-200</v>
      </c>
      <c r="AI780" s="51">
        <v>-15440</v>
      </c>
      <c r="AJ780" s="43">
        <v>-9.8066499999999994</v>
      </c>
      <c r="AK780" s="44">
        <v>-257.07338000000647</v>
      </c>
      <c r="AL780" s="51">
        <v>9376.9675319997314</v>
      </c>
      <c r="AQ780" s="16">
        <v>77.199999999997758</v>
      </c>
      <c r="AR780" s="43">
        <v>7.7711417182061676E-2</v>
      </c>
      <c r="AS780" s="44">
        <v>-5.1075316429437327</v>
      </c>
      <c r="AT780" s="51">
        <v>-1640.8005621381853</v>
      </c>
      <c r="AU780" s="43">
        <v>-2.5974386552718443E-7</v>
      </c>
      <c r="AV780" s="44">
        <v>-68.784901086016148</v>
      </c>
      <c r="AW780" s="50">
        <v>-3301.440502925263</v>
      </c>
    </row>
    <row r="781" spans="5:49" ht="18" customHeight="1">
      <c r="E781" s="42">
        <f t="shared" si="195"/>
        <v>77.299999999999883</v>
      </c>
      <c r="F781" s="43">
        <f t="shared" si="196"/>
        <v>7.7514167163714676E-2</v>
      </c>
      <c r="G781" s="44">
        <f t="shared" si="197"/>
        <v>-5.0997703566237211</v>
      </c>
      <c r="H781" s="51">
        <f t="shared" si="198"/>
        <v>-1641.3109279722744</v>
      </c>
      <c r="I781" s="43">
        <f t="shared" si="199"/>
        <v>-1.491619627813634E-8</v>
      </c>
      <c r="J781" s="44">
        <f t="shared" si="200"/>
        <v>-68.784901959964941</v>
      </c>
      <c r="K781" s="51">
        <f t="shared" si="201"/>
        <v>-2979.344752555618</v>
      </c>
      <c r="L781" s="51"/>
      <c r="M781" s="16">
        <v>77.299999999997752</v>
      </c>
      <c r="N781" s="43">
        <v>7.7514167500793499E-2</v>
      </c>
      <c r="O781" s="44">
        <v>-5.0997703698950207</v>
      </c>
      <c r="P781" s="51">
        <v>-1641.3109270744526</v>
      </c>
      <c r="Q781" s="43">
        <v>-1.4916185619995304E-8</v>
      </c>
      <c r="R781" s="44">
        <v>-68.784901959964984</v>
      </c>
      <c r="S781" s="51">
        <v>-2979.3447523862028</v>
      </c>
      <c r="T781" s="4"/>
      <c r="U781" s="16">
        <f t="shared" si="188"/>
        <v>-2.1316282072803006E-12</v>
      </c>
      <c r="V781" s="17">
        <f t="shared" si="189"/>
        <v>3.3707882318712024E-10</v>
      </c>
      <c r="W781" s="18">
        <f t="shared" si="190"/>
        <v>-1.3271299614814325E-8</v>
      </c>
      <c r="X781" s="19">
        <f t="shared" si="191"/>
        <v>8.9782179202302359E-7</v>
      </c>
      <c r="Y781" s="17">
        <f t="shared" si="192"/>
        <v>1.0658141036401503E-14</v>
      </c>
      <c r="Z781" s="18">
        <f t="shared" si="193"/>
        <v>0</v>
      </c>
      <c r="AA781" s="19">
        <f t="shared" si="194"/>
        <v>1.6941521607805043E-7</v>
      </c>
      <c r="AF781" s="16">
        <v>77.299999999997752</v>
      </c>
      <c r="AG781" s="43">
        <v>0</v>
      </c>
      <c r="AH781" s="44">
        <v>-200</v>
      </c>
      <c r="AI781" s="51">
        <v>-15460</v>
      </c>
      <c r="AJ781" s="43">
        <v>-9.8066499999999994</v>
      </c>
      <c r="AK781" s="44">
        <v>-258.05404500000651</v>
      </c>
      <c r="AL781" s="51">
        <v>9351.2111607497318</v>
      </c>
      <c r="AQ781" s="16">
        <v>77.299999999997752</v>
      </c>
      <c r="AR781" s="43">
        <v>7.7514167500793499E-2</v>
      </c>
      <c r="AS781" s="44">
        <v>-5.0997703698950207</v>
      </c>
      <c r="AT781" s="51">
        <v>-1641.3109270744526</v>
      </c>
      <c r="AU781" s="43">
        <v>-2.5256839109033535E-7</v>
      </c>
      <c r="AV781" s="44">
        <v>-68.784901111630077</v>
      </c>
      <c r="AW781" s="50">
        <v>-3308.3189930351514</v>
      </c>
    </row>
    <row r="782" spans="5:49" ht="18" customHeight="1">
      <c r="E782" s="42">
        <f t="shared" si="195"/>
        <v>77.399999999999878</v>
      </c>
      <c r="F782" s="43">
        <f t="shared" si="196"/>
        <v>7.7317657877730886E-2</v>
      </c>
      <c r="G782" s="44">
        <f t="shared" si="197"/>
        <v>-5.0920287715261461</v>
      </c>
      <c r="H782" s="51">
        <f t="shared" si="198"/>
        <v>-1641.820517764924</v>
      </c>
      <c r="I782" s="43">
        <f t="shared" si="199"/>
        <v>-1.4504133005743824E-8</v>
      </c>
      <c r="J782" s="44">
        <f t="shared" si="200"/>
        <v>-68.784901961435864</v>
      </c>
      <c r="K782" s="51">
        <f t="shared" si="201"/>
        <v>-2986.2232427516883</v>
      </c>
      <c r="L782" s="51"/>
      <c r="M782" s="16">
        <v>77.399999999997746</v>
      </c>
      <c r="N782" s="43">
        <v>7.731765821354529E-2</v>
      </c>
      <c r="O782" s="44">
        <v>-5.0920287847638033</v>
      </c>
      <c r="P782" s="51">
        <v>-1641.8205168684276</v>
      </c>
      <c r="Q782" s="43">
        <v>-1.4504122347602788E-8</v>
      </c>
      <c r="R782" s="44">
        <v>-68.784901961435907</v>
      </c>
      <c r="S782" s="51">
        <v>-2986.2232425822731</v>
      </c>
      <c r="T782" s="4"/>
      <c r="U782" s="16">
        <f t="shared" si="188"/>
        <v>-2.1316282072803006E-12</v>
      </c>
      <c r="V782" s="17">
        <f t="shared" si="189"/>
        <v>3.3581440406216245E-10</v>
      </c>
      <c r="W782" s="18">
        <f t="shared" si="190"/>
        <v>-1.3237657192632923E-8</v>
      </c>
      <c r="X782" s="19">
        <f t="shared" si="191"/>
        <v>8.9649643086886499E-7</v>
      </c>
      <c r="Y782" s="17">
        <f t="shared" si="192"/>
        <v>1.0658141036401503E-14</v>
      </c>
      <c r="Z782" s="18">
        <f t="shared" si="193"/>
        <v>0</v>
      </c>
      <c r="AA782" s="19">
        <f t="shared" si="194"/>
        <v>1.6941521607805043E-7</v>
      </c>
      <c r="AF782" s="16">
        <v>77.399999999997746</v>
      </c>
      <c r="AG782" s="43">
        <v>0</v>
      </c>
      <c r="AH782" s="44">
        <v>-200</v>
      </c>
      <c r="AI782" s="51">
        <v>-15480</v>
      </c>
      <c r="AJ782" s="43">
        <v>-9.8066499999999994</v>
      </c>
      <c r="AK782" s="44">
        <v>-259.03471000000656</v>
      </c>
      <c r="AL782" s="51">
        <v>9325.3567229997334</v>
      </c>
      <c r="AQ782" s="16">
        <v>77.399999999997746</v>
      </c>
      <c r="AR782" s="43">
        <v>7.731765821354529E-2</v>
      </c>
      <c r="AS782" s="44">
        <v>-5.0920287847638033</v>
      </c>
      <c r="AT782" s="51">
        <v>-1641.8205168684276</v>
      </c>
      <c r="AU782" s="43">
        <v>-2.455911332077676E-7</v>
      </c>
      <c r="AV782" s="44">
        <v>-68.784901136536433</v>
      </c>
      <c r="AW782" s="50">
        <v>-3315.1974831475654</v>
      </c>
    </row>
    <row r="783" spans="5:49" ht="18" customHeight="1">
      <c r="E783" s="42">
        <f t="shared" si="195"/>
        <v>77.499999999999872</v>
      </c>
      <c r="F783" s="43">
        <f t="shared" si="196"/>
        <v>7.7121885285511893E-2</v>
      </c>
      <c r="G783" s="44">
        <f t="shared" si="197"/>
        <v>-5.0843068004917429</v>
      </c>
      <c r="H783" s="51">
        <f t="shared" si="198"/>
        <v>-1642.3293343803814</v>
      </c>
      <c r="I783" s="43">
        <f t="shared" si="199"/>
        <v>-1.4103456180691865E-8</v>
      </c>
      <c r="J783" s="44">
        <f t="shared" si="200"/>
        <v>-68.784901962866144</v>
      </c>
      <c r="K783" s="51">
        <f t="shared" si="201"/>
        <v>-2993.1017329479032</v>
      </c>
      <c r="L783" s="51"/>
      <c r="M783" s="16">
        <v>77.49999999999774</v>
      </c>
      <c r="N783" s="43">
        <v>7.7121885620068165E-2</v>
      </c>
      <c r="O783" s="44">
        <v>-5.084306813695882</v>
      </c>
      <c r="P783" s="51">
        <v>-1642.3293334852067</v>
      </c>
      <c r="Q783" s="43">
        <v>-1.4103443746193989E-8</v>
      </c>
      <c r="R783" s="44">
        <v>-68.784901962866186</v>
      </c>
      <c r="S783" s="51">
        <v>-2993.1017327784889</v>
      </c>
      <c r="T783" s="4"/>
      <c r="U783" s="16">
        <f t="shared" si="188"/>
        <v>-2.1316282072803006E-12</v>
      </c>
      <c r="V783" s="17">
        <f t="shared" si="189"/>
        <v>3.3455627157508161E-10</v>
      </c>
      <c r="W783" s="18">
        <f t="shared" si="190"/>
        <v>-1.320413911543028E-8</v>
      </c>
      <c r="X783" s="19">
        <f t="shared" si="191"/>
        <v>8.9517470769351348E-7</v>
      </c>
      <c r="Y783" s="17">
        <f t="shared" si="192"/>
        <v>1.2434497875801753E-14</v>
      </c>
      <c r="Z783" s="18">
        <f t="shared" si="193"/>
        <v>0</v>
      </c>
      <c r="AA783" s="19">
        <f t="shared" si="194"/>
        <v>1.6941430658334866E-7</v>
      </c>
      <c r="AF783" s="16">
        <v>77.49999999999774</v>
      </c>
      <c r="AG783" s="43">
        <v>0</v>
      </c>
      <c r="AH783" s="44">
        <v>-200</v>
      </c>
      <c r="AI783" s="51">
        <v>-15500</v>
      </c>
      <c r="AJ783" s="43">
        <v>-9.8066499999999994</v>
      </c>
      <c r="AK783" s="44">
        <v>-260.0153750000066</v>
      </c>
      <c r="AL783" s="51">
        <v>9299.4042187497325</v>
      </c>
      <c r="AQ783" s="16">
        <v>77.49999999999774</v>
      </c>
      <c r="AR783" s="43">
        <v>7.7121885620068165E-2</v>
      </c>
      <c r="AS783" s="44">
        <v>-5.084306813695882</v>
      </c>
      <c r="AT783" s="51">
        <v>-1642.3293334852067</v>
      </c>
      <c r="AU783" s="43">
        <v>-2.3880663135855684E-7</v>
      </c>
      <c r="AV783" s="44">
        <v>-68.784901160754728</v>
      </c>
      <c r="AW783" s="50">
        <v>-3322.0759732624356</v>
      </c>
    </row>
    <row r="784" spans="5:49" ht="18" customHeight="1">
      <c r="E784" s="42">
        <f t="shared" si="195"/>
        <v>77.599999999999866</v>
      </c>
      <c r="F784" s="43">
        <f t="shared" si="196"/>
        <v>7.6926845709896538E-2</v>
      </c>
      <c r="G784" s="44">
        <f t="shared" si="197"/>
        <v>-5.0766043700351826</v>
      </c>
      <c r="H784" s="51">
        <f t="shared" si="198"/>
        <v>-1642.8373797763747</v>
      </c>
      <c r="I784" s="43">
        <f t="shared" si="199"/>
        <v>-1.3713844282392529E-8</v>
      </c>
      <c r="J784" s="44">
        <f t="shared" si="200"/>
        <v>-68.784901964256917</v>
      </c>
      <c r="K784" s="51">
        <f t="shared" si="201"/>
        <v>-2999.9802231442591</v>
      </c>
      <c r="L784" s="51"/>
      <c r="M784" s="16">
        <v>77.599999999997735</v>
      </c>
      <c r="N784" s="43">
        <v>7.6926846043200992E-2</v>
      </c>
      <c r="O784" s="44">
        <v>-5.0766043832059307</v>
      </c>
      <c r="P784" s="51">
        <v>-1642.8373788825188</v>
      </c>
      <c r="Q784" s="43">
        <v>-1.3713831847894653E-8</v>
      </c>
      <c r="R784" s="44">
        <v>-68.78490196425696</v>
      </c>
      <c r="S784" s="51">
        <v>-2999.9802229748452</v>
      </c>
      <c r="T784" s="4"/>
      <c r="U784" s="16">
        <f t="shared" si="188"/>
        <v>-2.1316282072803006E-12</v>
      </c>
      <c r="V784" s="17">
        <f t="shared" si="189"/>
        <v>3.3330445348145332E-10</v>
      </c>
      <c r="W784" s="18">
        <f t="shared" si="190"/>
        <v>-1.3170748047741654E-8</v>
      </c>
      <c r="X784" s="19">
        <f t="shared" si="191"/>
        <v>8.9385594037594274E-7</v>
      </c>
      <c r="Y784" s="17">
        <f t="shared" si="192"/>
        <v>1.2434497875801753E-14</v>
      </c>
      <c r="Z784" s="18">
        <f t="shared" si="193"/>
        <v>0</v>
      </c>
      <c r="AA784" s="19">
        <f t="shared" si="194"/>
        <v>1.6941385183599778E-7</v>
      </c>
      <c r="AF784" s="16">
        <v>77.599999999997735</v>
      </c>
      <c r="AG784" s="43">
        <v>0</v>
      </c>
      <c r="AH784" s="44">
        <v>-200</v>
      </c>
      <c r="AI784" s="51">
        <v>-15520</v>
      </c>
      <c r="AJ784" s="43">
        <v>-9.8066499999999994</v>
      </c>
      <c r="AK784" s="44">
        <v>-260.99604000000664</v>
      </c>
      <c r="AL784" s="51">
        <v>9273.3536479997329</v>
      </c>
      <c r="AQ784" s="16">
        <v>77.599999999997735</v>
      </c>
      <c r="AR784" s="43">
        <v>7.6926846043200992E-2</v>
      </c>
      <c r="AS784" s="44">
        <v>-5.0766043832059307</v>
      </c>
      <c r="AT784" s="51">
        <v>-1642.8373788825188</v>
      </c>
      <c r="AU784" s="43">
        <v>-2.3220954759040069E-7</v>
      </c>
      <c r="AV784" s="44">
        <v>-68.784901184304005</v>
      </c>
      <c r="AW784" s="50">
        <v>-3328.9544633796936</v>
      </c>
    </row>
    <row r="785" spans="5:49" ht="18" customHeight="1">
      <c r="E785" s="42">
        <f t="shared" si="195"/>
        <v>77.699999999999861</v>
      </c>
      <c r="F785" s="43">
        <f t="shared" si="196"/>
        <v>7.6732535496638929E-2</v>
      </c>
      <c r="G785" s="44">
        <f t="shared" si="197"/>
        <v>-5.0689214070377124</v>
      </c>
      <c r="H785" s="51">
        <f t="shared" si="198"/>
        <v>-1643.3446559033032</v>
      </c>
      <c r="I785" s="43">
        <f t="shared" si="199"/>
        <v>-1.3334998882896798E-8</v>
      </c>
      <c r="J785" s="44">
        <f t="shared" si="200"/>
        <v>-68.784901965609265</v>
      </c>
      <c r="K785" s="51">
        <f t="shared" si="201"/>
        <v>-3006.8587133407527</v>
      </c>
      <c r="L785" s="51"/>
      <c r="M785" s="16">
        <v>77.699999999997729</v>
      </c>
      <c r="N785" s="43">
        <v>7.6732535828697684E-2</v>
      </c>
      <c r="O785" s="44">
        <v>-5.0689214201751902</v>
      </c>
      <c r="P785" s="51">
        <v>-1643.3446550107628</v>
      </c>
      <c r="Q785" s="43">
        <v>-1.3334988224755762E-8</v>
      </c>
      <c r="R785" s="44">
        <v>-68.784901965609308</v>
      </c>
      <c r="S785" s="51">
        <v>-3006.8587131713389</v>
      </c>
      <c r="T785" s="4"/>
      <c r="U785" s="16">
        <f t="shared" si="188"/>
        <v>-2.1316282072803006E-12</v>
      </c>
      <c r="V785" s="17">
        <f t="shared" si="189"/>
        <v>3.3205875549224828E-10</v>
      </c>
      <c r="W785" s="18">
        <f t="shared" si="190"/>
        <v>-1.3137477772318107E-8</v>
      </c>
      <c r="X785" s="19">
        <f t="shared" si="191"/>
        <v>8.925403562898282E-7</v>
      </c>
      <c r="Y785" s="17">
        <f t="shared" si="192"/>
        <v>1.0658141036401503E-14</v>
      </c>
      <c r="Z785" s="18">
        <f t="shared" si="193"/>
        <v>0</v>
      </c>
      <c r="AA785" s="19">
        <f t="shared" si="194"/>
        <v>1.6941385183599778E-7</v>
      </c>
      <c r="AF785" s="16">
        <v>77.699999999997729</v>
      </c>
      <c r="AG785" s="43">
        <v>0</v>
      </c>
      <c r="AH785" s="44">
        <v>-200</v>
      </c>
      <c r="AI785" s="51">
        <v>-15540</v>
      </c>
      <c r="AJ785" s="43">
        <v>-9.8066499999999994</v>
      </c>
      <c r="AK785" s="44">
        <v>-261.97670500000669</v>
      </c>
      <c r="AL785" s="51">
        <v>9247.2050107497344</v>
      </c>
      <c r="AQ785" s="16">
        <v>77.699999999997729</v>
      </c>
      <c r="AR785" s="43">
        <v>7.6732535828697684E-2</v>
      </c>
      <c r="AS785" s="44">
        <v>-5.0689214201751902</v>
      </c>
      <c r="AT785" s="51">
        <v>-1643.3446550107628</v>
      </c>
      <c r="AU785" s="43">
        <v>-2.2579470737582596E-7</v>
      </c>
      <c r="AV785" s="44">
        <v>-68.784901207202722</v>
      </c>
      <c r="AW785" s="50">
        <v>-3335.8329534992745</v>
      </c>
    </row>
    <row r="786" spans="5:49" ht="18" customHeight="1">
      <c r="E786" s="42">
        <f t="shared" si="195"/>
        <v>77.799999999999855</v>
      </c>
      <c r="F786" s="43">
        <f t="shared" si="196"/>
        <v>7.6538951014236675E-2</v>
      </c>
      <c r="G786" s="44">
        <f t="shared" si="197"/>
        <v>-5.0612578387448517</v>
      </c>
      <c r="H786" s="51">
        <f t="shared" si="198"/>
        <v>-1643.8511647042719</v>
      </c>
      <c r="I786" s="43">
        <f t="shared" si="199"/>
        <v>-1.2966614448828295E-8</v>
      </c>
      <c r="J786" s="44">
        <f t="shared" si="200"/>
        <v>-68.784901966924267</v>
      </c>
      <c r="K786" s="51">
        <f t="shared" si="201"/>
        <v>-3013.7372035373792</v>
      </c>
      <c r="L786" s="51"/>
      <c r="M786" s="16">
        <v>77.799999999997723</v>
      </c>
      <c r="N786" s="43">
        <v>7.6538951345056103E-2</v>
      </c>
      <c r="O786" s="44">
        <v>-5.0612578518491897</v>
      </c>
      <c r="P786" s="51">
        <v>-1643.8511638130435</v>
      </c>
      <c r="Q786" s="43">
        <v>-1.2966605567044098E-8</v>
      </c>
      <c r="R786" s="44">
        <v>-68.784901966924295</v>
      </c>
      <c r="S786" s="51">
        <v>-3013.7372033679662</v>
      </c>
      <c r="T786" s="4"/>
      <c r="U786" s="16">
        <f t="shared" si="188"/>
        <v>-2.1316282072803006E-12</v>
      </c>
      <c r="V786" s="17">
        <f t="shared" si="189"/>
        <v>3.3081942740764703E-10</v>
      </c>
      <c r="W786" s="18">
        <f t="shared" si="190"/>
        <v>-1.3104338059122256E-8</v>
      </c>
      <c r="X786" s="19">
        <f t="shared" si="191"/>
        <v>8.9122841018252075E-7</v>
      </c>
      <c r="Y786" s="17">
        <f t="shared" si="192"/>
        <v>8.8817841970012523E-15</v>
      </c>
      <c r="Z786" s="18">
        <f t="shared" si="193"/>
        <v>0</v>
      </c>
      <c r="AA786" s="19">
        <f t="shared" si="194"/>
        <v>1.69412942341296E-7</v>
      </c>
      <c r="AF786" s="16">
        <v>77.799999999997723</v>
      </c>
      <c r="AG786" s="43">
        <v>0</v>
      </c>
      <c r="AH786" s="44">
        <v>-200</v>
      </c>
      <c r="AI786" s="51">
        <v>-15560</v>
      </c>
      <c r="AJ786" s="43">
        <v>-9.8066499999999994</v>
      </c>
      <c r="AK786" s="44">
        <v>-262.95737000000673</v>
      </c>
      <c r="AL786" s="51">
        <v>9220.9583069997334</v>
      </c>
      <c r="AQ786" s="16">
        <v>77.799999999997723</v>
      </c>
      <c r="AR786" s="43">
        <v>7.6538951345056103E-2</v>
      </c>
      <c r="AS786" s="44">
        <v>-5.0612578518491897</v>
      </c>
      <c r="AT786" s="51">
        <v>-1643.8511638130435</v>
      </c>
      <c r="AU786" s="43">
        <v>-2.1955708184862033E-7</v>
      </c>
      <c r="AV786" s="44">
        <v>-68.784901229468858</v>
      </c>
      <c r="AW786" s="50">
        <v>-3342.7114436211132</v>
      </c>
    </row>
    <row r="787" spans="5:49" ht="18" customHeight="1">
      <c r="E787" s="42">
        <f t="shared" si="195"/>
        <v>77.899999999999849</v>
      </c>
      <c r="F787" s="43">
        <f t="shared" si="196"/>
        <v>7.634608865376212E-2</v>
      </c>
      <c r="G787" s="44">
        <f t="shared" si="197"/>
        <v>-5.0536135927641581</v>
      </c>
      <c r="H787" s="51">
        <f t="shared" si="198"/>
        <v>-1644.3569081151288</v>
      </c>
      <c r="I787" s="43">
        <f t="shared" si="199"/>
        <v>-1.2608404986735877E-8</v>
      </c>
      <c r="J787" s="44">
        <f t="shared" si="200"/>
        <v>-68.784901968202945</v>
      </c>
      <c r="K787" s="51">
        <f t="shared" si="201"/>
        <v>-3020.6156937341348</v>
      </c>
      <c r="L787" s="51"/>
      <c r="M787" s="16">
        <v>77.899999999997718</v>
      </c>
      <c r="N787" s="43">
        <v>7.6346088983348256E-2</v>
      </c>
      <c r="O787" s="44">
        <v>-5.0536136058354755</v>
      </c>
      <c r="P787" s="51">
        <v>-1644.3569072252089</v>
      </c>
      <c r="Q787" s="43">
        <v>-1.2608401434022198E-8</v>
      </c>
      <c r="R787" s="44">
        <v>-68.784901968202959</v>
      </c>
      <c r="S787" s="51">
        <v>-3020.6156935647232</v>
      </c>
      <c r="T787" s="4"/>
      <c r="U787" s="16">
        <f t="shared" si="188"/>
        <v>-2.1316282072803006E-12</v>
      </c>
      <c r="V787" s="17">
        <f t="shared" si="189"/>
        <v>3.2958613616074217E-10</v>
      </c>
      <c r="W787" s="18">
        <f t="shared" si="190"/>
        <v>-1.3071317361834645E-8</v>
      </c>
      <c r="X787" s="19">
        <f t="shared" si="191"/>
        <v>8.8991987468034495E-7</v>
      </c>
      <c r="Y787" s="17">
        <f t="shared" si="192"/>
        <v>3.5527136788005009E-15</v>
      </c>
      <c r="Z787" s="18">
        <f t="shared" si="193"/>
        <v>0</v>
      </c>
      <c r="AA787" s="19">
        <f t="shared" si="194"/>
        <v>1.6941157809924334E-7</v>
      </c>
      <c r="AF787" s="16">
        <v>77.899999999997718</v>
      </c>
      <c r="AG787" s="43">
        <v>0</v>
      </c>
      <c r="AH787" s="44">
        <v>-200</v>
      </c>
      <c r="AI787" s="51">
        <v>-15580</v>
      </c>
      <c r="AJ787" s="43">
        <v>-9.8066499999999994</v>
      </c>
      <c r="AK787" s="44">
        <v>-263.93803500000678</v>
      </c>
      <c r="AL787" s="51">
        <v>9194.6135367497336</v>
      </c>
      <c r="AQ787" s="16">
        <v>77.899999999997718</v>
      </c>
      <c r="AR787" s="43">
        <v>7.6346088983348256E-2</v>
      </c>
      <c r="AS787" s="44">
        <v>-5.0536136058354755</v>
      </c>
      <c r="AT787" s="51">
        <v>-1644.3569072252089</v>
      </c>
      <c r="AU787" s="43">
        <v>-2.1349176826390703E-7</v>
      </c>
      <c r="AV787" s="44">
        <v>-68.784901251119905</v>
      </c>
      <c r="AW787" s="50">
        <v>-3349.5899337451474</v>
      </c>
    </row>
    <row r="788" spans="5:49" ht="18" customHeight="1">
      <c r="E788" s="42">
        <f t="shared" si="195"/>
        <v>77.999999999999844</v>
      </c>
      <c r="F788" s="43">
        <f t="shared" si="196"/>
        <v>7.6153944828693282E-2</v>
      </c>
      <c r="G788" s="44">
        <f t="shared" si="197"/>
        <v>-5.0459885970629461</v>
      </c>
      <c r="H788" s="51">
        <f t="shared" si="198"/>
        <v>-1644.8618880645004</v>
      </c>
      <c r="I788" s="43">
        <f t="shared" si="199"/>
        <v>-1.2260100490379955E-8</v>
      </c>
      <c r="J788" s="44">
        <f t="shared" si="200"/>
        <v>-68.784901969446281</v>
      </c>
      <c r="K788" s="51">
        <f t="shared" si="201"/>
        <v>-3027.4941839310177</v>
      </c>
      <c r="L788" s="51"/>
      <c r="M788" s="16">
        <v>77.999999999997712</v>
      </c>
      <c r="N788" s="43">
        <v>7.6153945157052289E-2</v>
      </c>
      <c r="O788" s="44">
        <v>-5.0459886101013671</v>
      </c>
      <c r="P788" s="51">
        <v>-1644.8618871758861</v>
      </c>
      <c r="Q788" s="43">
        <v>-1.2260091608595758E-8</v>
      </c>
      <c r="R788" s="44">
        <v>-68.784901969446295</v>
      </c>
      <c r="S788" s="51">
        <v>-3027.4941837616061</v>
      </c>
      <c r="T788" s="4"/>
      <c r="U788" s="16">
        <f t="shared" si="188"/>
        <v>-2.1316282072803006E-12</v>
      </c>
      <c r="V788" s="17">
        <f t="shared" si="189"/>
        <v>3.2835900665162399E-10</v>
      </c>
      <c r="W788" s="18">
        <f t="shared" si="190"/>
        <v>-1.3038421009525791E-8</v>
      </c>
      <c r="X788" s="19">
        <f t="shared" si="191"/>
        <v>8.8861429503594991E-7</v>
      </c>
      <c r="Y788" s="17">
        <f t="shared" si="192"/>
        <v>8.8817841970012523E-15</v>
      </c>
      <c r="Z788" s="18">
        <f t="shared" si="193"/>
        <v>0</v>
      </c>
      <c r="AA788" s="19">
        <f t="shared" si="194"/>
        <v>1.6941157809924334E-7</v>
      </c>
      <c r="AF788" s="16">
        <v>77.999999999997712</v>
      </c>
      <c r="AG788" s="43">
        <v>0</v>
      </c>
      <c r="AH788" s="44">
        <v>-200</v>
      </c>
      <c r="AI788" s="51">
        <v>-15600</v>
      </c>
      <c r="AJ788" s="43">
        <v>-9.8066499999999994</v>
      </c>
      <c r="AK788" s="44">
        <v>-264.91870000000682</v>
      </c>
      <c r="AL788" s="51">
        <v>9168.170699999735</v>
      </c>
      <c r="AQ788" s="16">
        <v>77.999999999997712</v>
      </c>
      <c r="AR788" s="43">
        <v>7.6153945157052289E-2</v>
      </c>
      <c r="AS788" s="44">
        <v>-5.0459886101013671</v>
      </c>
      <c r="AT788" s="51">
        <v>-1644.8618871758861</v>
      </c>
      <c r="AU788" s="43">
        <v>-2.0759401309078385E-7</v>
      </c>
      <c r="AV788" s="44">
        <v>-68.784901272172817</v>
      </c>
      <c r="AW788" s="50">
        <v>-3356.4684238713171</v>
      </c>
    </row>
    <row r="789" spans="5:49" ht="18" customHeight="1">
      <c r="E789" s="42">
        <f t="shared" si="195"/>
        <v>78.099999999999838</v>
      </c>
      <c r="F789" s="43">
        <f t="shared" si="196"/>
        <v>7.5962515974747707E-2</v>
      </c>
      <c r="G789" s="44">
        <f t="shared" si="197"/>
        <v>-5.0383827799660743</v>
      </c>
      <c r="H789" s="51">
        <f t="shared" si="198"/>
        <v>-1645.3661064738276</v>
      </c>
      <c r="I789" s="43">
        <f t="shared" si="199"/>
        <v>-1.1921407860882027E-8</v>
      </c>
      <c r="J789" s="44">
        <f t="shared" si="200"/>
        <v>-68.784901970655284</v>
      </c>
      <c r="K789" s="51">
        <f t="shared" si="201"/>
        <v>-3034.3726741280225</v>
      </c>
      <c r="L789" s="51"/>
      <c r="M789" s="16">
        <v>78.099999999997706</v>
      </c>
      <c r="N789" s="43">
        <v>7.5962516301885663E-2</v>
      </c>
      <c r="O789" s="44">
        <v>-5.0383827929717215</v>
      </c>
      <c r="P789" s="51">
        <v>-1645.3661055865155</v>
      </c>
      <c r="Q789" s="43">
        <v>-1.1921407860882027E-8</v>
      </c>
      <c r="R789" s="44">
        <v>-68.784901970655284</v>
      </c>
      <c r="S789" s="51">
        <v>-3034.3726739586114</v>
      </c>
      <c r="T789" s="4"/>
      <c r="U789" s="16">
        <f t="shared" si="188"/>
        <v>-2.1316282072803006E-12</v>
      </c>
      <c r="V789" s="17">
        <f t="shared" si="189"/>
        <v>3.2713795561356562E-10</v>
      </c>
      <c r="W789" s="18">
        <f t="shared" si="190"/>
        <v>-1.3005647225838857E-8</v>
      </c>
      <c r="X789" s="19">
        <f t="shared" si="191"/>
        <v>8.8731212599668652E-7</v>
      </c>
      <c r="Y789" s="17">
        <f t="shared" si="192"/>
        <v>0</v>
      </c>
      <c r="Z789" s="18">
        <f t="shared" si="193"/>
        <v>0</v>
      </c>
      <c r="AA789" s="19">
        <f t="shared" si="194"/>
        <v>1.6941112335189246E-7</v>
      </c>
      <c r="AF789" s="16">
        <v>78.099999999997706</v>
      </c>
      <c r="AG789" s="43">
        <v>0</v>
      </c>
      <c r="AH789" s="44">
        <v>-200</v>
      </c>
      <c r="AI789" s="51">
        <v>-15620</v>
      </c>
      <c r="AJ789" s="43">
        <v>-9.8066499999999994</v>
      </c>
      <c r="AK789" s="44">
        <v>-265.89936500000687</v>
      </c>
      <c r="AL789" s="51">
        <v>9141.6297967497339</v>
      </c>
      <c r="AQ789" s="16">
        <v>78.099999999997706</v>
      </c>
      <c r="AR789" s="43">
        <v>7.5962516301885663E-2</v>
      </c>
      <c r="AS789" s="44">
        <v>-5.0383827929717215</v>
      </c>
      <c r="AT789" s="51">
        <v>-1645.3661055865155</v>
      </c>
      <c r="AU789" s="43">
        <v>-2.0185918359061361E-7</v>
      </c>
      <c r="AV789" s="44">
        <v>-68.784901292644136</v>
      </c>
      <c r="AW789" s="50">
        <v>-3363.3469139995632</v>
      </c>
    </row>
    <row r="790" spans="5:49" ht="18" customHeight="1">
      <c r="E790" s="42">
        <f t="shared" si="195"/>
        <v>78.199999999999832</v>
      </c>
      <c r="F790" s="43">
        <f t="shared" si="196"/>
        <v>7.5771798549716912E-2</v>
      </c>
      <c r="G790" s="44">
        <f t="shared" si="197"/>
        <v>-5.0307960701537233</v>
      </c>
      <c r="H790" s="51">
        <f t="shared" si="198"/>
        <v>-1645.8695652574027</v>
      </c>
      <c r="I790" s="43">
        <f t="shared" si="199"/>
        <v>-1.1592078408284578E-8</v>
      </c>
      <c r="J790" s="44">
        <f t="shared" si="200"/>
        <v>-68.784901971830877</v>
      </c>
      <c r="K790" s="51">
        <f t="shared" si="201"/>
        <v>-3041.2511643251464</v>
      </c>
      <c r="L790" s="51"/>
      <c r="M790" s="16">
        <v>78.199999999997701</v>
      </c>
      <c r="N790" s="43">
        <v>7.5771798875639895E-2</v>
      </c>
      <c r="O790" s="44">
        <v>-5.0307960831267202</v>
      </c>
      <c r="P790" s="51">
        <v>-1645.8695643713891</v>
      </c>
      <c r="Q790" s="43">
        <v>-1.1592078408284578E-8</v>
      </c>
      <c r="R790" s="44">
        <v>-68.784901971830877</v>
      </c>
      <c r="S790" s="51">
        <v>-3041.2511641557362</v>
      </c>
      <c r="T790" s="4"/>
      <c r="U790" s="16">
        <f t="shared" si="188"/>
        <v>-2.1316282072803006E-12</v>
      </c>
      <c r="V790" s="17">
        <f t="shared" si="189"/>
        <v>3.2592298304656708E-10</v>
      </c>
      <c r="W790" s="18">
        <f t="shared" si="190"/>
        <v>-1.297299689895226E-8</v>
      </c>
      <c r="X790" s="19">
        <f t="shared" si="191"/>
        <v>8.8601359493623022E-7</v>
      </c>
      <c r="Y790" s="17">
        <f t="shared" si="192"/>
        <v>0</v>
      </c>
      <c r="Z790" s="18">
        <f t="shared" si="193"/>
        <v>0</v>
      </c>
      <c r="AA790" s="19">
        <f t="shared" si="194"/>
        <v>1.6941021385719068E-7</v>
      </c>
      <c r="AF790" s="16">
        <v>78.199999999997701</v>
      </c>
      <c r="AG790" s="43">
        <v>0</v>
      </c>
      <c r="AH790" s="44">
        <v>-200</v>
      </c>
      <c r="AI790" s="51">
        <v>-15640</v>
      </c>
      <c r="AJ790" s="43">
        <v>-9.8066499999999994</v>
      </c>
      <c r="AK790" s="44">
        <v>-266.88003000000691</v>
      </c>
      <c r="AL790" s="51">
        <v>9114.9908269997341</v>
      </c>
      <c r="AQ790" s="16">
        <v>78.199999999997701</v>
      </c>
      <c r="AR790" s="43">
        <v>7.5771798875639895E-2</v>
      </c>
      <c r="AS790" s="44">
        <v>-5.0307960831267202</v>
      </c>
      <c r="AT790" s="51">
        <v>-1645.8695643713891</v>
      </c>
      <c r="AU790" s="43">
        <v>-1.9628277847516529E-7</v>
      </c>
      <c r="AV790" s="44">
        <v>-68.784901312549948</v>
      </c>
      <c r="AW790" s="50">
        <v>-3370.2254041298279</v>
      </c>
    </row>
    <row r="791" spans="5:49" ht="18" customHeight="1">
      <c r="E791" s="42">
        <f t="shared" si="195"/>
        <v>78.299999999999827</v>
      </c>
      <c r="F791" s="43">
        <f t="shared" si="196"/>
        <v>7.558178903330276E-2</v>
      </c>
      <c r="G791" s="44">
        <f t="shared" si="197"/>
        <v>-5.023228396659202</v>
      </c>
      <c r="H791" s="51">
        <f t="shared" si="198"/>
        <v>-1646.3722663224019</v>
      </c>
      <c r="I791" s="43">
        <f t="shared" si="199"/>
        <v>-1.1271849231775377E-8</v>
      </c>
      <c r="J791" s="44">
        <f t="shared" si="200"/>
        <v>-68.784901972973984</v>
      </c>
      <c r="K791" s="51">
        <f t="shared" si="201"/>
        <v>-3048.1296545223872</v>
      </c>
      <c r="L791" s="51"/>
      <c r="M791" s="16">
        <v>78.299999999997695</v>
      </c>
      <c r="N791" s="43">
        <v>7.5581789358016752E-2</v>
      </c>
      <c r="O791" s="44">
        <v>-5.0232284095996675</v>
      </c>
      <c r="P791" s="51">
        <v>-1646.3722654376841</v>
      </c>
      <c r="Q791" s="43">
        <v>-1.1271845679061698E-8</v>
      </c>
      <c r="R791" s="44">
        <v>-68.784901972973998</v>
      </c>
      <c r="S791" s="51">
        <v>-3048.1296543529766</v>
      </c>
      <c r="T791" s="4"/>
      <c r="U791" s="16">
        <f t="shared" si="188"/>
        <v>-2.1316282072803006E-12</v>
      </c>
      <c r="V791" s="17">
        <f t="shared" si="189"/>
        <v>3.2471399180611371E-10</v>
      </c>
      <c r="W791" s="18">
        <f t="shared" si="190"/>
        <v>-1.2940465587973904E-8</v>
      </c>
      <c r="X791" s="19">
        <f t="shared" si="191"/>
        <v>8.8471779235987924E-7</v>
      </c>
      <c r="Y791" s="17">
        <f t="shared" si="192"/>
        <v>3.5527136788005009E-15</v>
      </c>
      <c r="Z791" s="18">
        <f t="shared" si="193"/>
        <v>0</v>
      </c>
      <c r="AA791" s="19">
        <f t="shared" si="194"/>
        <v>1.6941066860454157E-7</v>
      </c>
      <c r="AF791" s="16">
        <v>78.299999999997695</v>
      </c>
      <c r="AG791" s="43">
        <v>0</v>
      </c>
      <c r="AH791" s="44">
        <v>-200</v>
      </c>
      <c r="AI791" s="51">
        <v>-15660</v>
      </c>
      <c r="AJ791" s="43">
        <v>-9.8066499999999994</v>
      </c>
      <c r="AK791" s="44">
        <v>-267.86069500000696</v>
      </c>
      <c r="AL791" s="51">
        <v>9088.2537907497353</v>
      </c>
      <c r="AQ791" s="16">
        <v>78.299999999997695</v>
      </c>
      <c r="AR791" s="43">
        <v>7.5581789358016752E-2</v>
      </c>
      <c r="AS791" s="44">
        <v>-5.0232284095996675</v>
      </c>
      <c r="AT791" s="51">
        <v>-1646.3722654376841</v>
      </c>
      <c r="AU791" s="43">
        <v>-1.9086042790661395E-7</v>
      </c>
      <c r="AV791" s="44">
        <v>-68.784901331905829</v>
      </c>
      <c r="AW791" s="50">
        <v>-3377.1038942620548</v>
      </c>
    </row>
    <row r="792" spans="5:49" ht="18" customHeight="1">
      <c r="E792" s="42">
        <f t="shared" si="195"/>
        <v>78.399999999999821</v>
      </c>
      <c r="F792" s="43">
        <f t="shared" si="196"/>
        <v>7.5392483926954773E-2</v>
      </c>
      <c r="G792" s="44">
        <f t="shared" si="197"/>
        <v>-5.0156796888667543</v>
      </c>
      <c r="H792" s="51">
        <f t="shared" si="198"/>
        <v>-1646.8742115689238</v>
      </c>
      <c r="I792" s="43">
        <f t="shared" si="199"/>
        <v>-1.0960460983255871E-8</v>
      </c>
      <c r="J792" s="44">
        <f t="shared" si="200"/>
        <v>-68.784901974085528</v>
      </c>
      <c r="K792" s="51">
        <f t="shared" si="201"/>
        <v>-3055.0081447197399</v>
      </c>
      <c r="L792" s="51"/>
      <c r="M792" s="16">
        <v>78.399999999997689</v>
      </c>
      <c r="N792" s="43">
        <v>7.5392484250465713E-2</v>
      </c>
      <c r="O792" s="44">
        <v>-5.0156797017748085</v>
      </c>
      <c r="P792" s="51">
        <v>-1646.8742106854984</v>
      </c>
      <c r="Q792" s="43">
        <v>-1.0960457430542192E-8</v>
      </c>
      <c r="R792" s="44">
        <v>-68.784901974085543</v>
      </c>
      <c r="S792" s="51">
        <v>-3055.0081445503301</v>
      </c>
      <c r="T792" s="4"/>
      <c r="U792" s="16">
        <f t="shared" si="188"/>
        <v>-2.1316282072803006E-12</v>
      </c>
      <c r="V792" s="17">
        <f t="shared" si="189"/>
        <v>3.2351094025884208E-10</v>
      </c>
      <c r="W792" s="18">
        <f t="shared" si="190"/>
        <v>-1.2908054181082207E-8</v>
      </c>
      <c r="X792" s="19">
        <f t="shared" si="191"/>
        <v>8.8342540038865991E-7</v>
      </c>
      <c r="Y792" s="17">
        <f t="shared" si="192"/>
        <v>3.5527136788005009E-15</v>
      </c>
      <c r="Z792" s="18">
        <f t="shared" si="193"/>
        <v>0</v>
      </c>
      <c r="AA792" s="19">
        <f t="shared" si="194"/>
        <v>1.694097591098398E-7</v>
      </c>
      <c r="AF792" s="16">
        <v>78.399999999997689</v>
      </c>
      <c r="AG792" s="43">
        <v>0</v>
      </c>
      <c r="AH792" s="44">
        <v>-200</v>
      </c>
      <c r="AI792" s="51">
        <v>-15680</v>
      </c>
      <c r="AJ792" s="43">
        <v>-9.8066499999999994</v>
      </c>
      <c r="AK792" s="44">
        <v>-268.841360000007</v>
      </c>
      <c r="AL792" s="51">
        <v>9061.4186879997342</v>
      </c>
      <c r="AQ792" s="16">
        <v>78.399999999997689</v>
      </c>
      <c r="AR792" s="43">
        <v>7.5392484250465713E-2</v>
      </c>
      <c r="AS792" s="44">
        <v>-5.0156797017748085</v>
      </c>
      <c r="AT792" s="51">
        <v>-1646.8742106854984</v>
      </c>
      <c r="AU792" s="43">
        <v>-1.8558787040490188E-7</v>
      </c>
      <c r="AV792" s="44">
        <v>-68.784901350727012</v>
      </c>
      <c r="AW792" s="50">
        <v>-3383.9823843961913</v>
      </c>
    </row>
    <row r="793" spans="5:49" ht="18" customHeight="1">
      <c r="E793" s="42">
        <f t="shared" si="195"/>
        <v>78.499999999999815</v>
      </c>
      <c r="F793" s="43">
        <f t="shared" si="196"/>
        <v>7.5203879753709235E-2</v>
      </c>
      <c r="G793" s="44">
        <f t="shared" si="197"/>
        <v>-5.0081498765093997</v>
      </c>
      <c r="H793" s="51">
        <f t="shared" si="198"/>
        <v>-1647.3754028900228</v>
      </c>
      <c r="I793" s="43">
        <f t="shared" si="199"/>
        <v>-1.0657672078195901E-8</v>
      </c>
      <c r="J793" s="44">
        <f t="shared" si="200"/>
        <v>-68.784901975166377</v>
      </c>
      <c r="K793" s="51">
        <f t="shared" si="201"/>
        <v>-3061.8866349172017</v>
      </c>
      <c r="L793" s="51"/>
      <c r="M793" s="16">
        <v>78.499999999997684</v>
      </c>
      <c r="N793" s="43">
        <v>7.5203880076023064E-2</v>
      </c>
      <c r="O793" s="44">
        <v>-5.0081498893851633</v>
      </c>
      <c r="P793" s="51">
        <v>-1647.3754020078861</v>
      </c>
      <c r="Q793" s="43">
        <v>-1.0657668525482222E-8</v>
      </c>
      <c r="R793" s="44">
        <v>-68.784901975166392</v>
      </c>
      <c r="S793" s="51">
        <v>-3061.8866347477929</v>
      </c>
      <c r="T793" s="4"/>
      <c r="U793" s="16">
        <f t="shared" si="188"/>
        <v>-2.1316282072803006E-12</v>
      </c>
      <c r="V793" s="17">
        <f t="shared" si="189"/>
        <v>3.223138284047522E-10</v>
      </c>
      <c r="W793" s="18">
        <f t="shared" si="190"/>
        <v>-1.2875763566455589E-8</v>
      </c>
      <c r="X793" s="19">
        <f t="shared" si="191"/>
        <v>8.8213664639624767E-7</v>
      </c>
      <c r="Y793" s="17">
        <f t="shared" si="192"/>
        <v>3.5527136788005009E-15</v>
      </c>
      <c r="Z793" s="18">
        <f t="shared" si="193"/>
        <v>0</v>
      </c>
      <c r="AA793" s="19">
        <f t="shared" si="194"/>
        <v>1.6940884961513802E-7</v>
      </c>
      <c r="AF793" s="16">
        <v>78.499999999997684</v>
      </c>
      <c r="AG793" s="43">
        <v>0</v>
      </c>
      <c r="AH793" s="44">
        <v>-200</v>
      </c>
      <c r="AI793" s="51">
        <v>-15700</v>
      </c>
      <c r="AJ793" s="43">
        <v>-9.8066499999999994</v>
      </c>
      <c r="AK793" s="44">
        <v>-269.82202500000705</v>
      </c>
      <c r="AL793" s="51">
        <v>9034.4855187497342</v>
      </c>
      <c r="AQ793" s="16">
        <v>78.499999999997684</v>
      </c>
      <c r="AR793" s="43">
        <v>7.5203880076023064E-2</v>
      </c>
      <c r="AS793" s="44">
        <v>-5.0081498893851633</v>
      </c>
      <c r="AT793" s="51">
        <v>-1647.3754020078861</v>
      </c>
      <c r="AU793" s="43">
        <v>-1.8046096883495011E-7</v>
      </c>
      <c r="AV793" s="44">
        <v>-68.784901369028248</v>
      </c>
      <c r="AW793" s="50">
        <v>-3390.8608745321835</v>
      </c>
    </row>
    <row r="794" spans="5:49" ht="18" customHeight="1">
      <c r="E794" s="42">
        <f t="shared" si="195"/>
        <v>78.59999999999981</v>
      </c>
      <c r="F794" s="43">
        <f t="shared" si="196"/>
        <v>7.5015973058029622E-2</v>
      </c>
      <c r="G794" s="44">
        <f t="shared" si="197"/>
        <v>-5.0006388896667842</v>
      </c>
      <c r="H794" s="51">
        <f t="shared" si="198"/>
        <v>-1647.8758421717425</v>
      </c>
      <c r="I794" s="43">
        <f t="shared" si="199"/>
        <v>-1.0363253366563185E-8</v>
      </c>
      <c r="J794" s="44">
        <f t="shared" si="200"/>
        <v>-68.784901976217355</v>
      </c>
      <c r="K794" s="51">
        <f t="shared" si="201"/>
        <v>-3068.7651251147713</v>
      </c>
      <c r="L794" s="51"/>
      <c r="M794" s="16">
        <v>78.599999999997678</v>
      </c>
      <c r="N794" s="43">
        <v>7.5015973379152265E-2</v>
      </c>
      <c r="O794" s="44">
        <v>-5.000638902510377</v>
      </c>
      <c r="P794" s="51">
        <v>-1647.8758412908921</v>
      </c>
      <c r="Q794" s="43">
        <v>-1.0363253366563185E-8</v>
      </c>
      <c r="R794" s="44">
        <v>-68.784901976217355</v>
      </c>
      <c r="S794" s="51">
        <v>-3068.7651249453625</v>
      </c>
      <c r="T794" s="4"/>
      <c r="U794" s="16">
        <f t="shared" si="188"/>
        <v>-2.1316282072803006E-12</v>
      </c>
      <c r="V794" s="17">
        <f t="shared" si="189"/>
        <v>3.2112264236605625E-10</v>
      </c>
      <c r="W794" s="18">
        <f t="shared" si="190"/>
        <v>-1.2843592855915631E-8</v>
      </c>
      <c r="X794" s="19">
        <f t="shared" si="191"/>
        <v>8.8085039351426531E-7</v>
      </c>
      <c r="Y794" s="17">
        <f t="shared" si="192"/>
        <v>0</v>
      </c>
      <c r="Z794" s="18">
        <f t="shared" si="193"/>
        <v>0</v>
      </c>
      <c r="AA794" s="19">
        <f t="shared" si="194"/>
        <v>1.6940884961513802E-7</v>
      </c>
      <c r="AF794" s="16">
        <v>78.599999999997678</v>
      </c>
      <c r="AG794" s="43">
        <v>0</v>
      </c>
      <c r="AH794" s="44">
        <v>-200</v>
      </c>
      <c r="AI794" s="51">
        <v>-15720</v>
      </c>
      <c r="AJ794" s="43">
        <v>-9.8066499999999994</v>
      </c>
      <c r="AK794" s="44">
        <v>-270.80269000000709</v>
      </c>
      <c r="AL794" s="51">
        <v>9007.4542829997354</v>
      </c>
      <c r="AQ794" s="16">
        <v>78.599999999997678</v>
      </c>
      <c r="AR794" s="43">
        <v>7.5015973379152265E-2</v>
      </c>
      <c r="AS794" s="44">
        <v>-5.000638902510377</v>
      </c>
      <c r="AT794" s="51">
        <v>-1647.8758412908921</v>
      </c>
      <c r="AU794" s="43">
        <v>-1.7547569797216056E-7</v>
      </c>
      <c r="AV794" s="44">
        <v>-68.784901386823918</v>
      </c>
      <c r="AW794" s="50">
        <v>-3397.7393646699798</v>
      </c>
    </row>
    <row r="795" spans="5:49" ht="18" customHeight="1">
      <c r="E795" s="42">
        <f t="shared" si="195"/>
        <v>78.699999999999804</v>
      </c>
      <c r="F795" s="43">
        <f t="shared" si="196"/>
        <v>7.4828760405648259E-2</v>
      </c>
      <c r="G795" s="44">
        <f t="shared" si="197"/>
        <v>-4.9931466587630418</v>
      </c>
      <c r="H795" s="51">
        <f t="shared" si="198"/>
        <v>-1648.3755312931537</v>
      </c>
      <c r="I795" s="43">
        <f t="shared" si="199"/>
        <v>-1.0076968592898083E-8</v>
      </c>
      <c r="J795" s="44">
        <f t="shared" si="200"/>
        <v>-68.784901977239286</v>
      </c>
      <c r="K795" s="51">
        <f t="shared" si="201"/>
        <v>-3075.6436153124437</v>
      </c>
      <c r="L795" s="51"/>
      <c r="M795" s="16">
        <v>78.699999999997672</v>
      </c>
      <c r="N795" s="43">
        <v>7.4828760725585572E-2</v>
      </c>
      <c r="O795" s="44">
        <v>-4.993146671574582</v>
      </c>
      <c r="P795" s="51">
        <v>-1648.3755304135857</v>
      </c>
      <c r="Q795" s="43">
        <v>-1.0076968592898083E-8</v>
      </c>
      <c r="R795" s="44">
        <v>-68.784901977239286</v>
      </c>
      <c r="S795" s="51">
        <v>-3075.6436151430353</v>
      </c>
      <c r="T795" s="4"/>
      <c r="U795" s="16">
        <f t="shared" si="188"/>
        <v>-2.1316282072803006E-12</v>
      </c>
      <c r="V795" s="17">
        <f t="shared" si="189"/>
        <v>3.1993731275381521E-10</v>
      </c>
      <c r="W795" s="18">
        <f t="shared" si="190"/>
        <v>-1.2811540273105493E-8</v>
      </c>
      <c r="X795" s="19">
        <f t="shared" si="191"/>
        <v>8.7956800598476548E-7</v>
      </c>
      <c r="Y795" s="17">
        <f t="shared" si="192"/>
        <v>0</v>
      </c>
      <c r="Z795" s="18">
        <f t="shared" si="193"/>
        <v>0</v>
      </c>
      <c r="AA795" s="19">
        <f t="shared" si="194"/>
        <v>1.6940839486778714E-7</v>
      </c>
      <c r="AF795" s="16">
        <v>78.699999999997672</v>
      </c>
      <c r="AG795" s="43">
        <v>0</v>
      </c>
      <c r="AH795" s="44">
        <v>-200</v>
      </c>
      <c r="AI795" s="51">
        <v>-15740</v>
      </c>
      <c r="AJ795" s="43">
        <v>-9.8066499999999994</v>
      </c>
      <c r="AK795" s="44">
        <v>-271.78335500000713</v>
      </c>
      <c r="AL795" s="51">
        <v>8980.3249807497341</v>
      </c>
      <c r="AQ795" s="16">
        <v>78.699999999997672</v>
      </c>
      <c r="AR795" s="43">
        <v>7.4828760725585572E-2</v>
      </c>
      <c r="AS795" s="44">
        <v>-4.993146671574582</v>
      </c>
      <c r="AT795" s="51">
        <v>-1648.3755304135857</v>
      </c>
      <c r="AU795" s="43">
        <v>-1.7062814805512971E-7</v>
      </c>
      <c r="AV795" s="44">
        <v>-68.784901404127964</v>
      </c>
      <c r="AW795" s="50">
        <v>-3404.6178548095313</v>
      </c>
    </row>
    <row r="796" spans="5:49" ht="18" customHeight="1">
      <c r="E796" s="42">
        <f t="shared" si="195"/>
        <v>78.799999999999798</v>
      </c>
      <c r="F796" s="43">
        <f t="shared" si="196"/>
        <v>7.4642238383409401E-2</v>
      </c>
      <c r="G796" s="44">
        <f t="shared" si="197"/>
        <v>-4.9856731145646735</v>
      </c>
      <c r="H796" s="51">
        <f t="shared" si="198"/>
        <v>-1648.8744721263849</v>
      </c>
      <c r="I796" s="43">
        <f t="shared" si="199"/>
        <v>-9.7985886071683126E-9</v>
      </c>
      <c r="J796" s="44">
        <f t="shared" si="200"/>
        <v>-68.784901978233009</v>
      </c>
      <c r="K796" s="51">
        <f t="shared" si="201"/>
        <v>-3082.522105510217</v>
      </c>
      <c r="L796" s="51"/>
      <c r="M796" s="16">
        <v>78.799999999997667</v>
      </c>
      <c r="N796" s="43">
        <v>7.4642238702167241E-2</v>
      </c>
      <c r="O796" s="44">
        <v>-4.985673127344282</v>
      </c>
      <c r="P796" s="51">
        <v>-1648.8744712480966</v>
      </c>
      <c r="Q796" s="43">
        <v>-9.7985921598819914E-9</v>
      </c>
      <c r="R796" s="44">
        <v>-68.784901978232995</v>
      </c>
      <c r="S796" s="51">
        <v>-3082.522105340809</v>
      </c>
      <c r="T796" s="4"/>
      <c r="U796" s="16">
        <f t="shared" si="188"/>
        <v>-2.1316282072803006E-12</v>
      </c>
      <c r="V796" s="17">
        <f t="shared" si="189"/>
        <v>3.1875783956802906E-10</v>
      </c>
      <c r="W796" s="18">
        <f t="shared" si="190"/>
        <v>-1.2779608482560434E-8</v>
      </c>
      <c r="X796" s="19">
        <f t="shared" si="191"/>
        <v>8.7828834693937097E-7</v>
      </c>
      <c r="Y796" s="17">
        <f t="shared" si="192"/>
        <v>-3.5527136788005009E-15</v>
      </c>
      <c r="Z796" s="18">
        <f t="shared" si="193"/>
        <v>0</v>
      </c>
      <c r="AA796" s="19">
        <f t="shared" si="194"/>
        <v>1.6940794012043625E-7</v>
      </c>
      <c r="AF796" s="16">
        <v>78.799999999997667</v>
      </c>
      <c r="AG796" s="43">
        <v>0</v>
      </c>
      <c r="AH796" s="44">
        <v>-200</v>
      </c>
      <c r="AI796" s="51">
        <v>-15760</v>
      </c>
      <c r="AJ796" s="43">
        <v>-9.8066499999999994</v>
      </c>
      <c r="AK796" s="44">
        <v>-272.76402000000718</v>
      </c>
      <c r="AL796" s="51">
        <v>8953.097611999734</v>
      </c>
      <c r="AQ796" s="16">
        <v>78.799999999997667</v>
      </c>
      <c r="AR796" s="43">
        <v>7.4642238702167241E-2</v>
      </c>
      <c r="AS796" s="44">
        <v>-4.985673127344282</v>
      </c>
      <c r="AT796" s="51">
        <v>-1648.8744712480966</v>
      </c>
      <c r="AU796" s="43">
        <v>-1.6591451412750757E-7</v>
      </c>
      <c r="AV796" s="44">
        <v>-68.784901420953986</v>
      </c>
      <c r="AW796" s="50">
        <v>-3411.4963449507891</v>
      </c>
    </row>
    <row r="797" spans="5:49" ht="18" customHeight="1">
      <c r="E797" s="42">
        <f t="shared" si="195"/>
        <v>78.899999999999793</v>
      </c>
      <c r="F797" s="43">
        <f t="shared" si="196"/>
        <v>7.4456403599113721E-2</v>
      </c>
      <c r="G797" s="44">
        <f t="shared" si="197"/>
        <v>-4.9782181881784506</v>
      </c>
      <c r="H797" s="51">
        <f t="shared" si="198"/>
        <v>-1649.3726665366598</v>
      </c>
      <c r="I797" s="43">
        <f t="shared" si="199"/>
        <v>-9.5279020229099842E-9</v>
      </c>
      <c r="J797" s="44">
        <f t="shared" si="200"/>
        <v>-68.784901979199262</v>
      </c>
      <c r="K797" s="51">
        <f t="shared" si="201"/>
        <v>-3089.400595708089</v>
      </c>
      <c r="L797" s="51"/>
      <c r="M797" s="16">
        <v>78.899999999997661</v>
      </c>
      <c r="N797" s="43">
        <v>7.4456403916697875E-2</v>
      </c>
      <c r="O797" s="44">
        <v>-4.9782182009262437</v>
      </c>
      <c r="P797" s="51">
        <v>-1649.3726656596477</v>
      </c>
      <c r="Q797" s="43">
        <v>-9.527905575623663E-9</v>
      </c>
      <c r="R797" s="44">
        <v>-68.784901979199248</v>
      </c>
      <c r="S797" s="51">
        <v>-3089.4005955386815</v>
      </c>
      <c r="T797" s="4"/>
      <c r="U797" s="16">
        <f t="shared" si="188"/>
        <v>-2.1316282072803006E-12</v>
      </c>
      <c r="V797" s="17">
        <f t="shared" si="189"/>
        <v>3.1758415341975876E-10</v>
      </c>
      <c r="W797" s="18">
        <f t="shared" si="190"/>
        <v>-1.2747793043388356E-8</v>
      </c>
      <c r="X797" s="19">
        <f t="shared" si="191"/>
        <v>8.7701209849910811E-7</v>
      </c>
      <c r="Y797" s="17">
        <f t="shared" si="192"/>
        <v>-3.5527136788005009E-15</v>
      </c>
      <c r="Z797" s="18">
        <f t="shared" si="193"/>
        <v>0</v>
      </c>
      <c r="AA797" s="19">
        <f t="shared" si="194"/>
        <v>1.6940748537308536E-7</v>
      </c>
      <c r="AF797" s="16">
        <v>78.899999999997661</v>
      </c>
      <c r="AG797" s="43">
        <v>0</v>
      </c>
      <c r="AH797" s="44">
        <v>-200</v>
      </c>
      <c r="AI797" s="51">
        <v>-15780</v>
      </c>
      <c r="AJ797" s="43">
        <v>-9.8066499999999994</v>
      </c>
      <c r="AK797" s="44">
        <v>-273.74468500000722</v>
      </c>
      <c r="AL797" s="51">
        <v>8925.7721767497351</v>
      </c>
      <c r="AQ797" s="16">
        <v>78.899999999997661</v>
      </c>
      <c r="AR797" s="43">
        <v>7.4456403916697875E-2</v>
      </c>
      <c r="AS797" s="44">
        <v>-4.9782182009262437</v>
      </c>
      <c r="AT797" s="51">
        <v>-1649.3726656596477</v>
      </c>
      <c r="AU797" s="43">
        <v>-1.6133108893257031E-7</v>
      </c>
      <c r="AV797" s="44">
        <v>-68.784901437315199</v>
      </c>
      <c r="AW797" s="50">
        <v>-3418.3748350937062</v>
      </c>
    </row>
    <row r="798" spans="5:49" ht="18" customHeight="1">
      <c r="E798" s="42">
        <f t="shared" si="195"/>
        <v>78.999999999999787</v>
      </c>
      <c r="F798" s="43">
        <f t="shared" si="196"/>
        <v>7.4271252681364169E-2</v>
      </c>
      <c r="G798" s="44">
        <f t="shared" si="197"/>
        <v>-4.9707818110493225</v>
      </c>
      <c r="H798" s="51">
        <f t="shared" si="198"/>
        <v>-1649.8701163823289</v>
      </c>
      <c r="I798" s="43">
        <f t="shared" si="199"/>
        <v>-9.2646921245886915E-9</v>
      </c>
      <c r="J798" s="44">
        <f t="shared" si="200"/>
        <v>-68.784901980138827</v>
      </c>
      <c r="K798" s="51">
        <f t="shared" si="201"/>
        <v>-3096.2790859060556</v>
      </c>
      <c r="L798" s="51"/>
      <c r="M798" s="16">
        <v>78.999999999997655</v>
      </c>
      <c r="N798" s="43">
        <v>7.4271252997780368E-2</v>
      </c>
      <c r="O798" s="44">
        <v>-4.9707818237654164</v>
      </c>
      <c r="P798" s="51">
        <v>-1649.8701155065901</v>
      </c>
      <c r="Q798" s="43">
        <v>-9.2646974536592097E-9</v>
      </c>
      <c r="R798" s="44">
        <v>-68.784901980138812</v>
      </c>
      <c r="S798" s="51">
        <v>-3096.279085736649</v>
      </c>
      <c r="T798" s="4"/>
      <c r="U798" s="16">
        <f t="shared" si="188"/>
        <v>-2.1316282072803006E-12</v>
      </c>
      <c r="V798" s="17">
        <f t="shared" si="189"/>
        <v>3.164161987978531E-10</v>
      </c>
      <c r="W798" s="18">
        <f t="shared" si="190"/>
        <v>-1.2716093955589258E-8</v>
      </c>
      <c r="X798" s="19">
        <f t="shared" si="191"/>
        <v>8.7573880591662601E-7</v>
      </c>
      <c r="Y798" s="17">
        <f t="shared" si="192"/>
        <v>-5.3290705182007514E-15</v>
      </c>
      <c r="Z798" s="18">
        <f t="shared" si="193"/>
        <v>0</v>
      </c>
      <c r="AA798" s="19">
        <f t="shared" si="194"/>
        <v>1.6940657587838359E-7</v>
      </c>
      <c r="AF798" s="16">
        <v>78.999999999997655</v>
      </c>
      <c r="AG798" s="43">
        <v>0</v>
      </c>
      <c r="AH798" s="44">
        <v>-200</v>
      </c>
      <c r="AI798" s="51">
        <v>-15800</v>
      </c>
      <c r="AJ798" s="43">
        <v>-9.8066499999999994</v>
      </c>
      <c r="AK798" s="44">
        <v>-274.72535000000727</v>
      </c>
      <c r="AL798" s="51">
        <v>8898.3486749997337</v>
      </c>
      <c r="AQ798" s="16">
        <v>78.999999999997655</v>
      </c>
      <c r="AR798" s="43">
        <v>7.4271252997780368E-2</v>
      </c>
      <c r="AS798" s="44">
        <v>-4.9707818237654164</v>
      </c>
      <c r="AT798" s="51">
        <v>-1649.8701155065901</v>
      </c>
      <c r="AU798" s="43">
        <v>-1.5687428422950234E-7</v>
      </c>
      <c r="AV798" s="44">
        <v>-68.784901453224435</v>
      </c>
      <c r="AW798" s="50">
        <v>-3425.2533252382368</v>
      </c>
    </row>
    <row r="799" spans="5:49" ht="18" customHeight="1">
      <c r="E799" s="42">
        <f t="shared" si="195"/>
        <v>79.099999999999781</v>
      </c>
      <c r="F799" s="43">
        <f t="shared" si="196"/>
        <v>7.4086782279412913E-2</v>
      </c>
      <c r="G799" s="44">
        <f t="shared" si="197"/>
        <v>-4.9633639149583422</v>
      </c>
      <c r="H799" s="51">
        <f t="shared" si="198"/>
        <v>-1650.3668235149039</v>
      </c>
      <c r="I799" s="43">
        <f t="shared" si="199"/>
        <v>-9.0087510784542246E-9</v>
      </c>
      <c r="J799" s="44">
        <f t="shared" si="200"/>
        <v>-68.784901981052442</v>
      </c>
      <c r="K799" s="51">
        <f t="shared" si="201"/>
        <v>-3103.1575761041145</v>
      </c>
      <c r="L799" s="51"/>
      <c r="M799" s="16">
        <v>79.09999999999765</v>
      </c>
      <c r="N799" s="43">
        <v>7.4086782594666833E-2</v>
      </c>
      <c r="O799" s="44">
        <v>-4.9633639276428525</v>
      </c>
      <c r="P799" s="51">
        <v>-1650.3668226404352</v>
      </c>
      <c r="Q799" s="43">
        <v>-9.0087564075247428E-9</v>
      </c>
      <c r="R799" s="44">
        <v>-68.784901981052428</v>
      </c>
      <c r="S799" s="51">
        <v>-3103.1575759347088</v>
      </c>
      <c r="T799" s="4"/>
      <c r="U799" s="16">
        <f t="shared" si="188"/>
        <v>-2.1316282072803006E-12</v>
      </c>
      <c r="V799" s="17">
        <f t="shared" si="189"/>
        <v>3.1525392019116083E-10</v>
      </c>
      <c r="W799" s="18">
        <f t="shared" si="190"/>
        <v>-1.2684510330984722E-8</v>
      </c>
      <c r="X799" s="19">
        <f t="shared" si="191"/>
        <v>8.7446869656560011E-7</v>
      </c>
      <c r="Y799" s="17">
        <f t="shared" si="192"/>
        <v>-5.3290705182007514E-15</v>
      </c>
      <c r="Z799" s="18">
        <f t="shared" si="193"/>
        <v>0</v>
      </c>
      <c r="AA799" s="19">
        <f t="shared" si="194"/>
        <v>1.6940566638368182E-7</v>
      </c>
      <c r="AF799" s="16">
        <v>79.09999999999765</v>
      </c>
      <c r="AG799" s="43">
        <v>0</v>
      </c>
      <c r="AH799" s="44">
        <v>-200</v>
      </c>
      <c r="AI799" s="51">
        <v>-15820</v>
      </c>
      <c r="AJ799" s="43">
        <v>-9.8066499999999994</v>
      </c>
      <c r="AK799" s="44">
        <v>-275.70601500000731</v>
      </c>
      <c r="AL799" s="51">
        <v>8870.8271067497335</v>
      </c>
      <c r="AQ799" s="16">
        <v>79.09999999999765</v>
      </c>
      <c r="AR799" s="43">
        <v>7.4086782594666833E-2</v>
      </c>
      <c r="AS799" s="44">
        <v>-4.9633639276428525</v>
      </c>
      <c r="AT799" s="51">
        <v>-1650.3668226404352</v>
      </c>
      <c r="AU799" s="43">
        <v>-1.5254060059533003E-7</v>
      </c>
      <c r="AV799" s="44">
        <v>-68.784901468694159</v>
      </c>
      <c r="AW799" s="50">
        <v>-3432.1318153843363</v>
      </c>
    </row>
    <row r="800" spans="5:49" ht="18" customHeight="1">
      <c r="E800" s="42">
        <f t="shared" si="195"/>
        <v>79.199999999999775</v>
      </c>
      <c r="F800" s="43">
        <f t="shared" si="196"/>
        <v>7.3902989063009836E-2</v>
      </c>
      <c r="G800" s="44">
        <f t="shared" si="197"/>
        <v>-4.955964432020612</v>
      </c>
      <c r="H800" s="51">
        <f t="shared" si="198"/>
        <v>-1650.8627897790918</v>
      </c>
      <c r="I800" s="43">
        <f t="shared" si="199"/>
        <v>-8.7598834852542495E-9</v>
      </c>
      <c r="J800" s="44">
        <f t="shared" si="200"/>
        <v>-68.78490198194082</v>
      </c>
      <c r="K800" s="51">
        <f t="shared" si="201"/>
        <v>-3110.0360663022648</v>
      </c>
      <c r="L800" s="51"/>
      <c r="M800" s="16">
        <v>79.199999999997644</v>
      </c>
      <c r="N800" s="43">
        <v>7.3902989377107195E-2</v>
      </c>
      <c r="O800" s="44">
        <v>-4.9559644446736559</v>
      </c>
      <c r="P800" s="51">
        <v>-1650.8627889058898</v>
      </c>
      <c r="Q800" s="43">
        <v>-8.7598888143247677E-9</v>
      </c>
      <c r="R800" s="44">
        <v>-68.784901981940806</v>
      </c>
      <c r="S800" s="51">
        <v>-3110.0360661328587</v>
      </c>
      <c r="T800" s="4"/>
      <c r="U800" s="16">
        <f t="shared" si="188"/>
        <v>-2.1316282072803006E-12</v>
      </c>
      <c r="V800" s="17">
        <f t="shared" si="189"/>
        <v>3.1409735923304538E-10</v>
      </c>
      <c r="W800" s="18">
        <f t="shared" si="190"/>
        <v>-1.2653043945931586E-8</v>
      </c>
      <c r="X800" s="19">
        <f t="shared" si="191"/>
        <v>8.7320199781970587E-7</v>
      </c>
      <c r="Y800" s="17">
        <f t="shared" si="192"/>
        <v>-5.3290705182007514E-15</v>
      </c>
      <c r="Z800" s="18">
        <f t="shared" si="193"/>
        <v>0</v>
      </c>
      <c r="AA800" s="19">
        <f t="shared" si="194"/>
        <v>1.6940612113103271E-7</v>
      </c>
      <c r="AF800" s="16">
        <v>79.199999999997644</v>
      </c>
      <c r="AG800" s="43">
        <v>0</v>
      </c>
      <c r="AH800" s="44">
        <v>-200</v>
      </c>
      <c r="AI800" s="51">
        <v>-15840</v>
      </c>
      <c r="AJ800" s="43">
        <v>-9.8066499999999994</v>
      </c>
      <c r="AK800" s="44">
        <v>-276.68668000000736</v>
      </c>
      <c r="AL800" s="51">
        <v>8843.2074719997345</v>
      </c>
      <c r="AQ800" s="16">
        <v>79.199999999997644</v>
      </c>
      <c r="AR800" s="43">
        <v>7.3902989377107195E-2</v>
      </c>
      <c r="AS800" s="44">
        <v>-4.9559644446736559</v>
      </c>
      <c r="AT800" s="51">
        <v>-1650.8627889058898</v>
      </c>
      <c r="AU800" s="43">
        <v>-1.4832663275399227E-7</v>
      </c>
      <c r="AV800" s="44">
        <v>-68.784901483736547</v>
      </c>
      <c r="AW800" s="50">
        <v>-3439.0103055319614</v>
      </c>
    </row>
    <row r="801" spans="5:49" ht="18" customHeight="1">
      <c r="E801" s="42">
        <f t="shared" si="195"/>
        <v>79.29999999999977</v>
      </c>
      <c r="F801" s="43">
        <f t="shared" si="196"/>
        <v>7.3719869722252293E-2</v>
      </c>
      <c r="G801" s="44">
        <f t="shared" si="197"/>
        <v>-4.9485832946832415</v>
      </c>
      <c r="H801" s="51">
        <f t="shared" si="198"/>
        <v>-1651.3580170128278</v>
      </c>
      <c r="I801" s="43">
        <f t="shared" si="199"/>
        <v>-8.5178921693795928E-9</v>
      </c>
      <c r="J801" s="44">
        <f t="shared" si="200"/>
        <v>-68.784901982804641</v>
      </c>
      <c r="K801" s="51">
        <f t="shared" si="201"/>
        <v>-3116.9145565005015</v>
      </c>
      <c r="L801" s="51"/>
      <c r="M801" s="16">
        <v>79.299999999997638</v>
      </c>
      <c r="N801" s="43">
        <v>7.3719870035198767E-2</v>
      </c>
      <c r="O801" s="44">
        <v>-4.9485833073049346</v>
      </c>
      <c r="P801" s="51">
        <v>-1651.3580161408893</v>
      </c>
      <c r="Q801" s="43">
        <v>-8.5178921693795928E-9</v>
      </c>
      <c r="R801" s="44">
        <v>-68.784901982804641</v>
      </c>
      <c r="S801" s="51">
        <v>-3116.9145563310958</v>
      </c>
      <c r="T801" s="4"/>
      <c r="U801" s="16">
        <f t="shared" si="188"/>
        <v>-2.1316282072803006E-12</v>
      </c>
      <c r="V801" s="17">
        <f t="shared" si="189"/>
        <v>3.1294647429014333E-10</v>
      </c>
      <c r="W801" s="18">
        <f t="shared" si="190"/>
        <v>-1.2621693024073011E-8</v>
      </c>
      <c r="X801" s="19">
        <f t="shared" si="191"/>
        <v>8.7193848230526783E-7</v>
      </c>
      <c r="Y801" s="17">
        <f t="shared" si="192"/>
        <v>0</v>
      </c>
      <c r="Z801" s="18">
        <f t="shared" si="193"/>
        <v>0</v>
      </c>
      <c r="AA801" s="19">
        <f t="shared" si="194"/>
        <v>1.6940566638368182E-7</v>
      </c>
      <c r="AF801" s="16">
        <v>79.299999999997638</v>
      </c>
      <c r="AG801" s="43">
        <v>0</v>
      </c>
      <c r="AH801" s="44">
        <v>-200</v>
      </c>
      <c r="AI801" s="51">
        <v>-15860</v>
      </c>
      <c r="AJ801" s="43">
        <v>-9.8066499999999994</v>
      </c>
      <c r="AK801" s="44">
        <v>-277.6673450000074</v>
      </c>
      <c r="AL801" s="51">
        <v>8815.489770749733</v>
      </c>
      <c r="AQ801" s="16">
        <v>79.299999999997638</v>
      </c>
      <c r="AR801" s="43">
        <v>7.3719870035198767E-2</v>
      </c>
      <c r="AS801" s="44">
        <v>-4.9485833073049346</v>
      </c>
      <c r="AT801" s="51">
        <v>-1651.3580161408893</v>
      </c>
      <c r="AU801" s="43">
        <v>-1.4422907668176776E-7</v>
      </c>
      <c r="AV801" s="44">
        <v>-68.784901498363382</v>
      </c>
      <c r="AW801" s="50">
        <v>-3445.88879568107</v>
      </c>
    </row>
    <row r="802" spans="5:49" ht="18" customHeight="1">
      <c r="E802" s="42">
        <f t="shared" si="195"/>
        <v>79.399999999999764</v>
      </c>
      <c r="F802" s="43">
        <f t="shared" si="196"/>
        <v>7.3537420967436137E-2</v>
      </c>
      <c r="G802" s="44">
        <f t="shared" si="197"/>
        <v>-4.9412204357233209</v>
      </c>
      <c r="H802" s="51">
        <f t="shared" si="198"/>
        <v>-1651.8525070473074</v>
      </c>
      <c r="I802" s="43">
        <f t="shared" si="199"/>
        <v>-8.2825817315779204E-9</v>
      </c>
      <c r="J802" s="44">
        <f t="shared" si="200"/>
        <v>-68.784901983644616</v>
      </c>
      <c r="K802" s="51">
        <f t="shared" si="201"/>
        <v>-3123.7930466988241</v>
      </c>
      <c r="L802" s="51"/>
      <c r="M802" s="16">
        <v>79.399999999997632</v>
      </c>
      <c r="N802" s="43">
        <v>7.3537421279237292E-2</v>
      </c>
      <c r="O802" s="44">
        <v>-4.9412204483137767</v>
      </c>
      <c r="P802" s="51">
        <v>-1651.8525061766297</v>
      </c>
      <c r="Q802" s="43">
        <v>-8.2825817315779204E-9</v>
      </c>
      <c r="R802" s="44">
        <v>-68.784901983644616</v>
      </c>
      <c r="S802" s="51">
        <v>-3123.7930465294185</v>
      </c>
      <c r="T802" s="4"/>
      <c r="U802" s="16">
        <f t="shared" si="188"/>
        <v>-2.1316282072803006E-12</v>
      </c>
      <c r="V802" s="17">
        <f t="shared" si="189"/>
        <v>3.1180115434015221E-10</v>
      </c>
      <c r="W802" s="18">
        <f t="shared" si="190"/>
        <v>-1.2590455789052157E-8</v>
      </c>
      <c r="X802" s="19">
        <f t="shared" si="191"/>
        <v>8.706776952749351E-7</v>
      </c>
      <c r="Y802" s="17">
        <f t="shared" si="192"/>
        <v>0</v>
      </c>
      <c r="Z802" s="18">
        <f t="shared" si="193"/>
        <v>0</v>
      </c>
      <c r="AA802" s="19">
        <f t="shared" si="194"/>
        <v>1.6940566638368182E-7</v>
      </c>
      <c r="AF802" s="16">
        <v>79.399999999997632</v>
      </c>
      <c r="AG802" s="43">
        <v>0</v>
      </c>
      <c r="AH802" s="44">
        <v>-200</v>
      </c>
      <c r="AI802" s="51">
        <v>-15880</v>
      </c>
      <c r="AJ802" s="43">
        <v>-9.8066499999999994</v>
      </c>
      <c r="AK802" s="44">
        <v>-278.64801000000745</v>
      </c>
      <c r="AL802" s="51">
        <v>8787.6740029997327</v>
      </c>
      <c r="AQ802" s="16">
        <v>79.399999999997632</v>
      </c>
      <c r="AR802" s="43">
        <v>7.3537421279237292E-2</v>
      </c>
      <c r="AS802" s="44">
        <v>-4.9412204483137767</v>
      </c>
      <c r="AT802" s="51">
        <v>-1651.8525061766297</v>
      </c>
      <c r="AU802" s="43">
        <v>-1.4024471539642036E-7</v>
      </c>
      <c r="AV802" s="44">
        <v>-68.784901512586146</v>
      </c>
      <c r="AW802" s="50">
        <v>-3452.7672858316209</v>
      </c>
    </row>
    <row r="803" spans="5:49" ht="18" customHeight="1">
      <c r="E803" s="42">
        <f t="shared" si="195"/>
        <v>79.499999999999758</v>
      </c>
      <c r="F803" s="43">
        <f t="shared" si="196"/>
        <v>7.3355639528907751E-2</v>
      </c>
      <c r="G803" s="44">
        <f t="shared" si="197"/>
        <v>-4.9338757882459019</v>
      </c>
      <c r="H803" s="51">
        <f t="shared" si="198"/>
        <v>-1652.3462617070213</v>
      </c>
      <c r="I803" s="43">
        <f t="shared" si="199"/>
        <v>-8.053772759808453E-9</v>
      </c>
      <c r="J803" s="44">
        <f t="shared" si="200"/>
        <v>-68.784901984461385</v>
      </c>
      <c r="K803" s="51">
        <f t="shared" si="201"/>
        <v>-3130.6715368972291</v>
      </c>
      <c r="L803" s="51"/>
      <c r="M803" s="16">
        <v>79.499999999997627</v>
      </c>
      <c r="N803" s="43">
        <v>7.3355639839569192E-2</v>
      </c>
      <c r="O803" s="44">
        <v>-4.9338758008052359</v>
      </c>
      <c r="P803" s="51">
        <v>-1652.3462608376012</v>
      </c>
      <c r="Q803" s="43">
        <v>-8.053772759808453E-9</v>
      </c>
      <c r="R803" s="44">
        <v>-68.784901984461385</v>
      </c>
      <c r="S803" s="51">
        <v>-3130.6715367278239</v>
      </c>
      <c r="T803" s="4"/>
      <c r="U803" s="16">
        <f t="shared" si="188"/>
        <v>-2.1316282072803006E-12</v>
      </c>
      <c r="V803" s="17">
        <f t="shared" si="189"/>
        <v>3.1066144101643545E-10</v>
      </c>
      <c r="W803" s="18">
        <f t="shared" si="190"/>
        <v>-1.2559334017225865E-8</v>
      </c>
      <c r="X803" s="19">
        <f t="shared" si="191"/>
        <v>8.6942009147605859E-7</v>
      </c>
      <c r="Y803" s="17">
        <f t="shared" si="192"/>
        <v>0</v>
      </c>
      <c r="Z803" s="18">
        <f t="shared" si="193"/>
        <v>0</v>
      </c>
      <c r="AA803" s="19">
        <f t="shared" si="194"/>
        <v>1.6940521163633093E-7</v>
      </c>
      <c r="AF803" s="16">
        <v>79.499999999997627</v>
      </c>
      <c r="AG803" s="43">
        <v>0</v>
      </c>
      <c r="AH803" s="44">
        <v>-200</v>
      </c>
      <c r="AI803" s="51">
        <v>-15900</v>
      </c>
      <c r="AJ803" s="43">
        <v>-9.8066499999999994</v>
      </c>
      <c r="AK803" s="44">
        <v>-279.62867500000749</v>
      </c>
      <c r="AL803" s="51">
        <v>8759.7601687497336</v>
      </c>
      <c r="AQ803" s="16">
        <v>79.499999999997627</v>
      </c>
      <c r="AR803" s="43">
        <v>7.3355639839569192E-2</v>
      </c>
      <c r="AS803" s="44">
        <v>-4.9338758008052359</v>
      </c>
      <c r="AT803" s="51">
        <v>-1652.3462608376012</v>
      </c>
      <c r="AU803" s="43">
        <v>-1.3637042961534007E-7</v>
      </c>
      <c r="AV803" s="44">
        <v>-68.784901526415993</v>
      </c>
      <c r="AW803" s="50">
        <v>-3459.6457759835744</v>
      </c>
    </row>
    <row r="804" spans="5:49" ht="18" customHeight="1">
      <c r="E804" s="42">
        <f t="shared" si="195"/>
        <v>79.599999999999753</v>
      </c>
      <c r="F804" s="43">
        <f t="shared" si="196"/>
        <v>7.3174522156917887E-2</v>
      </c>
      <c r="G804" s="44">
        <f t="shared" si="197"/>
        <v>-4.9265492856820092</v>
      </c>
      <c r="H804" s="51">
        <f t="shared" si="198"/>
        <v>-1652.8392828097867</v>
      </c>
      <c r="I804" s="43">
        <f t="shared" si="199"/>
        <v>-7.8312840656735716E-9</v>
      </c>
      <c r="J804" s="44">
        <f t="shared" si="200"/>
        <v>-68.784901985255587</v>
      </c>
      <c r="K804" s="51">
        <f t="shared" si="201"/>
        <v>-3137.5500270957145</v>
      </c>
      <c r="L804" s="51"/>
      <c r="M804" s="16">
        <v>79.599999999997621</v>
      </c>
      <c r="N804" s="43">
        <v>7.3174522466445166E-2</v>
      </c>
      <c r="O804" s="44">
        <v>-4.9265492982103352</v>
      </c>
      <c r="P804" s="51">
        <v>-1652.8392819416208</v>
      </c>
      <c r="Q804" s="43">
        <v>-7.8312840656735716E-9</v>
      </c>
      <c r="R804" s="44">
        <v>-68.784901985255587</v>
      </c>
      <c r="S804" s="51">
        <v>-3137.5500269263098</v>
      </c>
      <c r="T804" s="4"/>
      <c r="U804" s="16">
        <f t="shared" si="188"/>
        <v>-2.1316282072803006E-12</v>
      </c>
      <c r="V804" s="17">
        <f t="shared" si="189"/>
        <v>3.0952727880784181E-10</v>
      </c>
      <c r="W804" s="18">
        <f t="shared" si="190"/>
        <v>-1.2528325932237294E-8</v>
      </c>
      <c r="X804" s="19">
        <f t="shared" si="191"/>
        <v>8.6816589828231372E-7</v>
      </c>
      <c r="Y804" s="17">
        <f t="shared" si="192"/>
        <v>0</v>
      </c>
      <c r="Z804" s="18">
        <f t="shared" si="193"/>
        <v>0</v>
      </c>
      <c r="AA804" s="19">
        <f t="shared" si="194"/>
        <v>1.6940475688898005E-7</v>
      </c>
      <c r="AF804" s="16">
        <v>79.599999999997621</v>
      </c>
      <c r="AG804" s="43">
        <v>0</v>
      </c>
      <c r="AH804" s="44">
        <v>-200</v>
      </c>
      <c r="AI804" s="51">
        <v>-15920</v>
      </c>
      <c r="AJ804" s="43">
        <v>-9.8066499999999994</v>
      </c>
      <c r="AK804" s="44">
        <v>-280.60934000000753</v>
      </c>
      <c r="AL804" s="51">
        <v>8731.748267999732</v>
      </c>
      <c r="AQ804" s="16">
        <v>79.599999999997621</v>
      </c>
      <c r="AR804" s="43">
        <v>7.3174522466445166E-2</v>
      </c>
      <c r="AS804" s="44">
        <v>-4.9265492982103352</v>
      </c>
      <c r="AT804" s="51">
        <v>-1652.8392819416208</v>
      </c>
      <c r="AU804" s="43">
        <v>-1.3260316755747681E-7</v>
      </c>
      <c r="AV804" s="44">
        <v>-68.784901539863796</v>
      </c>
      <c r="AW804" s="50">
        <v>-3466.5242661368911</v>
      </c>
    </row>
    <row r="805" spans="5:49" ht="18" customHeight="1">
      <c r="E805" s="42">
        <f t="shared" si="195"/>
        <v>79.699999999999747</v>
      </c>
      <c r="F805" s="43">
        <f t="shared" si="196"/>
        <v>7.2994065621476339E-2</v>
      </c>
      <c r="G805" s="44">
        <f t="shared" si="197"/>
        <v>-4.9192408617866565</v>
      </c>
      <c r="H805" s="51">
        <f t="shared" si="198"/>
        <v>-1653.3315721667796</v>
      </c>
      <c r="I805" s="43">
        <f t="shared" si="199"/>
        <v>-7.6149468952735333E-9</v>
      </c>
      <c r="J805" s="44">
        <f t="shared" si="200"/>
        <v>-68.784901986027847</v>
      </c>
      <c r="K805" s="51">
        <f t="shared" si="201"/>
        <v>-3144.4285172942791</v>
      </c>
      <c r="L805" s="51"/>
      <c r="M805" s="16">
        <v>79.699999999997615</v>
      </c>
      <c r="N805" s="43">
        <v>7.2994065929874938E-2</v>
      </c>
      <c r="O805" s="44">
        <v>-4.9192408742840854</v>
      </c>
      <c r="P805" s="51">
        <v>-1653.3315712998651</v>
      </c>
      <c r="Q805" s="43">
        <v>-7.6149468952735333E-9</v>
      </c>
      <c r="R805" s="44">
        <v>-68.784901986027847</v>
      </c>
      <c r="S805" s="51">
        <v>-3144.4285171248739</v>
      </c>
      <c r="T805" s="4"/>
      <c r="U805" s="16">
        <f t="shared" si="188"/>
        <v>-2.1316282072803006E-12</v>
      </c>
      <c r="V805" s="17">
        <f t="shared" si="189"/>
        <v>3.0839859832543226E-10</v>
      </c>
      <c r="W805" s="18">
        <f t="shared" si="190"/>
        <v>-1.2497428869551186E-8</v>
      </c>
      <c r="X805" s="19">
        <f t="shared" si="191"/>
        <v>8.6691443357267417E-7</v>
      </c>
      <c r="Y805" s="17">
        <f t="shared" si="192"/>
        <v>0</v>
      </c>
      <c r="Z805" s="18">
        <f t="shared" si="193"/>
        <v>0</v>
      </c>
      <c r="AA805" s="19">
        <f t="shared" si="194"/>
        <v>1.6940521163633093E-7</v>
      </c>
      <c r="AF805" s="16">
        <v>79.699999999997615</v>
      </c>
      <c r="AG805" s="43">
        <v>0</v>
      </c>
      <c r="AH805" s="44">
        <v>-200</v>
      </c>
      <c r="AI805" s="51">
        <v>-15940</v>
      </c>
      <c r="AJ805" s="43">
        <v>-9.8066499999999994</v>
      </c>
      <c r="AK805" s="44">
        <v>-281.59000500000758</v>
      </c>
      <c r="AL805" s="51">
        <v>8703.6383007497316</v>
      </c>
      <c r="AQ805" s="16">
        <v>79.699999999997615</v>
      </c>
      <c r="AR805" s="43">
        <v>7.2994065929874938E-2</v>
      </c>
      <c r="AS805" s="44">
        <v>-4.9192408742840854</v>
      </c>
      <c r="AT805" s="51">
        <v>-1653.3315712998651</v>
      </c>
      <c r="AU805" s="43">
        <v>-1.2893997691776349E-7</v>
      </c>
      <c r="AV805" s="44">
        <v>-68.784901552940099</v>
      </c>
      <c r="AW805" s="50">
        <v>-3473.4027562915344</v>
      </c>
    </row>
    <row r="806" spans="5:49" ht="18" customHeight="1">
      <c r="E806" s="42">
        <f t="shared" si="195"/>
        <v>79.799999999999741</v>
      </c>
      <c r="F806" s="43">
        <f t="shared" si="196"/>
        <v>7.2814266712207726E-2</v>
      </c>
      <c r="G806" s="44">
        <f t="shared" si="197"/>
        <v>-4.9119504506368648</v>
      </c>
      <c r="H806" s="51">
        <f t="shared" si="198"/>
        <v>-1653.8231315825685</v>
      </c>
      <c r="I806" s="43">
        <f t="shared" si="199"/>
        <v>-7.4045800602107192E-9</v>
      </c>
      <c r="J806" s="44">
        <f t="shared" si="200"/>
        <v>-68.784901986778777</v>
      </c>
      <c r="K806" s="51">
        <f t="shared" si="201"/>
        <v>-3151.3070074929187</v>
      </c>
      <c r="L806" s="51"/>
      <c r="M806" s="16">
        <v>79.79999999999761</v>
      </c>
      <c r="N806" s="43">
        <v>7.2814267019483181E-2</v>
      </c>
      <c r="O806" s="44">
        <v>-4.911950463103512</v>
      </c>
      <c r="P806" s="51">
        <v>-1653.8231307169017</v>
      </c>
      <c r="Q806" s="43">
        <v>-7.404583612924398E-9</v>
      </c>
      <c r="R806" s="44">
        <v>-68.784901986778763</v>
      </c>
      <c r="S806" s="51">
        <v>-3151.3070073235144</v>
      </c>
      <c r="T806" s="4"/>
      <c r="U806" s="16">
        <f t="shared" si="188"/>
        <v>-2.1316282072803006E-12</v>
      </c>
      <c r="V806" s="17">
        <f t="shared" si="189"/>
        <v>3.0727545508035803E-10</v>
      </c>
      <c r="W806" s="18">
        <f t="shared" si="190"/>
        <v>-1.2466647270059639E-8</v>
      </c>
      <c r="X806" s="19">
        <f t="shared" si="191"/>
        <v>8.6566683421551716E-7</v>
      </c>
      <c r="Y806" s="17">
        <f t="shared" si="192"/>
        <v>-3.5527136788005009E-15</v>
      </c>
      <c r="Z806" s="18">
        <f t="shared" si="193"/>
        <v>0</v>
      </c>
      <c r="AA806" s="19">
        <f t="shared" si="194"/>
        <v>1.6940430214162916E-7</v>
      </c>
      <c r="AF806" s="16">
        <v>79.79999999999761</v>
      </c>
      <c r="AG806" s="43">
        <v>0</v>
      </c>
      <c r="AH806" s="44">
        <v>-200</v>
      </c>
      <c r="AI806" s="51">
        <v>-15960</v>
      </c>
      <c r="AJ806" s="43">
        <v>-9.8066499999999994</v>
      </c>
      <c r="AK806" s="44">
        <v>-282.57067000000762</v>
      </c>
      <c r="AL806" s="51">
        <v>8675.4302669997323</v>
      </c>
      <c r="AQ806" s="16">
        <v>79.79999999999761</v>
      </c>
      <c r="AR806" s="43">
        <v>7.2814267019483181E-2</v>
      </c>
      <c r="AS806" s="44">
        <v>-4.911950463103512</v>
      </c>
      <c r="AT806" s="51">
        <v>-1653.8231307169017</v>
      </c>
      <c r="AU806" s="43">
        <v>-1.2537797822176344E-7</v>
      </c>
      <c r="AV806" s="44">
        <v>-68.784901565655176</v>
      </c>
      <c r="AW806" s="50">
        <v>-3480.2812464474673</v>
      </c>
    </row>
    <row r="807" spans="5:49" ht="18" customHeight="1">
      <c r="E807" s="42">
        <f t="shared" si="195"/>
        <v>79.899999999999736</v>
      </c>
      <c r="F807" s="43">
        <f t="shared" si="196"/>
        <v>7.2635122238209088E-2</v>
      </c>
      <c r="G807" s="44">
        <f t="shared" si="197"/>
        <v>-4.9046779866297268</v>
      </c>
      <c r="H807" s="51">
        <f t="shared" si="198"/>
        <v>-1654.3139628551446</v>
      </c>
      <c r="I807" s="43">
        <f t="shared" si="199"/>
        <v>-7.2000272410832622E-9</v>
      </c>
      <c r="J807" s="44">
        <f t="shared" si="200"/>
        <v>-68.78490198750896</v>
      </c>
      <c r="K807" s="51">
        <f t="shared" si="201"/>
        <v>-3158.1854976916325</v>
      </c>
      <c r="L807" s="51"/>
      <c r="M807" s="16">
        <v>79.899999999997604</v>
      </c>
      <c r="N807" s="43">
        <v>7.2635122544366826E-2</v>
      </c>
      <c r="O807" s="44">
        <v>-4.9046779990657035</v>
      </c>
      <c r="P807" s="51">
        <v>-1654.3139619907229</v>
      </c>
      <c r="Q807" s="43">
        <v>-7.2000272410832622E-9</v>
      </c>
      <c r="R807" s="44">
        <v>-68.78490198750896</v>
      </c>
      <c r="S807" s="51">
        <v>-3158.1854975222291</v>
      </c>
      <c r="T807" s="4"/>
      <c r="U807" s="16">
        <f t="shared" si="188"/>
        <v>-2.1316282072803006E-12</v>
      </c>
      <c r="V807" s="17">
        <f t="shared" si="189"/>
        <v>3.0615773805031665E-10</v>
      </c>
      <c r="W807" s="18">
        <f t="shared" si="190"/>
        <v>-1.2435976692870554E-8</v>
      </c>
      <c r="X807" s="19">
        <f t="shared" si="191"/>
        <v>8.6442173596879002E-7</v>
      </c>
      <c r="Y807" s="17">
        <f t="shared" si="192"/>
        <v>0</v>
      </c>
      <c r="Z807" s="18">
        <f t="shared" si="193"/>
        <v>0</v>
      </c>
      <c r="AA807" s="19">
        <f t="shared" si="194"/>
        <v>1.6940339264692739E-7</v>
      </c>
      <c r="AF807" s="16">
        <v>79.899999999997604</v>
      </c>
      <c r="AG807" s="43">
        <v>0</v>
      </c>
      <c r="AH807" s="44">
        <v>-200</v>
      </c>
      <c r="AI807" s="51">
        <v>-15980</v>
      </c>
      <c r="AJ807" s="43">
        <v>-9.8066499999999994</v>
      </c>
      <c r="AK807" s="44">
        <v>-283.55133500000767</v>
      </c>
      <c r="AL807" s="51">
        <v>8647.1241667497306</v>
      </c>
      <c r="AQ807" s="16">
        <v>79.899999999997604</v>
      </c>
      <c r="AR807" s="43">
        <v>7.2635122544366826E-2</v>
      </c>
      <c r="AS807" s="44">
        <v>-4.9046779990657035</v>
      </c>
      <c r="AT807" s="51">
        <v>-1654.3139619907229</v>
      </c>
      <c r="AU807" s="43">
        <v>-1.2191438969466617E-7</v>
      </c>
      <c r="AV807" s="44">
        <v>-68.784901578018975</v>
      </c>
      <c r="AW807" s="50">
        <v>-3487.1597366046544</v>
      </c>
    </row>
    <row r="808" spans="5:49" ht="18" customHeight="1">
      <c r="E808" s="42">
        <f t="shared" si="195"/>
        <v>79.99999999999973</v>
      </c>
      <c r="F808" s="43">
        <f t="shared" si="196"/>
        <v>7.2456629027908143E-2</v>
      </c>
      <c r="G808" s="44">
        <f t="shared" si="197"/>
        <v>-4.8974234044804552</v>
      </c>
      <c r="H808" s="51">
        <f t="shared" si="198"/>
        <v>-1654.8040677759557</v>
      </c>
      <c r="I808" s="43">
        <f t="shared" si="199"/>
        <v>-7.0011250130619374E-9</v>
      </c>
      <c r="J808" s="44">
        <f t="shared" si="200"/>
        <v>-68.784901988218962</v>
      </c>
      <c r="K808" s="51">
        <f t="shared" si="201"/>
        <v>-3165.0639878904194</v>
      </c>
      <c r="L808" s="51"/>
      <c r="M808" s="16">
        <v>79.999999999997598</v>
      </c>
      <c r="N808" s="43">
        <v>7.2456629332953534E-2</v>
      </c>
      <c r="O808" s="44">
        <v>-4.8974234168858715</v>
      </c>
      <c r="P808" s="51">
        <v>-1654.8040669127759</v>
      </c>
      <c r="Q808" s="43">
        <v>-7.0011214603482586E-9</v>
      </c>
      <c r="R808" s="44">
        <v>-68.784901988218976</v>
      </c>
      <c r="S808" s="51">
        <v>-3165.0639877210156</v>
      </c>
      <c r="T808" s="4"/>
      <c r="U808" s="16">
        <f t="shared" si="188"/>
        <v>-2.1316282072803006E-12</v>
      </c>
      <c r="V808" s="17">
        <f t="shared" si="189"/>
        <v>3.050453917241569E-10</v>
      </c>
      <c r="W808" s="18">
        <f t="shared" si="190"/>
        <v>-1.2405416249805512E-8</v>
      </c>
      <c r="X808" s="19">
        <f t="shared" si="191"/>
        <v>8.6317982095351908E-7</v>
      </c>
      <c r="Y808" s="17">
        <f t="shared" si="192"/>
        <v>3.5527136788005009E-15</v>
      </c>
      <c r="Z808" s="18">
        <f t="shared" si="193"/>
        <v>0</v>
      </c>
      <c r="AA808" s="19">
        <f t="shared" si="194"/>
        <v>1.6940384739427827E-7</v>
      </c>
      <c r="AF808" s="16">
        <v>79.999999999997598</v>
      </c>
      <c r="AG808" s="43">
        <v>0</v>
      </c>
      <c r="AH808" s="44">
        <v>-200</v>
      </c>
      <c r="AI808" s="51">
        <v>-16000</v>
      </c>
      <c r="AJ808" s="43">
        <v>-9.8066499999999994</v>
      </c>
      <c r="AK808" s="44">
        <v>-284.53200000000771</v>
      </c>
      <c r="AL808" s="51">
        <v>8618.7199999997301</v>
      </c>
      <c r="AQ808" s="16">
        <v>79.999999999997598</v>
      </c>
      <c r="AR808" s="43">
        <v>7.2456629332953534E-2</v>
      </c>
      <c r="AS808" s="44">
        <v>-4.8974234168858715</v>
      </c>
      <c r="AT808" s="51">
        <v>-1654.8040669127759</v>
      </c>
      <c r="AU808" s="43">
        <v>-1.1854648462872319E-7</v>
      </c>
      <c r="AV808" s="44">
        <v>-68.784901590041216</v>
      </c>
      <c r="AW808" s="50">
        <v>-3494.0382267630603</v>
      </c>
    </row>
    <row r="809" spans="5:49" ht="18" customHeight="1">
      <c r="E809" s="42">
        <f t="shared" si="195"/>
        <v>80.099999999999724</v>
      </c>
      <c r="F809" s="43">
        <f t="shared" si="196"/>
        <v>7.2278783928922799E-2</v>
      </c>
      <c r="G809" s="44">
        <f t="shared" si="197"/>
        <v>-4.890186639220456</v>
      </c>
      <c r="H809" s="51">
        <f t="shared" si="198"/>
        <v>-1655.2934481299367</v>
      </c>
      <c r="I809" s="43">
        <f t="shared" si="199"/>
        <v>-6.8077170567448775E-9</v>
      </c>
      <c r="J809" s="44">
        <f t="shared" si="200"/>
        <v>-68.784901988909368</v>
      </c>
      <c r="K809" s="51">
        <f t="shared" si="201"/>
        <v>-3171.942478089275</v>
      </c>
      <c r="L809" s="51"/>
      <c r="M809" s="16">
        <v>80.099999999997593</v>
      </c>
      <c r="N809" s="43">
        <v>7.2278784232861285E-2</v>
      </c>
      <c r="O809" s="44">
        <v>-4.8901866515954255</v>
      </c>
      <c r="P809" s="51">
        <v>-1655.2934472679956</v>
      </c>
      <c r="Q809" s="43">
        <v>-6.8077135040311987E-9</v>
      </c>
      <c r="R809" s="44">
        <v>-68.784901988909382</v>
      </c>
      <c r="S809" s="51">
        <v>-3171.9424779198721</v>
      </c>
      <c r="T809" s="4"/>
      <c r="U809" s="16">
        <f t="shared" si="188"/>
        <v>-2.1316282072803006E-12</v>
      </c>
      <c r="V809" s="17">
        <f t="shared" si="189"/>
        <v>3.0393848549081781E-10</v>
      </c>
      <c r="W809" s="18">
        <f t="shared" si="190"/>
        <v>-1.2374969493578192E-8</v>
      </c>
      <c r="X809" s="19">
        <f t="shared" si="191"/>
        <v>8.6194108916970436E-7</v>
      </c>
      <c r="Y809" s="17">
        <f t="shared" si="192"/>
        <v>3.5527136788005009E-15</v>
      </c>
      <c r="Z809" s="18">
        <f t="shared" si="193"/>
        <v>0</v>
      </c>
      <c r="AA809" s="19">
        <f t="shared" si="194"/>
        <v>1.694029378995765E-7</v>
      </c>
      <c r="AF809" s="16">
        <v>80.099999999997593</v>
      </c>
      <c r="AG809" s="43">
        <v>0</v>
      </c>
      <c r="AH809" s="44">
        <v>-200</v>
      </c>
      <c r="AI809" s="51">
        <v>-16020</v>
      </c>
      <c r="AJ809" s="43">
        <v>-9.8066499999999994</v>
      </c>
      <c r="AK809" s="44">
        <v>-285.51266500000776</v>
      </c>
      <c r="AL809" s="51">
        <v>8590.2177667497308</v>
      </c>
      <c r="AQ809" s="16">
        <v>80.099999999997593</v>
      </c>
      <c r="AR809" s="43">
        <v>7.2278784232861285E-2</v>
      </c>
      <c r="AS809" s="44">
        <v>-4.8901866515954255</v>
      </c>
      <c r="AT809" s="51">
        <v>-1655.2934472679956</v>
      </c>
      <c r="AU809" s="43">
        <v>-1.1527161092317328E-7</v>
      </c>
      <c r="AV809" s="44">
        <v>-68.784901601731363</v>
      </c>
      <c r="AW809" s="50">
        <v>-3500.9167169226516</v>
      </c>
    </row>
    <row r="810" spans="5:49" ht="18" customHeight="1">
      <c r="E810" s="42">
        <f t="shared" si="195"/>
        <v>80.199999999999719</v>
      </c>
      <c r="F810" s="43">
        <f t="shared" si="196"/>
        <v>7.2101583807922351E-2</v>
      </c>
      <c r="G810" s="44">
        <f t="shared" si="197"/>
        <v>-4.8829676261954269</v>
      </c>
      <c r="H810" s="51">
        <f t="shared" si="198"/>
        <v>-1655.7821056955406</v>
      </c>
      <c r="I810" s="43">
        <f t="shared" si="199"/>
        <v>-6.6196523818007336E-9</v>
      </c>
      <c r="J810" s="44">
        <f t="shared" si="200"/>
        <v>-68.784901989580689</v>
      </c>
      <c r="K810" s="51">
        <f t="shared" si="201"/>
        <v>-3178.8209682881993</v>
      </c>
      <c r="L810" s="51"/>
      <c r="M810" s="16">
        <v>80.199999999997587</v>
      </c>
      <c r="N810" s="43">
        <v>7.2101584110759204E-2</v>
      </c>
      <c r="O810" s="44">
        <v>-4.8829676385400571</v>
      </c>
      <c r="P810" s="51">
        <v>-1655.7821048348358</v>
      </c>
      <c r="Q810" s="43">
        <v>-6.6196488290870548E-9</v>
      </c>
      <c r="R810" s="44">
        <v>-68.784901989580703</v>
      </c>
      <c r="S810" s="51">
        <v>-3178.8209681187968</v>
      </c>
      <c r="T810" s="4"/>
      <c r="U810" s="16">
        <f t="shared" si="188"/>
        <v>-2.1316282072803006E-12</v>
      </c>
      <c r="V810" s="17">
        <f t="shared" si="189"/>
        <v>3.0283685281684569E-10</v>
      </c>
      <c r="W810" s="18">
        <f t="shared" si="190"/>
        <v>-1.2344630206939655E-8</v>
      </c>
      <c r="X810" s="19">
        <f t="shared" si="191"/>
        <v>8.607048584963195E-7</v>
      </c>
      <c r="Y810" s="17">
        <f t="shared" si="192"/>
        <v>3.5527136788005009E-15</v>
      </c>
      <c r="Z810" s="18">
        <f t="shared" si="193"/>
        <v>0</v>
      </c>
      <c r="AA810" s="19">
        <f t="shared" si="194"/>
        <v>1.6940248315222561E-7</v>
      </c>
      <c r="AF810" s="16">
        <v>80.199999999997587</v>
      </c>
      <c r="AG810" s="43">
        <v>0</v>
      </c>
      <c r="AH810" s="44">
        <v>-200</v>
      </c>
      <c r="AI810" s="51">
        <v>-16040</v>
      </c>
      <c r="AJ810" s="43">
        <v>-9.8066499999999994</v>
      </c>
      <c r="AK810" s="44">
        <v>-286.4933300000078</v>
      </c>
      <c r="AL810" s="51">
        <v>8561.617466999729</v>
      </c>
      <c r="AQ810" s="16">
        <v>80.199999999997587</v>
      </c>
      <c r="AR810" s="43">
        <v>7.2101584110759204E-2</v>
      </c>
      <c r="AS810" s="44">
        <v>-4.8829676385400571</v>
      </c>
      <c r="AT810" s="51">
        <v>-1655.7821048348358</v>
      </c>
      <c r="AU810" s="43">
        <v>-1.1208721062416771E-7</v>
      </c>
      <c r="AV810" s="44">
        <v>-68.784901613098555</v>
      </c>
      <c r="AW810" s="50">
        <v>-3507.7952070833958</v>
      </c>
    </row>
    <row r="811" spans="5:49" ht="18" customHeight="1">
      <c r="E811" s="42">
        <f t="shared" si="195"/>
        <v>80.299999999999713</v>
      </c>
      <c r="F811" s="43">
        <f t="shared" si="196"/>
        <v>7.1925025550488991E-2</v>
      </c>
      <c r="G811" s="44">
        <f t="shared" si="197"/>
        <v>-4.8757663010634431</v>
      </c>
      <c r="H811" s="51">
        <f t="shared" si="198"/>
        <v>-1656.2700422447715</v>
      </c>
      <c r="I811" s="43">
        <f t="shared" si="199"/>
        <v>-6.4367853269686748E-9</v>
      </c>
      <c r="J811" s="44">
        <f t="shared" si="200"/>
        <v>-68.784901990233465</v>
      </c>
      <c r="K811" s="51">
        <f t="shared" si="201"/>
        <v>-3185.69945848719</v>
      </c>
      <c r="L811" s="51"/>
      <c r="M811" s="16">
        <v>80.299999999997581</v>
      </c>
      <c r="N811" s="43">
        <v>7.1925025852229596E-2</v>
      </c>
      <c r="O811" s="44">
        <v>-4.8757663133778451</v>
      </c>
      <c r="P811" s="51">
        <v>-1656.2700413852997</v>
      </c>
      <c r="Q811" s="43">
        <v>-6.4367764451844778E-9</v>
      </c>
      <c r="R811" s="44">
        <v>-68.784901990233493</v>
      </c>
      <c r="S811" s="51">
        <v>-3185.6994583177875</v>
      </c>
      <c r="T811" s="4"/>
      <c r="U811" s="16">
        <f t="shared" si="188"/>
        <v>-2.1316282072803006E-12</v>
      </c>
      <c r="V811" s="17">
        <f t="shared" si="189"/>
        <v>3.01740604724543E-10</v>
      </c>
      <c r="W811" s="18">
        <f t="shared" si="190"/>
        <v>-1.2314401942603581E-8</v>
      </c>
      <c r="X811" s="19">
        <f t="shared" si="191"/>
        <v>8.5947181105439086E-7</v>
      </c>
      <c r="Y811" s="17">
        <f t="shared" si="192"/>
        <v>8.8817841970012523E-15</v>
      </c>
      <c r="Z811" s="18">
        <f t="shared" si="193"/>
        <v>0</v>
      </c>
      <c r="AA811" s="19">
        <f t="shared" si="194"/>
        <v>1.6940248315222561E-7</v>
      </c>
      <c r="AF811" s="16">
        <v>80.299999999997581</v>
      </c>
      <c r="AG811" s="43">
        <v>0</v>
      </c>
      <c r="AH811" s="44">
        <v>-200</v>
      </c>
      <c r="AI811" s="51">
        <v>-16060</v>
      </c>
      <c r="AJ811" s="43">
        <v>-9.8066499999999994</v>
      </c>
      <c r="AK811" s="44">
        <v>-287.47399500000785</v>
      </c>
      <c r="AL811" s="51">
        <v>8532.9191007497284</v>
      </c>
      <c r="AQ811" s="16">
        <v>80.299999999997581</v>
      </c>
      <c r="AR811" s="43">
        <v>7.1925025852229596E-2</v>
      </c>
      <c r="AS811" s="44">
        <v>-4.8757663133778451</v>
      </c>
      <c r="AT811" s="51">
        <v>-1656.2700413852997</v>
      </c>
      <c r="AU811" s="43">
        <v>-1.089907737394924E-7</v>
      </c>
      <c r="AV811" s="44">
        <v>-68.784901624151743</v>
      </c>
      <c r="AW811" s="50">
        <v>-3514.6736972452609</v>
      </c>
    </row>
    <row r="812" spans="5:49" ht="18" customHeight="1">
      <c r="E812" s="42">
        <f t="shared" si="195"/>
        <v>80.399999999999707</v>
      </c>
      <c r="F812" s="43">
        <f t="shared" si="196"/>
        <v>7.1749106060981449E-2</v>
      </c>
      <c r="G812" s="44">
        <f t="shared" si="197"/>
        <v>-4.8685825997930863</v>
      </c>
      <c r="H812" s="51">
        <f t="shared" si="198"/>
        <v>-1656.757259543215</v>
      </c>
      <c r="I812" s="43">
        <f t="shared" si="199"/>
        <v>-6.2589684546310309E-9</v>
      </c>
      <c r="J812" s="44">
        <f t="shared" si="200"/>
        <v>-68.784901990868207</v>
      </c>
      <c r="K812" s="51">
        <f t="shared" si="201"/>
        <v>-3192.5779486862448</v>
      </c>
      <c r="L812" s="51"/>
      <c r="M812" s="16">
        <v>80.399999999997576</v>
      </c>
      <c r="N812" s="43">
        <v>7.1749106361631051E-2</v>
      </c>
      <c r="O812" s="44">
        <v>-4.8685826120773692</v>
      </c>
      <c r="P812" s="51">
        <v>-1656.7572586849728</v>
      </c>
      <c r="Q812" s="43">
        <v>-6.2589595728468339E-9</v>
      </c>
      <c r="R812" s="44">
        <v>-68.784901990868235</v>
      </c>
      <c r="S812" s="51">
        <v>-3192.5779485168423</v>
      </c>
      <c r="T812" s="4"/>
      <c r="U812" s="16">
        <f t="shared" si="188"/>
        <v>-2.1316282072803006E-12</v>
      </c>
      <c r="V812" s="17">
        <f t="shared" si="189"/>
        <v>3.0064960243603167E-10</v>
      </c>
      <c r="W812" s="18">
        <f t="shared" si="190"/>
        <v>-1.228428292421313E-8</v>
      </c>
      <c r="X812" s="19">
        <f t="shared" si="191"/>
        <v>8.5824217421759386E-7</v>
      </c>
      <c r="Y812" s="17">
        <f t="shared" si="192"/>
        <v>8.8817841970012523E-15</v>
      </c>
      <c r="Z812" s="18">
        <f t="shared" si="193"/>
        <v>0</v>
      </c>
      <c r="AA812" s="19">
        <f t="shared" si="194"/>
        <v>1.6940248315222561E-7</v>
      </c>
      <c r="AF812" s="16">
        <v>80.399999999997576</v>
      </c>
      <c r="AG812" s="43">
        <v>0</v>
      </c>
      <c r="AH812" s="44">
        <v>-200</v>
      </c>
      <c r="AI812" s="51">
        <v>-16080</v>
      </c>
      <c r="AJ812" s="43">
        <v>-9.8066499999999994</v>
      </c>
      <c r="AK812" s="44">
        <v>-288.45466000000789</v>
      </c>
      <c r="AL812" s="51">
        <v>8504.1226679997289</v>
      </c>
      <c r="AQ812" s="16">
        <v>80.399999999997576</v>
      </c>
      <c r="AR812" s="43">
        <v>7.1749106361631051E-2</v>
      </c>
      <c r="AS812" s="44">
        <v>-4.8685826120773692</v>
      </c>
      <c r="AT812" s="51">
        <v>-1656.7572586849728</v>
      </c>
      <c r="AU812" s="43">
        <v>-1.0597988264748892E-7</v>
      </c>
      <c r="AV812" s="44">
        <v>-68.784901634899569</v>
      </c>
      <c r="AW812" s="50">
        <v>-3521.552187408216</v>
      </c>
    </row>
    <row r="813" spans="5:49" ht="18" customHeight="1">
      <c r="E813" s="42">
        <f t="shared" si="195"/>
        <v>80.499999999999702</v>
      </c>
      <c r="F813" s="43">
        <f t="shared" si="196"/>
        <v>7.1573822262399056E-2</v>
      </c>
      <c r="G813" s="44">
        <f t="shared" si="197"/>
        <v>-4.8614164586615702</v>
      </c>
      <c r="H813" s="51">
        <f t="shared" si="198"/>
        <v>-1657.2437593500679</v>
      </c>
      <c r="I813" s="43">
        <f t="shared" si="199"/>
        <v>-6.0860632089543287E-9</v>
      </c>
      <c r="J813" s="44">
        <f t="shared" si="200"/>
        <v>-68.784901991485413</v>
      </c>
      <c r="K813" s="51">
        <f t="shared" si="201"/>
        <v>-3199.4564388853619</v>
      </c>
      <c r="L813" s="51"/>
      <c r="M813" s="16">
        <v>80.49999999999757</v>
      </c>
      <c r="N813" s="43">
        <v>7.157382256196293E-2</v>
      </c>
      <c r="O813" s="44">
        <v>-4.8614164709158434</v>
      </c>
      <c r="P813" s="51">
        <v>-1657.2437584930526</v>
      </c>
      <c r="Q813" s="43">
        <v>-6.0860561035269711E-9</v>
      </c>
      <c r="R813" s="44">
        <v>-68.784901991485441</v>
      </c>
      <c r="S813" s="51">
        <v>-3199.4564387159598</v>
      </c>
      <c r="T813" s="4"/>
      <c r="U813" s="16">
        <f t="shared" si="188"/>
        <v>-2.1316282072803006E-12</v>
      </c>
      <c r="V813" s="17">
        <f t="shared" si="189"/>
        <v>2.9956387370688731E-10</v>
      </c>
      <c r="W813" s="18">
        <f t="shared" si="190"/>
        <v>-1.2254273151768302E-8</v>
      </c>
      <c r="X813" s="19">
        <f t="shared" si="191"/>
        <v>8.5701526586490218E-7</v>
      </c>
      <c r="Y813" s="17">
        <f t="shared" si="192"/>
        <v>7.1054273576010019E-15</v>
      </c>
      <c r="Z813" s="18">
        <f t="shared" si="193"/>
        <v>0</v>
      </c>
      <c r="AA813" s="19">
        <f t="shared" si="194"/>
        <v>1.6940202840487473E-7</v>
      </c>
      <c r="AF813" s="16">
        <v>80.49999999999757</v>
      </c>
      <c r="AG813" s="43">
        <v>0</v>
      </c>
      <c r="AH813" s="44">
        <v>-200</v>
      </c>
      <c r="AI813" s="51">
        <v>-16100</v>
      </c>
      <c r="AJ813" s="43">
        <v>-9.8066499999999994</v>
      </c>
      <c r="AK813" s="44">
        <v>-289.43532500000794</v>
      </c>
      <c r="AL813" s="51">
        <v>8475.228168749727</v>
      </c>
      <c r="AQ813" s="16">
        <v>80.49999999999757</v>
      </c>
      <c r="AR813" s="43">
        <v>7.157382256196293E-2</v>
      </c>
      <c r="AS813" s="44">
        <v>-4.8614164709158434</v>
      </c>
      <c r="AT813" s="51">
        <v>-1657.2437584930526</v>
      </c>
      <c r="AU813" s="43">
        <v>-1.0305216591177668E-7</v>
      </c>
      <c r="AV813" s="44">
        <v>-68.784901645350487</v>
      </c>
      <c r="AW813" s="50">
        <v>-3528.4306775722312</v>
      </c>
    </row>
    <row r="814" spans="5:49" ht="18" customHeight="1">
      <c r="E814" s="42">
        <f t="shared" si="195"/>
        <v>80.599999999999696</v>
      </c>
      <c r="F814" s="43">
        <f t="shared" si="196"/>
        <v>7.139917109624723E-2</v>
      </c>
      <c r="G814" s="44">
        <f t="shared" si="197"/>
        <v>-4.8542678142528786</v>
      </c>
      <c r="H814" s="51">
        <f t="shared" si="198"/>
        <v>-1657.729543418171</v>
      </c>
      <c r="I814" s="43">
        <f t="shared" si="199"/>
        <v>-5.9179345868187738E-9</v>
      </c>
      <c r="J814" s="44">
        <f t="shared" si="200"/>
        <v>-68.78490199208558</v>
      </c>
      <c r="K814" s="51">
        <f t="shared" si="201"/>
        <v>-3206.3349290845408</v>
      </c>
      <c r="L814" s="51"/>
      <c r="M814" s="16">
        <v>80.599999999997564</v>
      </c>
      <c r="N814" s="43">
        <v>7.1399171394730634E-2</v>
      </c>
      <c r="O814" s="44">
        <v>-4.8542678264772521</v>
      </c>
      <c r="P814" s="51">
        <v>-1657.7295425623797</v>
      </c>
      <c r="Q814" s="43">
        <v>-5.917931034105095E-9</v>
      </c>
      <c r="R814" s="44">
        <v>-68.784901992085594</v>
      </c>
      <c r="S814" s="51">
        <v>-3206.3349289151383</v>
      </c>
      <c r="T814" s="4"/>
      <c r="U814" s="16">
        <f t="shared" si="188"/>
        <v>-2.1316282072803006E-12</v>
      </c>
      <c r="V814" s="17">
        <f t="shared" si="189"/>
        <v>2.984834046593221E-10</v>
      </c>
      <c r="W814" s="18">
        <f t="shared" si="190"/>
        <v>-1.2224373513447517E-8</v>
      </c>
      <c r="X814" s="19">
        <f t="shared" si="191"/>
        <v>8.5579131336999126E-7</v>
      </c>
      <c r="Y814" s="17">
        <f t="shared" si="192"/>
        <v>3.5527136788005009E-15</v>
      </c>
      <c r="Z814" s="18">
        <f t="shared" si="193"/>
        <v>0</v>
      </c>
      <c r="AA814" s="19">
        <f t="shared" si="194"/>
        <v>1.6940248315222561E-7</v>
      </c>
      <c r="AF814" s="16">
        <v>80.599999999997564</v>
      </c>
      <c r="AG814" s="43">
        <v>0</v>
      </c>
      <c r="AH814" s="44">
        <v>-200</v>
      </c>
      <c r="AI814" s="51">
        <v>-16120</v>
      </c>
      <c r="AJ814" s="43">
        <v>-9.8066499999999994</v>
      </c>
      <c r="AK814" s="44">
        <v>-290.41599000000798</v>
      </c>
      <c r="AL814" s="51">
        <v>8446.2356029997263</v>
      </c>
      <c r="AQ814" s="16">
        <v>80.599999999997564</v>
      </c>
      <c r="AR814" s="43">
        <v>7.1399171394730634E-2</v>
      </c>
      <c r="AS814" s="44">
        <v>-4.8542678264772521</v>
      </c>
      <c r="AT814" s="51">
        <v>-1657.7295425623797</v>
      </c>
      <c r="AU814" s="43">
        <v>-1.0020532847931918E-7</v>
      </c>
      <c r="AV814" s="44">
        <v>-68.784901655512698</v>
      </c>
      <c r="AW814" s="50">
        <v>-3535.3091677372763</v>
      </c>
    </row>
    <row r="815" spans="5:49" ht="18" customHeight="1">
      <c r="E815" s="42">
        <f t="shared" si="195"/>
        <v>80.69999999999969</v>
      </c>
      <c r="F815" s="43">
        <f t="shared" si="196"/>
        <v>7.122514952240426E-2</v>
      </c>
      <c r="G815" s="44">
        <f t="shared" si="197"/>
        <v>-4.8471366034559313</v>
      </c>
      <c r="H815" s="51">
        <f t="shared" si="198"/>
        <v>-1658.2146134940385</v>
      </c>
      <c r="I815" s="43">
        <f t="shared" si="199"/>
        <v>-5.7544493614614112E-9</v>
      </c>
      <c r="J815" s="44">
        <f t="shared" si="200"/>
        <v>-68.784901992669162</v>
      </c>
      <c r="K815" s="51">
        <f t="shared" si="201"/>
        <v>-3213.213419283778</v>
      </c>
      <c r="L815" s="51"/>
      <c r="M815" s="16">
        <v>80.699999999997559</v>
      </c>
      <c r="N815" s="43">
        <v>7.1225149819812317E-2</v>
      </c>
      <c r="O815" s="44">
        <v>-4.84713661565051</v>
      </c>
      <c r="P815" s="51">
        <v>-1658.214612639468</v>
      </c>
      <c r="Q815" s="43">
        <v>-5.7544458087477324E-9</v>
      </c>
      <c r="R815" s="44">
        <v>-68.784901992669177</v>
      </c>
      <c r="S815" s="51">
        <v>-3213.2134191143759</v>
      </c>
      <c r="T815" s="4"/>
      <c r="U815" s="16">
        <f t="shared" si="188"/>
        <v>-2.1316282072803006E-12</v>
      </c>
      <c r="V815" s="17">
        <f t="shared" si="189"/>
        <v>2.9740805651545799E-10</v>
      </c>
      <c r="W815" s="18">
        <f t="shared" si="190"/>
        <v>-1.2194578680180257E-8</v>
      </c>
      <c r="X815" s="19">
        <f t="shared" si="191"/>
        <v>8.5457054410653654E-7</v>
      </c>
      <c r="Y815" s="17">
        <f t="shared" si="192"/>
        <v>3.5527136788005009E-15</v>
      </c>
      <c r="Z815" s="18">
        <f t="shared" si="193"/>
        <v>0</v>
      </c>
      <c r="AA815" s="19">
        <f t="shared" si="194"/>
        <v>1.6940202840487473E-7</v>
      </c>
      <c r="AF815" s="16">
        <v>80.699999999997559</v>
      </c>
      <c r="AG815" s="43">
        <v>0</v>
      </c>
      <c r="AH815" s="44">
        <v>-200</v>
      </c>
      <c r="AI815" s="51">
        <v>-16140</v>
      </c>
      <c r="AJ815" s="43">
        <v>-9.8066499999999994</v>
      </c>
      <c r="AK815" s="44">
        <v>-291.39665500000802</v>
      </c>
      <c r="AL815" s="51">
        <v>8417.1449707497268</v>
      </c>
      <c r="AQ815" s="16">
        <v>80.699999999997559</v>
      </c>
      <c r="AR815" s="43">
        <v>7.1225149819812317E-2</v>
      </c>
      <c r="AS815" s="44">
        <v>-4.84713661565051</v>
      </c>
      <c r="AT815" s="51">
        <v>-1658.214612639468</v>
      </c>
      <c r="AU815" s="43">
        <v>-9.743713569321244E-8</v>
      </c>
      <c r="AV815" s="44">
        <v>-68.784901665394173</v>
      </c>
      <c r="AW815" s="50">
        <v>-3542.1876579033237</v>
      </c>
    </row>
    <row r="816" spans="5:49" ht="18" customHeight="1">
      <c r="E816" s="42">
        <f t="shared" si="195"/>
        <v>80.799999999999685</v>
      </c>
      <c r="F816" s="43">
        <f t="shared" si="196"/>
        <v>7.1051754518988666E-2</v>
      </c>
      <c r="G816" s="44">
        <f t="shared" si="197"/>
        <v>-4.8400227634627386</v>
      </c>
      <c r="H816" s="51">
        <f t="shared" si="198"/>
        <v>-1658.6989713178887</v>
      </c>
      <c r="I816" s="43">
        <f t="shared" si="199"/>
        <v>-5.5954831879034828E-9</v>
      </c>
      <c r="J816" s="44">
        <f t="shared" si="200"/>
        <v>-68.784901993236616</v>
      </c>
      <c r="K816" s="51">
        <f t="shared" si="201"/>
        <v>-3220.0919094830724</v>
      </c>
      <c r="L816" s="51"/>
      <c r="M816" s="16">
        <v>80.799999999997553</v>
      </c>
      <c r="N816" s="43">
        <v>7.1051754815326551E-2</v>
      </c>
      <c r="O816" s="44">
        <v>-4.8400227756276308</v>
      </c>
      <c r="P816" s="51">
        <v>-1658.6989704645359</v>
      </c>
      <c r="Q816" s="43">
        <v>-5.5954760824761252E-9</v>
      </c>
      <c r="R816" s="44">
        <v>-68.784901993236645</v>
      </c>
      <c r="S816" s="51">
        <v>-3220.0919093136713</v>
      </c>
      <c r="T816" s="4"/>
      <c r="U816" s="16">
        <f t="shared" si="188"/>
        <v>-2.1316282072803006E-12</v>
      </c>
      <c r="V816" s="17">
        <f t="shared" si="189"/>
        <v>2.9633788478644618E-10</v>
      </c>
      <c r="W816" s="18">
        <f t="shared" si="190"/>
        <v>-1.21648922046802E-8</v>
      </c>
      <c r="X816" s="19">
        <f t="shared" si="191"/>
        <v>8.5335273070086259E-7</v>
      </c>
      <c r="Y816" s="17">
        <f t="shared" si="192"/>
        <v>7.1054273576010019E-15</v>
      </c>
      <c r="Z816" s="18">
        <f t="shared" si="193"/>
        <v>0</v>
      </c>
      <c r="AA816" s="19">
        <f t="shared" si="194"/>
        <v>1.6940111891017295E-7</v>
      </c>
      <c r="AF816" s="16">
        <v>80.799999999997553</v>
      </c>
      <c r="AG816" s="43">
        <v>0</v>
      </c>
      <c r="AH816" s="44">
        <v>-200</v>
      </c>
      <c r="AI816" s="51">
        <v>-16160</v>
      </c>
      <c r="AJ816" s="43">
        <v>-9.8066499999999994</v>
      </c>
      <c r="AK816" s="44">
        <v>-292.37732000000807</v>
      </c>
      <c r="AL816" s="51">
        <v>8387.9562719997266</v>
      </c>
      <c r="AQ816" s="16">
        <v>80.799999999997553</v>
      </c>
      <c r="AR816" s="43">
        <v>7.1051754815326551E-2</v>
      </c>
      <c r="AS816" s="44">
        <v>-4.8400227756276308</v>
      </c>
      <c r="AT816" s="51">
        <v>-1658.6989704645359</v>
      </c>
      <c r="AU816" s="43">
        <v>-9.4745416845398722E-8</v>
      </c>
      <c r="AV816" s="44">
        <v>-68.784901675002672</v>
      </c>
      <c r="AW816" s="50">
        <v>-3549.0661480703461</v>
      </c>
    </row>
    <row r="817" spans="5:49" ht="18" customHeight="1">
      <c r="E817" s="42">
        <f t="shared" si="195"/>
        <v>80.899999999999679</v>
      </c>
      <c r="F817" s="43">
        <f t="shared" si="196"/>
        <v>7.0878983082228397E-2</v>
      </c>
      <c r="G817" s="44">
        <f t="shared" si="197"/>
        <v>-4.8329262317665993</v>
      </c>
      <c r="H817" s="51">
        <f t="shared" si="198"/>
        <v>-1659.1826186236738</v>
      </c>
      <c r="I817" s="43">
        <f t="shared" si="199"/>
        <v>-5.440904615738873E-9</v>
      </c>
      <c r="J817" s="44">
        <f t="shared" si="200"/>
        <v>-68.784901993788409</v>
      </c>
      <c r="K817" s="51">
        <f t="shared" si="201"/>
        <v>-3226.9703996824242</v>
      </c>
      <c r="L817" s="51"/>
      <c r="M817" s="16">
        <v>80.899999999997547</v>
      </c>
      <c r="N817" s="43">
        <v>7.0878983377501231E-2</v>
      </c>
      <c r="O817" s="44">
        <v>-4.8329262439019116</v>
      </c>
      <c r="P817" s="51">
        <v>-1659.1826177715361</v>
      </c>
      <c r="Q817" s="43">
        <v>-5.440904615738873E-9</v>
      </c>
      <c r="R817" s="44">
        <v>-68.784901993788409</v>
      </c>
      <c r="S817" s="51">
        <v>-3226.9703995130226</v>
      </c>
      <c r="T817" s="4"/>
      <c r="U817" s="16">
        <f t="shared" si="188"/>
        <v>-2.1316282072803006E-12</v>
      </c>
      <c r="V817" s="17">
        <f t="shared" si="189"/>
        <v>2.9527283396113546E-10</v>
      </c>
      <c r="W817" s="18">
        <f t="shared" si="190"/>
        <v>-1.2135312310590507E-8</v>
      </c>
      <c r="X817" s="19">
        <f t="shared" si="191"/>
        <v>8.5213764577929396E-7</v>
      </c>
      <c r="Y817" s="17">
        <f t="shared" si="192"/>
        <v>0</v>
      </c>
      <c r="Z817" s="18">
        <f t="shared" si="193"/>
        <v>0</v>
      </c>
      <c r="AA817" s="19">
        <f t="shared" si="194"/>
        <v>1.6940157365752384E-7</v>
      </c>
      <c r="AF817" s="16">
        <v>80.899999999997547</v>
      </c>
      <c r="AG817" s="43">
        <v>0</v>
      </c>
      <c r="AH817" s="44">
        <v>-200</v>
      </c>
      <c r="AI817" s="51">
        <v>-16180</v>
      </c>
      <c r="AJ817" s="43">
        <v>-9.8066499999999994</v>
      </c>
      <c r="AK817" s="44">
        <v>-293.35798500000811</v>
      </c>
      <c r="AL817" s="51">
        <v>8358.6695067497258</v>
      </c>
      <c r="AQ817" s="16">
        <v>80.899999999997547</v>
      </c>
      <c r="AR817" s="43">
        <v>7.0878983377501231E-2</v>
      </c>
      <c r="AS817" s="44">
        <v>-4.8329262439019116</v>
      </c>
      <c r="AT817" s="51">
        <v>-1659.1826177715361</v>
      </c>
      <c r="AU817" s="43">
        <v>-9.2128050965811781E-8</v>
      </c>
      <c r="AV817" s="44">
        <v>-68.784901684345741</v>
      </c>
      <c r="AW817" s="50">
        <v>-3555.9446382383153</v>
      </c>
    </row>
    <row r="818" spans="5:49" ht="18" customHeight="1">
      <c r="E818" s="42">
        <f t="shared" si="195"/>
        <v>80.999999999999673</v>
      </c>
      <c r="F818" s="43">
        <f t="shared" si="196"/>
        <v>7.0706832226330535E-2</v>
      </c>
      <c r="G818" s="44">
        <f t="shared" si="197"/>
        <v>-4.8258469461602855</v>
      </c>
      <c r="H818" s="51">
        <f t="shared" si="198"/>
        <v>-1659.6655571391113</v>
      </c>
      <c r="I818" s="43">
        <f t="shared" si="199"/>
        <v>-5.2905999581298602E-9</v>
      </c>
      <c r="J818" s="44">
        <f t="shared" si="200"/>
        <v>-68.78490199432494</v>
      </c>
      <c r="K818" s="51">
        <f t="shared" si="201"/>
        <v>-3233.8488898818296</v>
      </c>
      <c r="L818" s="51"/>
      <c r="M818" s="16">
        <v>80.999999999997542</v>
      </c>
      <c r="N818" s="43">
        <v>7.0706832520543467E-2</v>
      </c>
      <c r="O818" s="44">
        <v>-4.8258469582661254</v>
      </c>
      <c r="P818" s="51">
        <v>-1659.6655562881856</v>
      </c>
      <c r="Q818" s="43">
        <v>-5.2905999581298602E-9</v>
      </c>
      <c r="R818" s="44">
        <v>-68.78490199432494</v>
      </c>
      <c r="S818" s="51">
        <v>-3233.8488897124284</v>
      </c>
      <c r="T818" s="4"/>
      <c r="U818" s="16">
        <f t="shared" si="188"/>
        <v>-2.1316282072803006E-12</v>
      </c>
      <c r="V818" s="17">
        <f t="shared" si="189"/>
        <v>2.9421293179510144E-10</v>
      </c>
      <c r="W818" s="18">
        <f t="shared" si="190"/>
        <v>-1.2105839886089598E-8</v>
      </c>
      <c r="X818" s="19">
        <f t="shared" si="191"/>
        <v>8.5092574408918153E-7</v>
      </c>
      <c r="Y818" s="17">
        <f t="shared" si="192"/>
        <v>0</v>
      </c>
      <c r="Z818" s="18">
        <f t="shared" si="193"/>
        <v>0</v>
      </c>
      <c r="AA818" s="19">
        <f t="shared" si="194"/>
        <v>1.6940111891017295E-7</v>
      </c>
      <c r="AF818" s="16">
        <v>80.999999999997542</v>
      </c>
      <c r="AG818" s="43">
        <v>0</v>
      </c>
      <c r="AH818" s="44">
        <v>-200</v>
      </c>
      <c r="AI818" s="51">
        <v>-16200</v>
      </c>
      <c r="AJ818" s="43">
        <v>-9.8066499999999994</v>
      </c>
      <c r="AK818" s="44">
        <v>-294.33865000000816</v>
      </c>
      <c r="AL818" s="51">
        <v>8329.2846749997261</v>
      </c>
      <c r="AQ818" s="16">
        <v>80.999999999997542</v>
      </c>
      <c r="AR818" s="43">
        <v>7.0706832520543467E-2</v>
      </c>
      <c r="AS818" s="44">
        <v>-4.8258469582661254</v>
      </c>
      <c r="AT818" s="51">
        <v>-1659.6655562881856</v>
      </c>
      <c r="AU818" s="43">
        <v>-8.9582995244086305E-8</v>
      </c>
      <c r="AV818" s="44">
        <v>-68.784901693430697</v>
      </c>
      <c r="AW818" s="50">
        <v>-3562.8231284072067</v>
      </c>
    </row>
    <row r="819" spans="5:49" ht="18" customHeight="1">
      <c r="E819" s="42">
        <f t="shared" si="195"/>
        <v>81.099999999999667</v>
      </c>
      <c r="F819" s="43">
        <f t="shared" si="196"/>
        <v>7.0535298983352396E-2</v>
      </c>
      <c r="G819" s="44">
        <f t="shared" si="197"/>
        <v>-4.8187848447342567</v>
      </c>
      <c r="H819" s="51">
        <f t="shared" si="198"/>
        <v>-1660.1477885857114</v>
      </c>
      <c r="I819" s="43">
        <f t="shared" si="199"/>
        <v>-5.1444448700976864E-9</v>
      </c>
      <c r="J819" s="44">
        <f t="shared" si="200"/>
        <v>-68.784901994846663</v>
      </c>
      <c r="K819" s="51">
        <f t="shared" si="201"/>
        <v>-3240.7273800812873</v>
      </c>
      <c r="L819" s="51"/>
      <c r="M819" s="16">
        <v>81.099999999997536</v>
      </c>
      <c r="N819" s="43">
        <v>7.0535299276510449E-2</v>
      </c>
      <c r="O819" s="44">
        <v>-4.818784856810729</v>
      </c>
      <c r="P819" s="51">
        <v>-1660.1477877359951</v>
      </c>
      <c r="Q819" s="43">
        <v>-5.1444448700976864E-9</v>
      </c>
      <c r="R819" s="44">
        <v>-68.784901994846663</v>
      </c>
      <c r="S819" s="51">
        <v>-3240.7273799118871</v>
      </c>
      <c r="T819" s="4"/>
      <c r="U819" s="16">
        <f t="shared" si="188"/>
        <v>-2.1316282072803006E-12</v>
      </c>
      <c r="V819" s="17">
        <f t="shared" si="189"/>
        <v>2.9315805338825385E-10</v>
      </c>
      <c r="W819" s="18">
        <f t="shared" si="190"/>
        <v>-1.2076472266642213E-8</v>
      </c>
      <c r="X819" s="19">
        <f t="shared" si="191"/>
        <v>8.4971634350949898E-7</v>
      </c>
      <c r="Y819" s="17">
        <f t="shared" si="192"/>
        <v>0</v>
      </c>
      <c r="Z819" s="18">
        <f t="shared" si="193"/>
        <v>0</v>
      </c>
      <c r="AA819" s="19">
        <f t="shared" si="194"/>
        <v>1.6940020941547118E-7</v>
      </c>
      <c r="AF819" s="16">
        <v>81.099999999997536</v>
      </c>
      <c r="AG819" s="43">
        <v>0</v>
      </c>
      <c r="AH819" s="44">
        <v>-200</v>
      </c>
      <c r="AI819" s="51">
        <v>-16220</v>
      </c>
      <c r="AJ819" s="43">
        <v>-9.8066499999999994</v>
      </c>
      <c r="AK819" s="44">
        <v>-295.3193150000082</v>
      </c>
      <c r="AL819" s="51">
        <v>8299.8017767497277</v>
      </c>
      <c r="AQ819" s="16">
        <v>81.099999999997536</v>
      </c>
      <c r="AR819" s="43">
        <v>7.0535299276510449E-2</v>
      </c>
      <c r="AS819" s="44">
        <v>-4.818784856810729</v>
      </c>
      <c r="AT819" s="51">
        <v>-1660.1477877359951</v>
      </c>
      <c r="AU819" s="43">
        <v>-8.7108247726064292E-8</v>
      </c>
      <c r="AV819" s="44">
        <v>-68.784901702264676</v>
      </c>
      <c r="AW819" s="50">
        <v>-3569.7016185769935</v>
      </c>
    </row>
    <row r="820" spans="5:49" ht="18" customHeight="1">
      <c r="E820" s="42">
        <f t="shared" si="195"/>
        <v>81.199999999999662</v>
      </c>
      <c r="F820" s="43">
        <f t="shared" si="196"/>
        <v>7.0364380403073606E-2</v>
      </c>
      <c r="G820" s="44">
        <f t="shared" si="197"/>
        <v>-4.8117398658748796</v>
      </c>
      <c r="H820" s="51">
        <f t="shared" si="198"/>
        <v>-1660.6293146788098</v>
      </c>
      <c r="I820" s="43">
        <f t="shared" si="199"/>
        <v>-5.0023274411614693E-9</v>
      </c>
      <c r="J820" s="44">
        <f t="shared" si="200"/>
        <v>-68.784901995353977</v>
      </c>
      <c r="K820" s="51">
        <f t="shared" si="201"/>
        <v>-3247.6058702807977</v>
      </c>
      <c r="L820" s="51"/>
      <c r="M820" s="16">
        <v>81.19999999999753</v>
      </c>
      <c r="N820" s="43">
        <v>7.0364380695181805E-2</v>
      </c>
      <c r="O820" s="44">
        <v>-4.811739877922089</v>
      </c>
      <c r="P820" s="51">
        <v>-1660.6293138302997</v>
      </c>
      <c r="Q820" s="43">
        <v>-5.0023309938751481E-9</v>
      </c>
      <c r="R820" s="44">
        <v>-68.784901995353962</v>
      </c>
      <c r="S820" s="51">
        <v>-3247.6058701113975</v>
      </c>
      <c r="T820" s="4"/>
      <c r="U820" s="16">
        <f t="shared" si="188"/>
        <v>-2.1316282072803006E-12</v>
      </c>
      <c r="V820" s="17">
        <f t="shared" si="189"/>
        <v>2.9210819874059268E-10</v>
      </c>
      <c r="W820" s="18">
        <f t="shared" si="190"/>
        <v>-1.2047209452248353E-8</v>
      </c>
      <c r="X820" s="19">
        <f t="shared" si="191"/>
        <v>8.4851012616127264E-7</v>
      </c>
      <c r="Y820" s="17">
        <f t="shared" si="192"/>
        <v>-3.5527136788005009E-15</v>
      </c>
      <c r="Z820" s="18">
        <f t="shared" si="193"/>
        <v>0</v>
      </c>
      <c r="AA820" s="19">
        <f t="shared" si="194"/>
        <v>1.6940020941547118E-7</v>
      </c>
      <c r="AF820" s="16">
        <v>81.19999999999753</v>
      </c>
      <c r="AG820" s="43">
        <v>0</v>
      </c>
      <c r="AH820" s="44">
        <v>-200</v>
      </c>
      <c r="AI820" s="51">
        <v>-16240</v>
      </c>
      <c r="AJ820" s="43">
        <v>-9.8066499999999994</v>
      </c>
      <c r="AK820" s="44">
        <v>-296.29998000000825</v>
      </c>
      <c r="AL820" s="51">
        <v>8270.2208119997267</v>
      </c>
      <c r="AQ820" s="16">
        <v>81.19999999999753</v>
      </c>
      <c r="AR820" s="43">
        <v>7.0364380695181805E-2</v>
      </c>
      <c r="AS820" s="44">
        <v>-4.811739877922089</v>
      </c>
      <c r="AT820" s="51">
        <v>-1660.6293138302997</v>
      </c>
      <c r="AU820" s="43">
        <v>-8.4701866853720276E-8</v>
      </c>
      <c r="AV820" s="44">
        <v>-68.784901710854612</v>
      </c>
      <c r="AW820" s="50">
        <v>-3576.580108747652</v>
      </c>
    </row>
    <row r="821" spans="5:49" ht="18" customHeight="1">
      <c r="E821" s="42">
        <f t="shared" si="195"/>
        <v>81.299999999999656</v>
      </c>
      <c r="F821" s="43">
        <f t="shared" si="196"/>
        <v>7.0194073552869204E-2</v>
      </c>
      <c r="G821" s="44">
        <f t="shared" si="197"/>
        <v>-4.8047119482626588</v>
      </c>
      <c r="H821" s="51">
        <f t="shared" si="198"/>
        <v>-1661.1101371275945</v>
      </c>
      <c r="I821" s="43">
        <f t="shared" si="199"/>
        <v>-4.864141089910845E-9</v>
      </c>
      <c r="J821" s="44">
        <f t="shared" si="200"/>
        <v>-68.78490199584725</v>
      </c>
      <c r="K821" s="51">
        <f t="shared" si="201"/>
        <v>-3254.4843604803573</v>
      </c>
      <c r="L821" s="51"/>
      <c r="M821" s="16">
        <v>81.299999999997524</v>
      </c>
      <c r="N821" s="43">
        <v>7.0194073843932614E-2</v>
      </c>
      <c r="O821" s="44">
        <v>-4.804711960280712</v>
      </c>
      <c r="P821" s="51">
        <v>-1661.1101362802876</v>
      </c>
      <c r="Q821" s="43">
        <v>-4.8641375371971662E-9</v>
      </c>
      <c r="R821" s="44">
        <v>-68.784901995847264</v>
      </c>
      <c r="S821" s="51">
        <v>-3254.4843603109575</v>
      </c>
      <c r="T821" s="4"/>
      <c r="U821" s="16">
        <f t="shared" si="188"/>
        <v>-2.1316282072803006E-12</v>
      </c>
      <c r="V821" s="17">
        <f t="shared" si="189"/>
        <v>2.9106340948548137E-10</v>
      </c>
      <c r="W821" s="18">
        <f t="shared" si="190"/>
        <v>-1.2018053219264857E-8</v>
      </c>
      <c r="X821" s="19">
        <f t="shared" si="191"/>
        <v>8.4730686467082705E-7</v>
      </c>
      <c r="Y821" s="17">
        <f t="shared" si="192"/>
        <v>3.5527136788005009E-15</v>
      </c>
      <c r="Z821" s="18">
        <f t="shared" si="193"/>
        <v>0</v>
      </c>
      <c r="AA821" s="19">
        <f t="shared" si="194"/>
        <v>1.6939975466812029E-7</v>
      </c>
      <c r="AF821" s="16">
        <v>81.299999999997524</v>
      </c>
      <c r="AG821" s="43">
        <v>0</v>
      </c>
      <c r="AH821" s="44">
        <v>-200</v>
      </c>
      <c r="AI821" s="51">
        <v>-16260</v>
      </c>
      <c r="AJ821" s="43">
        <v>-9.8066499999999994</v>
      </c>
      <c r="AK821" s="44">
        <v>-297.28064500000829</v>
      </c>
      <c r="AL821" s="51">
        <v>8240.541780749727</v>
      </c>
      <c r="AQ821" s="16">
        <v>81.299999999997524</v>
      </c>
      <c r="AR821" s="43">
        <v>7.0194073843932614E-2</v>
      </c>
      <c r="AS821" s="44">
        <v>-4.804711960280712</v>
      </c>
      <c r="AT821" s="51">
        <v>-1661.1101362802876</v>
      </c>
      <c r="AU821" s="43">
        <v>-8.2361960807020296E-8</v>
      </c>
      <c r="AV821" s="44">
        <v>-68.784901719207255</v>
      </c>
      <c r="AW821" s="50">
        <v>-3583.4585989191569</v>
      </c>
    </row>
    <row r="822" spans="5:49" ht="18" customHeight="1">
      <c r="E822" s="42">
        <f t="shared" si="195"/>
        <v>81.39999999999965</v>
      </c>
      <c r="F822" s="43">
        <f t="shared" si="196"/>
        <v>7.0024375517584087E-2</v>
      </c>
      <c r="G822" s="44">
        <f t="shared" si="197"/>
        <v>-4.7977010308704946</v>
      </c>
      <c r="H822" s="51">
        <f t="shared" si="198"/>
        <v>-1661.5902576351359</v>
      </c>
      <c r="I822" s="43">
        <f t="shared" si="199"/>
        <v>-4.7297650240807343E-9</v>
      </c>
      <c r="J822" s="44">
        <f t="shared" si="200"/>
        <v>-68.784901996326923</v>
      </c>
      <c r="K822" s="51">
        <f t="shared" si="201"/>
        <v>-3261.362850679965</v>
      </c>
      <c r="L822" s="51"/>
      <c r="M822" s="16">
        <v>81.399999999997519</v>
      </c>
      <c r="N822" s="43">
        <v>7.0024375807607592E-2</v>
      </c>
      <c r="O822" s="44">
        <v>-4.7977010428594928</v>
      </c>
      <c r="P822" s="51">
        <v>-1661.5902567890296</v>
      </c>
      <c r="Q822" s="43">
        <v>-4.7297614713670555E-9</v>
      </c>
      <c r="R822" s="44">
        <v>-68.784901996326937</v>
      </c>
      <c r="S822" s="51">
        <v>-3261.3628505105667</v>
      </c>
      <c r="T822" s="4"/>
      <c r="U822" s="16">
        <f t="shared" si="188"/>
        <v>-2.1316282072803006E-12</v>
      </c>
      <c r="V822" s="17">
        <f t="shared" si="189"/>
        <v>2.9002350521167841E-10</v>
      </c>
      <c r="W822" s="18">
        <f t="shared" si="190"/>
        <v>-1.1988998238621207E-8</v>
      </c>
      <c r="X822" s="19">
        <f t="shared" si="191"/>
        <v>8.4610633166448679E-7</v>
      </c>
      <c r="Y822" s="17">
        <f t="shared" si="192"/>
        <v>3.5527136788005009E-15</v>
      </c>
      <c r="Z822" s="18">
        <f t="shared" si="193"/>
        <v>0</v>
      </c>
      <c r="AA822" s="19">
        <f t="shared" si="194"/>
        <v>1.6939839042606764E-7</v>
      </c>
      <c r="AF822" s="16">
        <v>81.399999999997519</v>
      </c>
      <c r="AG822" s="43">
        <v>0</v>
      </c>
      <c r="AH822" s="44">
        <v>-200</v>
      </c>
      <c r="AI822" s="51">
        <v>-16280</v>
      </c>
      <c r="AJ822" s="43">
        <v>-9.8066499999999994</v>
      </c>
      <c r="AK822" s="44">
        <v>-298.26131000000834</v>
      </c>
      <c r="AL822" s="51">
        <v>8210.7646829997284</v>
      </c>
      <c r="AQ822" s="16">
        <v>81.399999999997519</v>
      </c>
      <c r="AR822" s="43">
        <v>7.0024375807607592E-2</v>
      </c>
      <c r="AS822" s="44">
        <v>-4.7977010428594928</v>
      </c>
      <c r="AT822" s="51">
        <v>-1661.5902567890296</v>
      </c>
      <c r="AU822" s="43">
        <v>-8.0086694609349252E-8</v>
      </c>
      <c r="AV822" s="44">
        <v>-68.784901727329157</v>
      </c>
      <c r="AW822" s="50">
        <v>-3590.3370890914853</v>
      </c>
    </row>
    <row r="823" spans="5:49" ht="18" customHeight="1">
      <c r="E823" s="42">
        <f t="shared" si="195"/>
        <v>81.499999999999645</v>
      </c>
      <c r="F823" s="43">
        <f t="shared" si="196"/>
        <v>6.9855283399407914E-2</v>
      </c>
      <c r="G823" s="44">
        <f t="shared" si="197"/>
        <v>-4.7907070529619258</v>
      </c>
      <c r="H823" s="51">
        <f t="shared" si="198"/>
        <v>-1662.0696778984175</v>
      </c>
      <c r="I823" s="43">
        <f t="shared" si="199"/>
        <v>-4.5991068731154883E-9</v>
      </c>
      <c r="J823" s="44">
        <f t="shared" si="200"/>
        <v>-68.784901996793323</v>
      </c>
      <c r="K823" s="51">
        <f t="shared" si="201"/>
        <v>-3268.2413408796215</v>
      </c>
      <c r="L823" s="51"/>
      <c r="M823" s="16">
        <v>81.499999999997513</v>
      </c>
      <c r="N823" s="43">
        <v>6.9855283688396524E-2</v>
      </c>
      <c r="O823" s="44">
        <v>-4.7907070649219747</v>
      </c>
      <c r="P823" s="51">
        <v>-1662.0696770535085</v>
      </c>
      <c r="Q823" s="43">
        <v>-4.5991033204018095E-9</v>
      </c>
      <c r="R823" s="44">
        <v>-68.784901996793337</v>
      </c>
      <c r="S823" s="51">
        <v>-3268.2413407102222</v>
      </c>
      <c r="T823" s="4"/>
      <c r="U823" s="16">
        <f t="shared" si="188"/>
        <v>-2.1316282072803006E-12</v>
      </c>
      <c r="V823" s="17">
        <f t="shared" si="189"/>
        <v>2.8898861081927407E-10</v>
      </c>
      <c r="W823" s="18">
        <f t="shared" si="190"/>
        <v>-1.1960048951209501E-8</v>
      </c>
      <c r="X823" s="19">
        <f t="shared" si="191"/>
        <v>8.4490898188960273E-7</v>
      </c>
      <c r="Y823" s="17">
        <f t="shared" si="192"/>
        <v>3.5527136788005009E-15</v>
      </c>
      <c r="Z823" s="18">
        <f t="shared" si="193"/>
        <v>0</v>
      </c>
      <c r="AA823" s="19">
        <f t="shared" si="194"/>
        <v>1.6939929992076941E-7</v>
      </c>
      <c r="AF823" s="16">
        <v>81.499999999997513</v>
      </c>
      <c r="AG823" s="43">
        <v>0</v>
      </c>
      <c r="AH823" s="44">
        <v>-200</v>
      </c>
      <c r="AI823" s="51">
        <v>-16300</v>
      </c>
      <c r="AJ823" s="43">
        <v>-9.8066499999999994</v>
      </c>
      <c r="AK823" s="44">
        <v>-299.24197500000838</v>
      </c>
      <c r="AL823" s="51">
        <v>8180.8895187497274</v>
      </c>
      <c r="AQ823" s="16">
        <v>81.499999999997513</v>
      </c>
      <c r="AR823" s="43">
        <v>6.9855283688396524E-2</v>
      </c>
      <c r="AS823" s="44">
        <v>-4.7907070649219747</v>
      </c>
      <c r="AT823" s="51">
        <v>-1662.0696770535085</v>
      </c>
      <c r="AU823" s="43">
        <v>-7.7874281245726706E-8</v>
      </c>
      <c r="AV823" s="44">
        <v>-68.784901735226697</v>
      </c>
      <c r="AW823" s="50">
        <v>-3597.2155792646149</v>
      </c>
    </row>
    <row r="824" spans="5:49" ht="18" customHeight="1">
      <c r="E824" s="42">
        <f t="shared" si="195"/>
        <v>81.599999999999639</v>
      </c>
      <c r="F824" s="43">
        <f t="shared" si="196"/>
        <v>6.9686794317751738E-2</v>
      </c>
      <c r="G824" s="44">
        <f t="shared" si="197"/>
        <v>-4.7837299540894165</v>
      </c>
      <c r="H824" s="51">
        <f t="shared" si="198"/>
        <v>-1662.5483996083626</v>
      </c>
      <c r="I824" s="43">
        <f t="shared" si="199"/>
        <v>-4.4720547265342248E-9</v>
      </c>
      <c r="J824" s="44">
        <f t="shared" si="200"/>
        <v>-68.784901997246862</v>
      </c>
      <c r="K824" s="51">
        <f t="shared" si="201"/>
        <v>-3275.1198310793229</v>
      </c>
      <c r="L824" s="51"/>
      <c r="M824" s="16">
        <v>81.599999999997507</v>
      </c>
      <c r="N824" s="43">
        <v>6.9686794605710339E-2</v>
      </c>
      <c r="O824" s="44">
        <v>-4.7837299660206183</v>
      </c>
      <c r="P824" s="51">
        <v>-1662.548398764648</v>
      </c>
      <c r="Q824" s="43">
        <v>-4.4720547265342248E-9</v>
      </c>
      <c r="R824" s="44">
        <v>-68.784901997246862</v>
      </c>
      <c r="S824" s="51">
        <v>-3275.1198309099245</v>
      </c>
      <c r="T824" s="4"/>
      <c r="U824" s="16">
        <f t="shared" si="188"/>
        <v>-2.1316282072803006E-12</v>
      </c>
      <c r="V824" s="17">
        <f t="shared" si="189"/>
        <v>2.8795860140817808E-10</v>
      </c>
      <c r="W824" s="18">
        <f t="shared" si="190"/>
        <v>-1.1931201804316061E-8</v>
      </c>
      <c r="X824" s="19">
        <f t="shared" si="191"/>
        <v>8.4371458797249943E-7</v>
      </c>
      <c r="Y824" s="17">
        <f t="shared" si="192"/>
        <v>0</v>
      </c>
      <c r="Z824" s="18">
        <f t="shared" si="193"/>
        <v>0</v>
      </c>
      <c r="AA824" s="19">
        <f t="shared" si="194"/>
        <v>1.6939839042606764E-7</v>
      </c>
      <c r="AF824" s="16">
        <v>81.599999999997507</v>
      </c>
      <c r="AG824" s="43">
        <v>0</v>
      </c>
      <c r="AH824" s="44">
        <v>-200</v>
      </c>
      <c r="AI824" s="51">
        <v>-16320</v>
      </c>
      <c r="AJ824" s="43">
        <v>-9.8066499999999994</v>
      </c>
      <c r="AK824" s="44">
        <v>-300.22264000000843</v>
      </c>
      <c r="AL824" s="51">
        <v>8150.9162879997266</v>
      </c>
      <c r="AQ824" s="16">
        <v>81.599999999997507</v>
      </c>
      <c r="AR824" s="43">
        <v>6.9686794605710339E-2</v>
      </c>
      <c r="AS824" s="44">
        <v>-4.7837299660206183</v>
      </c>
      <c r="AT824" s="51">
        <v>-1662.548398764648</v>
      </c>
      <c r="AU824" s="43">
        <v>-7.5722985215520566E-8</v>
      </c>
      <c r="AV824" s="44">
        <v>-68.784901742906072</v>
      </c>
      <c r="AW824" s="50">
        <v>-3604.0940694385235</v>
      </c>
    </row>
    <row r="825" spans="5:49" ht="18" customHeight="1">
      <c r="E825" s="42">
        <f t="shared" si="195"/>
        <v>81.699999999999633</v>
      </c>
      <c r="F825" s="43">
        <f t="shared" si="196"/>
        <v>6.9518905409125115E-2</v>
      </c>
      <c r="G825" s="44">
        <f t="shared" si="197"/>
        <v>-4.7767696740926278</v>
      </c>
      <c r="H825" s="51">
        <f t="shared" si="198"/>
        <v>-1663.0264244498642</v>
      </c>
      <c r="I825" s="43">
        <f t="shared" si="199"/>
        <v>-4.3485162137812949E-9</v>
      </c>
      <c r="J825" s="44">
        <f t="shared" si="200"/>
        <v>-68.784901997687854</v>
      </c>
      <c r="K825" s="51">
        <f t="shared" si="201"/>
        <v>-3281.9983212790694</v>
      </c>
      <c r="L825" s="51"/>
      <c r="M825" s="16">
        <v>81.699999999997502</v>
      </c>
      <c r="N825" s="43">
        <v>6.9518905696058605E-2</v>
      </c>
      <c r="O825" s="44">
        <v>-4.7767696859950854</v>
      </c>
      <c r="P825" s="51">
        <v>-1663.0264236073413</v>
      </c>
      <c r="Q825" s="43">
        <v>-4.3485108847107767E-9</v>
      </c>
      <c r="R825" s="44">
        <v>-68.784901997687868</v>
      </c>
      <c r="S825" s="51">
        <v>-3281.9983211096715</v>
      </c>
      <c r="T825" s="4"/>
      <c r="U825" s="16">
        <f t="shared" si="188"/>
        <v>-2.1316282072803006E-12</v>
      </c>
      <c r="V825" s="17">
        <f t="shared" si="189"/>
        <v>2.8693349085617825E-10</v>
      </c>
      <c r="W825" s="18">
        <f t="shared" si="190"/>
        <v>-1.1902457686119305E-8</v>
      </c>
      <c r="X825" s="19">
        <f t="shared" si="191"/>
        <v>8.4252292253950145E-7</v>
      </c>
      <c r="Y825" s="17">
        <f t="shared" si="192"/>
        <v>5.3290705182007514E-15</v>
      </c>
      <c r="Z825" s="18">
        <f t="shared" si="193"/>
        <v>0</v>
      </c>
      <c r="AA825" s="19">
        <f t="shared" si="194"/>
        <v>1.6939793567871675E-7</v>
      </c>
      <c r="AF825" s="16">
        <v>81.699999999997502</v>
      </c>
      <c r="AG825" s="43">
        <v>0</v>
      </c>
      <c r="AH825" s="44">
        <v>-200</v>
      </c>
      <c r="AI825" s="51">
        <v>-16340</v>
      </c>
      <c r="AJ825" s="43">
        <v>-9.8066499999999994</v>
      </c>
      <c r="AK825" s="44">
        <v>-301.20330500000847</v>
      </c>
      <c r="AL825" s="51">
        <v>8120.8449907497252</v>
      </c>
      <c r="AQ825" s="16">
        <v>81.699999999997502</v>
      </c>
      <c r="AR825" s="43">
        <v>6.9518905696058605E-2</v>
      </c>
      <c r="AS825" s="44">
        <v>-4.7767696859950854</v>
      </c>
      <c r="AT825" s="51">
        <v>-1663.0264236073413</v>
      </c>
      <c r="AU825" s="43">
        <v>-7.3631118979733401E-8</v>
      </c>
      <c r="AV825" s="44">
        <v>-68.784901750373294</v>
      </c>
      <c r="AW825" s="50">
        <v>-3610.9725596131893</v>
      </c>
    </row>
    <row r="826" spans="5:49" ht="18" customHeight="1">
      <c r="E826" s="42">
        <f t="shared" si="195"/>
        <v>81.799999999999628</v>
      </c>
      <c r="F826" s="43">
        <f t="shared" si="196"/>
        <v>6.935161382701463E-2</v>
      </c>
      <c r="G826" s="44">
        <f t="shared" si="197"/>
        <v>-4.7698261530967248</v>
      </c>
      <c r="H826" s="51">
        <f t="shared" si="198"/>
        <v>-1663.5037541018141</v>
      </c>
      <c r="I826" s="43">
        <f t="shared" si="199"/>
        <v>-4.2283829770894954E-9</v>
      </c>
      <c r="J826" s="44">
        <f t="shared" si="200"/>
        <v>-68.78490199811668</v>
      </c>
      <c r="K826" s="51">
        <f t="shared" si="201"/>
        <v>-3288.8768114788595</v>
      </c>
      <c r="L826" s="51"/>
      <c r="M826" s="16">
        <v>81.799999999997496</v>
      </c>
      <c r="N826" s="43">
        <v>6.9351614112927867E-2</v>
      </c>
      <c r="O826" s="44">
        <v>-4.7698261649705413</v>
      </c>
      <c r="P826" s="51">
        <v>-1663.5037532604799</v>
      </c>
      <c r="Q826" s="43">
        <v>-4.2283829770894954E-9</v>
      </c>
      <c r="R826" s="44">
        <v>-68.78490199811668</v>
      </c>
      <c r="S826" s="51">
        <v>-3288.8768113094616</v>
      </c>
      <c r="T826" s="4"/>
      <c r="U826" s="16">
        <f t="shared" si="188"/>
        <v>-2.1316282072803006E-12</v>
      </c>
      <c r="V826" s="17">
        <f t="shared" si="189"/>
        <v>2.8591323752991116E-10</v>
      </c>
      <c r="W826" s="18">
        <f t="shared" si="190"/>
        <v>-1.1873816596619235E-8</v>
      </c>
      <c r="X826" s="19">
        <f t="shared" si="191"/>
        <v>8.4133421296428423E-7</v>
      </c>
      <c r="Y826" s="17">
        <f t="shared" si="192"/>
        <v>0</v>
      </c>
      <c r="Z826" s="18">
        <f t="shared" si="193"/>
        <v>0</v>
      </c>
      <c r="AA826" s="19">
        <f t="shared" si="194"/>
        <v>1.6939793567871675E-7</v>
      </c>
      <c r="AF826" s="16">
        <v>81.799999999997496</v>
      </c>
      <c r="AG826" s="43">
        <v>0</v>
      </c>
      <c r="AH826" s="44">
        <v>-200</v>
      </c>
      <c r="AI826" s="51">
        <v>-16360</v>
      </c>
      <c r="AJ826" s="43">
        <v>-9.8066499999999994</v>
      </c>
      <c r="AK826" s="44">
        <v>-302.18397000000851</v>
      </c>
      <c r="AL826" s="51">
        <v>8090.675626999724</v>
      </c>
      <c r="AQ826" s="16">
        <v>81.799999999997496</v>
      </c>
      <c r="AR826" s="43">
        <v>6.9351614112927867E-2</v>
      </c>
      <c r="AS826" s="44">
        <v>-4.7698261649705413</v>
      </c>
      <c r="AT826" s="51">
        <v>-1663.5037532604799</v>
      </c>
      <c r="AU826" s="43">
        <v>-7.1597046513716123E-8</v>
      </c>
      <c r="AV826" s="44">
        <v>-68.784901757634216</v>
      </c>
      <c r="AW826" s="50">
        <v>-3617.8510497885918</v>
      </c>
    </row>
    <row r="827" spans="5:49" ht="18" customHeight="1">
      <c r="E827" s="42">
        <f t="shared" si="195"/>
        <v>81.899999999999622</v>
      </c>
      <c r="F827" s="43">
        <f t="shared" si="196"/>
        <v>6.9184916741763178E-2</v>
      </c>
      <c r="G827" s="44">
        <f t="shared" si="197"/>
        <v>-4.7628993315106802</v>
      </c>
      <c r="H827" s="51">
        <f t="shared" si="198"/>
        <v>-1663.9803902371305</v>
      </c>
      <c r="I827" s="43">
        <f t="shared" si="199"/>
        <v>-4.1115768567578925E-9</v>
      </c>
      <c r="J827" s="44">
        <f t="shared" si="200"/>
        <v>-68.784901998533641</v>
      </c>
      <c r="K827" s="51">
        <f t="shared" si="201"/>
        <v>-3295.7553016786915</v>
      </c>
      <c r="L827" s="51"/>
      <c r="M827" s="16">
        <v>81.89999999999749</v>
      </c>
      <c r="N827" s="43">
        <v>6.9184917026660991E-2</v>
      </c>
      <c r="O827" s="44">
        <v>-4.762899343355957</v>
      </c>
      <c r="P827" s="51">
        <v>-1663.980389396982</v>
      </c>
      <c r="Q827" s="43">
        <v>-4.1115768567578925E-9</v>
      </c>
      <c r="R827" s="44">
        <v>-68.784901998533641</v>
      </c>
      <c r="S827" s="51">
        <v>-3295.755301509294</v>
      </c>
      <c r="T827" s="4"/>
      <c r="U827" s="16">
        <f t="shared" si="188"/>
        <v>-2.1316282072803006E-12</v>
      </c>
      <c r="V827" s="17">
        <f t="shared" si="189"/>
        <v>2.8489781367380118E-10</v>
      </c>
      <c r="W827" s="18">
        <f t="shared" si="190"/>
        <v>-1.1845276759459011E-8</v>
      </c>
      <c r="X827" s="19">
        <f t="shared" si="191"/>
        <v>8.4014845924684778E-7</v>
      </c>
      <c r="Y827" s="17">
        <f t="shared" si="192"/>
        <v>0</v>
      </c>
      <c r="Z827" s="18">
        <f t="shared" si="193"/>
        <v>0</v>
      </c>
      <c r="AA827" s="19">
        <f t="shared" si="194"/>
        <v>1.6939748093136586E-7</v>
      </c>
      <c r="AF827" s="16">
        <v>81.89999999999749</v>
      </c>
      <c r="AG827" s="43">
        <v>0</v>
      </c>
      <c r="AH827" s="44">
        <v>-200</v>
      </c>
      <c r="AI827" s="51">
        <v>-16380</v>
      </c>
      <c r="AJ827" s="43">
        <v>-9.8066499999999994</v>
      </c>
      <c r="AK827" s="44">
        <v>-303.16463500000856</v>
      </c>
      <c r="AL827" s="51">
        <v>8060.4081967497232</v>
      </c>
      <c r="AQ827" s="16">
        <v>81.89999999999749</v>
      </c>
      <c r="AR827" s="43">
        <v>6.9184917026660991E-2</v>
      </c>
      <c r="AS827" s="44">
        <v>-4.762899343355957</v>
      </c>
      <c r="AT827" s="51">
        <v>-1663.980389396982</v>
      </c>
      <c r="AU827" s="43">
        <v>-6.9619158438172235E-8</v>
      </c>
      <c r="AV827" s="44">
        <v>-68.784901764694581</v>
      </c>
      <c r="AW827" s="50">
        <v>-3624.7295399647101</v>
      </c>
    </row>
    <row r="828" spans="5:49" ht="18" customHeight="1">
      <c r="E828" s="42">
        <f t="shared" si="195"/>
        <v>81.999999999999616</v>
      </c>
      <c r="F828" s="43">
        <f t="shared" si="196"/>
        <v>6.901881134045032E-2</v>
      </c>
      <c r="G828" s="44">
        <f t="shared" si="197"/>
        <v>-4.7559891500255942</v>
      </c>
      <c r="H828" s="51">
        <f t="shared" si="198"/>
        <v>-1664.4563345227859</v>
      </c>
      <c r="I828" s="43">
        <f t="shared" si="199"/>
        <v>-3.9979948240898011E-9</v>
      </c>
      <c r="J828" s="44">
        <f t="shared" si="200"/>
        <v>-68.784901998939091</v>
      </c>
      <c r="K828" s="51">
        <f t="shared" si="201"/>
        <v>-3302.6337918785648</v>
      </c>
      <c r="L828" s="51"/>
      <c r="M828" s="16">
        <v>81.999999999997485</v>
      </c>
      <c r="N828" s="43">
        <v>6.9018811624337512E-2</v>
      </c>
      <c r="O828" s="44">
        <v>-4.7559891618424315</v>
      </c>
      <c r="P828" s="51">
        <v>-1664.4563336838207</v>
      </c>
      <c r="Q828" s="43">
        <v>-3.9979983768034799E-9</v>
      </c>
      <c r="R828" s="44">
        <v>-68.784901998939077</v>
      </c>
      <c r="S828" s="51">
        <v>-3302.6337917091673</v>
      </c>
      <c r="T828" s="4"/>
      <c r="U828" s="16">
        <f t="shared" si="188"/>
        <v>-2.1316282072803006E-12</v>
      </c>
      <c r="V828" s="17">
        <f t="shared" si="189"/>
        <v>2.8388719153227271E-10</v>
      </c>
      <c r="W828" s="18">
        <f t="shared" si="190"/>
        <v>-1.1816837286460213E-8</v>
      </c>
      <c r="X828" s="19">
        <f t="shared" si="191"/>
        <v>8.389652066398412E-7</v>
      </c>
      <c r="Y828" s="17">
        <f t="shared" si="192"/>
        <v>-3.5527136788005009E-15</v>
      </c>
      <c r="Z828" s="18">
        <f t="shared" si="193"/>
        <v>0</v>
      </c>
      <c r="AA828" s="19">
        <f t="shared" si="194"/>
        <v>1.6939748093136586E-7</v>
      </c>
      <c r="AF828" s="16">
        <v>81.999999999997485</v>
      </c>
      <c r="AG828" s="43">
        <v>0</v>
      </c>
      <c r="AH828" s="44">
        <v>-200</v>
      </c>
      <c r="AI828" s="51">
        <v>-16400</v>
      </c>
      <c r="AJ828" s="43">
        <v>-9.8066499999999994</v>
      </c>
      <c r="AK828" s="44">
        <v>-304.1453000000086</v>
      </c>
      <c r="AL828" s="51">
        <v>8030.0426999997217</v>
      </c>
      <c r="AQ828" s="16">
        <v>81.999999999997485</v>
      </c>
      <c r="AR828" s="43">
        <v>6.9018811624337512E-2</v>
      </c>
      <c r="AS828" s="44">
        <v>-4.7559891618424315</v>
      </c>
      <c r="AT828" s="51">
        <v>-1664.4563336838207</v>
      </c>
      <c r="AU828" s="43">
        <v>-6.7695911099008299E-8</v>
      </c>
      <c r="AV828" s="44">
        <v>-68.784901771559902</v>
      </c>
      <c r="AW828" s="50">
        <v>-3631.6080301415245</v>
      </c>
    </row>
    <row r="829" spans="5:49" ht="18" customHeight="1">
      <c r="E829" s="42">
        <f t="shared" si="195"/>
        <v>82.099999999999611</v>
      </c>
      <c r="F829" s="43">
        <f t="shared" si="196"/>
        <v>6.885329482677352E-2</v>
      </c>
      <c r="G829" s="44">
        <f t="shared" si="197"/>
        <v>-4.7490955496130214</v>
      </c>
      <c r="H829" s="51">
        <f t="shared" si="198"/>
        <v>-1664.9315886198374</v>
      </c>
      <c r="I829" s="43">
        <f t="shared" si="199"/>
        <v>-3.8875498376000905E-9</v>
      </c>
      <c r="J829" s="44">
        <f t="shared" si="200"/>
        <v>-68.784901999333343</v>
      </c>
      <c r="K829" s="51">
        <f t="shared" si="201"/>
        <v>-3309.5122820784786</v>
      </c>
      <c r="L829" s="51"/>
      <c r="M829" s="16">
        <v>82.099999999997479</v>
      </c>
      <c r="N829" s="43">
        <v>6.8853295109654891E-2</v>
      </c>
      <c r="O829" s="44">
        <v>-4.7490955614015222</v>
      </c>
      <c r="P829" s="51">
        <v>-1664.9315877820522</v>
      </c>
      <c r="Q829" s="43">
        <v>-3.8875498376000905E-9</v>
      </c>
      <c r="R829" s="44">
        <v>-68.784901999333343</v>
      </c>
      <c r="S829" s="51">
        <v>-3309.5122819090811</v>
      </c>
      <c r="T829" s="4"/>
      <c r="U829" s="16">
        <f t="shared" ref="U829:U892" si="202">M829-E829</f>
        <v>-2.1316282072803006E-12</v>
      </c>
      <c r="V829" s="17">
        <f t="shared" ref="V829:V892" si="203">N829-F829</f>
        <v>2.8288137110532574E-10</v>
      </c>
      <c r="W829" s="18">
        <f t="shared" ref="W829:W892" si="204">O829-G829</f>
        <v>-1.1788500842158101E-8</v>
      </c>
      <c r="X829" s="19">
        <f t="shared" ref="X829:X892" si="205">P829-H829</f>
        <v>8.3778513726429082E-7</v>
      </c>
      <c r="Y829" s="17">
        <f t="shared" ref="Y829:Y892" si="206">Q829-I829</f>
        <v>0</v>
      </c>
      <c r="Z829" s="18">
        <f t="shared" ref="Z829:Z892" si="207">R829-J829</f>
        <v>0</v>
      </c>
      <c r="AA829" s="19">
        <f t="shared" ref="AA829:AA892" si="208">S829-K829</f>
        <v>1.6939748093136586E-7</v>
      </c>
      <c r="AF829" s="16">
        <v>82.099999999997479</v>
      </c>
      <c r="AG829" s="43">
        <v>0</v>
      </c>
      <c r="AH829" s="44">
        <v>-200</v>
      </c>
      <c r="AI829" s="51">
        <v>-16420</v>
      </c>
      <c r="AJ829" s="43">
        <v>-9.8066499999999994</v>
      </c>
      <c r="AK829" s="44">
        <v>-305.12596500000865</v>
      </c>
      <c r="AL829" s="51">
        <v>7999.5791367497213</v>
      </c>
      <c r="AQ829" s="16">
        <v>82.099999999997479</v>
      </c>
      <c r="AR829" s="43">
        <v>6.8853295109654891E-2</v>
      </c>
      <c r="AS829" s="44">
        <v>-4.7490955614015222</v>
      </c>
      <c r="AT829" s="51">
        <v>-1664.9315877820522</v>
      </c>
      <c r="AU829" s="43">
        <v>-6.5825798145624503E-8</v>
      </c>
      <c r="AV829" s="44">
        <v>-68.78490177823555</v>
      </c>
      <c r="AW829" s="50">
        <v>-3638.4865203190161</v>
      </c>
    </row>
    <row r="830" spans="5:49" ht="18" customHeight="1">
      <c r="E830" s="42">
        <f t="shared" si="195"/>
        <v>82.199999999999605</v>
      </c>
      <c r="F830" s="43">
        <f t="shared" si="196"/>
        <v>6.8688364420930764E-2</v>
      </c>
      <c r="G830" s="44">
        <f t="shared" si="197"/>
        <v>-4.7422184715233291</v>
      </c>
      <c r="H830" s="51">
        <f t="shared" si="198"/>
        <v>-1665.4061541834521</v>
      </c>
      <c r="I830" s="43">
        <f t="shared" si="199"/>
        <v>-3.7801530794467908E-9</v>
      </c>
      <c r="J830" s="44">
        <f t="shared" si="200"/>
        <v>-68.784901999716709</v>
      </c>
      <c r="K830" s="51">
        <f t="shared" si="201"/>
        <v>-3316.3907722784306</v>
      </c>
      <c r="L830" s="51"/>
      <c r="M830" s="16">
        <v>82.199999999997473</v>
      </c>
      <c r="N830" s="43">
        <v>6.8688364702811061E-2</v>
      </c>
      <c r="O830" s="44">
        <v>-4.7422184832835939</v>
      </c>
      <c r="P830" s="51">
        <v>-1665.4061533468446</v>
      </c>
      <c r="Q830" s="43">
        <v>-3.7801530794467908E-9</v>
      </c>
      <c r="R830" s="44">
        <v>-68.784901999716709</v>
      </c>
      <c r="S830" s="51">
        <v>-3316.3907721090341</v>
      </c>
      <c r="T830" s="4"/>
      <c r="U830" s="16">
        <f t="shared" si="202"/>
        <v>-2.1316282072803006E-12</v>
      </c>
      <c r="V830" s="17">
        <f t="shared" si="203"/>
        <v>2.8188029688180904E-10</v>
      </c>
      <c r="W830" s="18">
        <f t="shared" si="204"/>
        <v>-1.1760264762017414E-8</v>
      </c>
      <c r="X830" s="19">
        <f t="shared" si="205"/>
        <v>8.3660756899917033E-7</v>
      </c>
      <c r="Y830" s="17">
        <f t="shared" si="206"/>
        <v>0</v>
      </c>
      <c r="Z830" s="18">
        <f t="shared" si="207"/>
        <v>0</v>
      </c>
      <c r="AA830" s="19">
        <f t="shared" si="208"/>
        <v>1.6939657143666409E-7</v>
      </c>
      <c r="AF830" s="16">
        <v>82.199999999997473</v>
      </c>
      <c r="AG830" s="43">
        <v>0</v>
      </c>
      <c r="AH830" s="44">
        <v>-200</v>
      </c>
      <c r="AI830" s="51">
        <v>-16440</v>
      </c>
      <c r="AJ830" s="43">
        <v>-9.8066499999999994</v>
      </c>
      <c r="AK830" s="44">
        <v>-306.10663000000869</v>
      </c>
      <c r="AL830" s="51">
        <v>7969.0175069997204</v>
      </c>
      <c r="AQ830" s="16">
        <v>82.199999999997473</v>
      </c>
      <c r="AR830" s="43">
        <v>6.8688364702811061E-2</v>
      </c>
      <c r="AS830" s="44">
        <v>-4.7422184832835939</v>
      </c>
      <c r="AT830" s="51">
        <v>-1665.4061533468446</v>
      </c>
      <c r="AU830" s="43">
        <v>-6.4007346978200985E-8</v>
      </c>
      <c r="AV830" s="44">
        <v>-68.784901784726785</v>
      </c>
      <c r="AW830" s="50">
        <v>-3645.3650104971657</v>
      </c>
    </row>
    <row r="831" spans="5:49" ht="18" customHeight="1">
      <c r="E831" s="42">
        <f t="shared" si="195"/>
        <v>82.299999999999599</v>
      </c>
      <c r="F831" s="43">
        <f t="shared" si="196"/>
        <v>6.8524017359503656E-2</v>
      </c>
      <c r="G831" s="44">
        <f t="shared" si="197"/>
        <v>-4.7353578572840425</v>
      </c>
      <c r="H831" s="51">
        <f t="shared" si="198"/>
        <v>-1665.8800328629366</v>
      </c>
      <c r="I831" s="43">
        <f t="shared" si="199"/>
        <v>-3.6757281662858077E-9</v>
      </c>
      <c r="J831" s="44">
        <f t="shared" si="200"/>
        <v>-68.784902000089474</v>
      </c>
      <c r="K831" s="51">
        <f t="shared" si="201"/>
        <v>-3323.2692624784208</v>
      </c>
      <c r="L831" s="51"/>
      <c r="M831" s="16">
        <v>82.299999999997468</v>
      </c>
      <c r="N831" s="43">
        <v>6.8524017640387527E-2</v>
      </c>
      <c r="O831" s="44">
        <v>-4.735357869016168</v>
      </c>
      <c r="P831" s="51">
        <v>-1665.8800320275038</v>
      </c>
      <c r="Q831" s="43">
        <v>-3.6757281662858077E-9</v>
      </c>
      <c r="R831" s="44">
        <v>-68.784902000089474</v>
      </c>
      <c r="S831" s="51">
        <v>-3323.2692623090243</v>
      </c>
      <c r="T831" s="4"/>
      <c r="U831" s="16">
        <f t="shared" si="202"/>
        <v>-2.1316282072803006E-12</v>
      </c>
      <c r="V831" s="17">
        <f t="shared" si="203"/>
        <v>2.8088387171720797E-10</v>
      </c>
      <c r="W831" s="18">
        <f t="shared" si="204"/>
        <v>-1.1732125493324475E-8</v>
      </c>
      <c r="X831" s="19">
        <f t="shared" si="205"/>
        <v>8.3543272921815515E-7</v>
      </c>
      <c r="Y831" s="17">
        <f t="shared" si="206"/>
        <v>0</v>
      </c>
      <c r="Z831" s="18">
        <f t="shared" si="207"/>
        <v>0</v>
      </c>
      <c r="AA831" s="19">
        <f t="shared" si="208"/>
        <v>1.6939657143666409E-7</v>
      </c>
      <c r="AF831" s="16">
        <v>82.299999999997468</v>
      </c>
      <c r="AG831" s="43">
        <v>0</v>
      </c>
      <c r="AH831" s="44">
        <v>-200</v>
      </c>
      <c r="AI831" s="51">
        <v>-16460</v>
      </c>
      <c r="AJ831" s="43">
        <v>-9.8066499999999994</v>
      </c>
      <c r="AK831" s="44">
        <v>-307.08729500000874</v>
      </c>
      <c r="AL831" s="51">
        <v>7938.3578107497187</v>
      </c>
      <c r="AQ831" s="16">
        <v>82.299999999997468</v>
      </c>
      <c r="AR831" s="43">
        <v>6.8524017640387527E-2</v>
      </c>
      <c r="AS831" s="44">
        <v>-4.735357869016168</v>
      </c>
      <c r="AT831" s="51">
        <v>-1665.8800320275038</v>
      </c>
      <c r="AU831" s="43">
        <v>-6.2239129405838867E-8</v>
      </c>
      <c r="AV831" s="44">
        <v>-68.784901791038692</v>
      </c>
      <c r="AW831" s="50">
        <v>-3652.2435006759556</v>
      </c>
    </row>
    <row r="832" spans="5:49" ht="18" customHeight="1">
      <c r="E832" s="42">
        <f t="shared" si="195"/>
        <v>82.399999999999594</v>
      </c>
      <c r="F832" s="43">
        <f t="shared" si="196"/>
        <v>6.8360250895341521E-2</v>
      </c>
      <c r="G832" s="44">
        <f t="shared" si="197"/>
        <v>-4.7285136486982076</v>
      </c>
      <c r="H832" s="51">
        <f t="shared" si="198"/>
        <v>-1666.3532263017637</v>
      </c>
      <c r="I832" s="43">
        <f t="shared" si="199"/>
        <v>-3.574180951204653E-9</v>
      </c>
      <c r="J832" s="44">
        <f t="shared" si="200"/>
        <v>-68.78490200045195</v>
      </c>
      <c r="K832" s="51">
        <f t="shared" si="201"/>
        <v>-3330.1477526784474</v>
      </c>
      <c r="L832" s="51"/>
      <c r="M832" s="16">
        <v>82.399999999997462</v>
      </c>
      <c r="N832" s="43">
        <v>6.8360251175233672E-2</v>
      </c>
      <c r="O832" s="44">
        <v>-4.7285136604022941</v>
      </c>
      <c r="P832" s="51">
        <v>-1666.3532254675026</v>
      </c>
      <c r="Q832" s="43">
        <v>-3.574180951204653E-9</v>
      </c>
      <c r="R832" s="44">
        <v>-68.78490200045195</v>
      </c>
      <c r="S832" s="51">
        <v>-3330.1477525090513</v>
      </c>
      <c r="T832" s="4"/>
      <c r="U832" s="16">
        <f t="shared" si="202"/>
        <v>-2.1316282072803006E-12</v>
      </c>
      <c r="V832" s="17">
        <f t="shared" si="203"/>
        <v>2.7989215112267374E-10</v>
      </c>
      <c r="W832" s="18">
        <f t="shared" si="204"/>
        <v>-1.1704086588792961E-8</v>
      </c>
      <c r="X832" s="19">
        <f t="shared" si="205"/>
        <v>8.3426107266859617E-7</v>
      </c>
      <c r="Y832" s="17">
        <f t="shared" si="206"/>
        <v>0</v>
      </c>
      <c r="Z832" s="18">
        <f t="shared" si="207"/>
        <v>0</v>
      </c>
      <c r="AA832" s="19">
        <f t="shared" si="208"/>
        <v>1.693961166893132E-7</v>
      </c>
      <c r="AF832" s="16">
        <v>82.399999999997462</v>
      </c>
      <c r="AG832" s="43">
        <v>0</v>
      </c>
      <c r="AH832" s="44">
        <v>-200</v>
      </c>
      <c r="AI832" s="51">
        <v>-16480</v>
      </c>
      <c r="AJ832" s="43">
        <v>-9.8066499999999994</v>
      </c>
      <c r="AK832" s="44">
        <v>-308.06796000000878</v>
      </c>
      <c r="AL832" s="51">
        <v>7907.6000479997183</v>
      </c>
      <c r="AQ832" s="16">
        <v>82.399999999997462</v>
      </c>
      <c r="AR832" s="43">
        <v>6.8360251175233672E-2</v>
      </c>
      <c r="AS832" s="44">
        <v>-4.7285136604022941</v>
      </c>
      <c r="AT832" s="51">
        <v>-1666.3532254675026</v>
      </c>
      <c r="AU832" s="43">
        <v>-6.0519761646560255E-8</v>
      </c>
      <c r="AV832" s="44">
        <v>-68.784901797176232</v>
      </c>
      <c r="AW832" s="50">
        <v>-3659.1219908553676</v>
      </c>
    </row>
    <row r="833" spans="5:49" ht="18" customHeight="1">
      <c r="E833" s="42">
        <f t="shared" si="195"/>
        <v>82.499999999999588</v>
      </c>
      <c r="F833" s="43">
        <f t="shared" si="196"/>
        <v>6.8197062297446959E-2</v>
      </c>
      <c r="G833" s="44">
        <f t="shared" si="197"/>
        <v>-4.7216857878427829</v>
      </c>
      <c r="H833" s="51">
        <f t="shared" si="198"/>
        <v>-1666.8257361376004</v>
      </c>
      <c r="I833" s="43">
        <f t="shared" si="199"/>
        <v>-3.4754439326434294E-9</v>
      </c>
      <c r="J833" s="44">
        <f t="shared" si="200"/>
        <v>-68.784902000804408</v>
      </c>
      <c r="K833" s="51">
        <f t="shared" si="201"/>
        <v>-3337.0262428785095</v>
      </c>
      <c r="L833" s="51"/>
      <c r="M833" s="16">
        <v>82.499999999997456</v>
      </c>
      <c r="N833" s="43">
        <v>6.8197062576352135E-2</v>
      </c>
      <c r="O833" s="44">
        <v>-4.7216857995189319</v>
      </c>
      <c r="P833" s="51">
        <v>-1666.8257353045083</v>
      </c>
      <c r="Q833" s="43">
        <v>-3.4754439326434294E-9</v>
      </c>
      <c r="R833" s="44">
        <v>-68.784902000804408</v>
      </c>
      <c r="S833" s="51">
        <v>-3337.0262427091143</v>
      </c>
      <c r="T833" s="4"/>
      <c r="U833" s="16">
        <f t="shared" si="202"/>
        <v>-2.1316282072803006E-12</v>
      </c>
      <c r="V833" s="17">
        <f t="shared" si="203"/>
        <v>2.7890517673156978E-10</v>
      </c>
      <c r="W833" s="18">
        <f t="shared" si="204"/>
        <v>-1.1676148936601294E-8</v>
      </c>
      <c r="X833" s="19">
        <f t="shared" si="205"/>
        <v>8.3309214460314251E-7</v>
      </c>
      <c r="Y833" s="17">
        <f t="shared" si="206"/>
        <v>0</v>
      </c>
      <c r="Z833" s="18">
        <f t="shared" si="207"/>
        <v>0</v>
      </c>
      <c r="AA833" s="19">
        <f t="shared" si="208"/>
        <v>1.6939520719461143E-7</v>
      </c>
      <c r="AF833" s="16">
        <v>82.499999999997456</v>
      </c>
      <c r="AG833" s="43">
        <v>0</v>
      </c>
      <c r="AH833" s="44">
        <v>-200</v>
      </c>
      <c r="AI833" s="51">
        <v>-16500</v>
      </c>
      <c r="AJ833" s="43">
        <v>-9.8066499999999994</v>
      </c>
      <c r="AK833" s="44">
        <v>-309.04862500000883</v>
      </c>
      <c r="AL833" s="51">
        <v>7876.7442187497172</v>
      </c>
      <c r="AQ833" s="16">
        <v>82.499999999997456</v>
      </c>
      <c r="AR833" s="43">
        <v>6.8197062576352135E-2</v>
      </c>
      <c r="AS833" s="44">
        <v>-4.7216857995189319</v>
      </c>
      <c r="AT833" s="51">
        <v>-1666.8257353045083</v>
      </c>
      <c r="AU833" s="43">
        <v>-5.8847886563739848E-8</v>
      </c>
      <c r="AV833" s="44">
        <v>-68.784901803144237</v>
      </c>
      <c r="AW833" s="50">
        <v>-3666.0004810353853</v>
      </c>
    </row>
    <row r="834" spans="5:49" ht="18" customHeight="1">
      <c r="E834" s="42">
        <f t="shared" si="195"/>
        <v>82.599999999999582</v>
      </c>
      <c r="F834" s="43">
        <f t="shared" si="196"/>
        <v>6.803444885086192E-2</v>
      </c>
      <c r="G834" s="44">
        <f t="shared" si="197"/>
        <v>-4.7148742170670257</v>
      </c>
      <c r="H834" s="51">
        <f t="shared" si="198"/>
        <v>-1667.2975640023346</v>
      </c>
      <c r="I834" s="43">
        <f t="shared" si="199"/>
        <v>-3.3794353981875247E-9</v>
      </c>
      <c r="J834" s="44">
        <f t="shared" si="200"/>
        <v>-68.784902001147131</v>
      </c>
      <c r="K834" s="51">
        <f t="shared" si="201"/>
        <v>-3343.9047330786075</v>
      </c>
      <c r="L834" s="51"/>
      <c r="M834" s="16">
        <v>82.599999999997451</v>
      </c>
      <c r="N834" s="43">
        <v>6.8034449128784702E-2</v>
      </c>
      <c r="O834" s="44">
        <v>-4.7148742287153338</v>
      </c>
      <c r="P834" s="51">
        <v>-1667.2975631704087</v>
      </c>
      <c r="Q834" s="43">
        <v>-3.3794353981875247E-9</v>
      </c>
      <c r="R834" s="44">
        <v>-68.784902001147131</v>
      </c>
      <c r="S834" s="51">
        <v>-3343.9047329092118</v>
      </c>
      <c r="T834" s="4"/>
      <c r="U834" s="16">
        <f t="shared" si="202"/>
        <v>-2.1316282072803006E-12</v>
      </c>
      <c r="V834" s="17">
        <f t="shared" si="203"/>
        <v>2.779227820104424E-10</v>
      </c>
      <c r="W834" s="18">
        <f t="shared" si="204"/>
        <v>-1.1648308095857374E-8</v>
      </c>
      <c r="X834" s="19">
        <f t="shared" si="205"/>
        <v>8.3192594502179418E-7</v>
      </c>
      <c r="Y834" s="17">
        <f t="shared" si="206"/>
        <v>0</v>
      </c>
      <c r="Z834" s="18">
        <f t="shared" si="207"/>
        <v>0</v>
      </c>
      <c r="AA834" s="19">
        <f t="shared" si="208"/>
        <v>1.6939566194196232E-7</v>
      </c>
      <c r="AF834" s="16">
        <v>82.599999999997451</v>
      </c>
      <c r="AG834" s="43">
        <v>0</v>
      </c>
      <c r="AH834" s="44">
        <v>-200</v>
      </c>
      <c r="AI834" s="51">
        <v>-16520</v>
      </c>
      <c r="AJ834" s="43">
        <v>-9.8066499999999994</v>
      </c>
      <c r="AK834" s="44">
        <v>-310.02929000000887</v>
      </c>
      <c r="AL834" s="51">
        <v>7845.7903229997155</v>
      </c>
      <c r="AQ834" s="16">
        <v>82.599999999997451</v>
      </c>
      <c r="AR834" s="43">
        <v>6.8034449128784702E-2</v>
      </c>
      <c r="AS834" s="44">
        <v>-4.7148742287153338</v>
      </c>
      <c r="AT834" s="51">
        <v>-1667.2975631704087</v>
      </c>
      <c r="AU834" s="43">
        <v>-5.7222202087814367E-8</v>
      </c>
      <c r="AV834" s="44">
        <v>-68.784901808947367</v>
      </c>
      <c r="AW834" s="50">
        <v>-3672.8789712159914</v>
      </c>
    </row>
    <row r="835" spans="5:49" ht="18" customHeight="1">
      <c r="E835" s="42">
        <f t="shared" si="195"/>
        <v>82.699999999999577</v>
      </c>
      <c r="F835" s="43">
        <f t="shared" si="196"/>
        <v>6.7872407856554628E-2</v>
      </c>
      <c r="G835" s="44">
        <f t="shared" si="197"/>
        <v>-4.7080788789908876</v>
      </c>
      <c r="H835" s="51">
        <f t="shared" si="198"/>
        <v>-1667.7687115221033</v>
      </c>
      <c r="I835" s="43">
        <f t="shared" si="199"/>
        <v>-3.2860789644928445E-9</v>
      </c>
      <c r="J835" s="44">
        <f t="shared" si="200"/>
        <v>-68.784902001480376</v>
      </c>
      <c r="K835" s="51">
        <f t="shared" si="201"/>
        <v>-3350.7832232787382</v>
      </c>
      <c r="L835" s="51"/>
      <c r="M835" s="16">
        <v>82.699999999997445</v>
      </c>
      <c r="N835" s="43">
        <v>6.7872408133499568E-2</v>
      </c>
      <c r="O835" s="44">
        <v>-4.7080788906114517</v>
      </c>
      <c r="P835" s="51">
        <v>-1667.7687106913411</v>
      </c>
      <c r="Q835" s="43">
        <v>-3.2860825172065233E-9</v>
      </c>
      <c r="R835" s="44">
        <v>-68.784902001480361</v>
      </c>
      <c r="S835" s="51">
        <v>-3350.783223109343</v>
      </c>
      <c r="T835" s="4"/>
      <c r="U835" s="16">
        <f t="shared" si="202"/>
        <v>-2.1316282072803006E-12</v>
      </c>
      <c r="V835" s="17">
        <f t="shared" si="203"/>
        <v>2.7694493920371599E-10</v>
      </c>
      <c r="W835" s="18">
        <f t="shared" si="204"/>
        <v>-1.1620564066561201E-8</v>
      </c>
      <c r="X835" s="19">
        <f t="shared" si="205"/>
        <v>8.3076224655087572E-7</v>
      </c>
      <c r="Y835" s="17">
        <f t="shared" si="206"/>
        <v>-3.5527136788005009E-15</v>
      </c>
      <c r="Z835" s="18">
        <f t="shared" si="207"/>
        <v>0</v>
      </c>
      <c r="AA835" s="19">
        <f t="shared" si="208"/>
        <v>1.6939520719461143E-7</v>
      </c>
      <c r="AF835" s="16">
        <v>82.699999999997445</v>
      </c>
      <c r="AG835" s="43">
        <v>0</v>
      </c>
      <c r="AH835" s="44">
        <v>-200</v>
      </c>
      <c r="AI835" s="51">
        <v>-16540</v>
      </c>
      <c r="AJ835" s="43">
        <v>-9.8066499999999994</v>
      </c>
      <c r="AK835" s="44">
        <v>-311.00995500000892</v>
      </c>
      <c r="AL835" s="51">
        <v>7814.738360749715</v>
      </c>
      <c r="AQ835" s="16">
        <v>82.699999999997445</v>
      </c>
      <c r="AR835" s="43">
        <v>6.7872408133499568E-2</v>
      </c>
      <c r="AS835" s="44">
        <v>-4.7080788906114517</v>
      </c>
      <c r="AT835" s="51">
        <v>-1667.7687106913411</v>
      </c>
      <c r="AU835" s="43">
        <v>-5.5641425689145763E-8</v>
      </c>
      <c r="AV835" s="44">
        <v>-68.784901814590185</v>
      </c>
      <c r="AW835" s="50">
        <v>-3679.7574613971697</v>
      </c>
    </row>
    <row r="836" spans="5:49" ht="18" customHeight="1">
      <c r="E836" s="42">
        <f t="shared" si="195"/>
        <v>82.799999999999571</v>
      </c>
      <c r="F836" s="43">
        <f t="shared" si="196"/>
        <v>6.7710936631307617E-2</v>
      </c>
      <c r="G836" s="44">
        <f t="shared" si="197"/>
        <v>-4.7012997165034305</v>
      </c>
      <c r="H836" s="51">
        <f t="shared" si="198"/>
        <v>-1668.2391803173186</v>
      </c>
      <c r="I836" s="43">
        <f t="shared" si="199"/>
        <v>-3.1953000245721341E-9</v>
      </c>
      <c r="J836" s="44">
        <f t="shared" si="200"/>
        <v>-68.784902001804426</v>
      </c>
      <c r="K836" s="51">
        <f t="shared" si="201"/>
        <v>-3357.6617134789021</v>
      </c>
      <c r="L836" s="51"/>
      <c r="M836" s="16">
        <v>82.799999999997439</v>
      </c>
      <c r="N836" s="43">
        <v>6.7710936907279404E-2</v>
      </c>
      <c r="O836" s="44">
        <v>-4.7012997280963509</v>
      </c>
      <c r="P836" s="51">
        <v>-1668.2391794877171</v>
      </c>
      <c r="Q836" s="43">
        <v>-3.1953089063563311E-9</v>
      </c>
      <c r="R836" s="44">
        <v>-68.784902001804397</v>
      </c>
      <c r="S836" s="51">
        <v>-3357.6617133095074</v>
      </c>
      <c r="T836" s="4"/>
      <c r="U836" s="16">
        <f t="shared" si="202"/>
        <v>-2.1316282072803006E-12</v>
      </c>
      <c r="V836" s="17">
        <f t="shared" si="203"/>
        <v>2.7597178708926862E-10</v>
      </c>
      <c r="W836" s="18">
        <f t="shared" si="204"/>
        <v>-1.1592920401426454E-8</v>
      </c>
      <c r="X836" s="19">
        <f t="shared" si="205"/>
        <v>8.2960150393773802E-7</v>
      </c>
      <c r="Y836" s="17">
        <f t="shared" si="206"/>
        <v>-8.8817841970012523E-15</v>
      </c>
      <c r="Z836" s="18">
        <f t="shared" si="207"/>
        <v>0</v>
      </c>
      <c r="AA836" s="19">
        <f t="shared" si="208"/>
        <v>1.6939475244726054E-7</v>
      </c>
      <c r="AF836" s="16">
        <v>82.799999999997439</v>
      </c>
      <c r="AG836" s="43">
        <v>0</v>
      </c>
      <c r="AH836" s="44">
        <v>-200</v>
      </c>
      <c r="AI836" s="51">
        <v>-16560</v>
      </c>
      <c r="AJ836" s="43">
        <v>-9.8066499999999994</v>
      </c>
      <c r="AK836" s="44">
        <v>-311.99062000000896</v>
      </c>
      <c r="AL836" s="51">
        <v>7783.5883319997138</v>
      </c>
      <c r="AQ836" s="16">
        <v>82.799999999997439</v>
      </c>
      <c r="AR836" s="43">
        <v>6.7710936907279404E-2</v>
      </c>
      <c r="AS836" s="44">
        <v>-4.7012997280963509</v>
      </c>
      <c r="AT836" s="51">
        <v>-1668.2391794877171</v>
      </c>
      <c r="AU836" s="43">
        <v>-5.4104313917946456E-8</v>
      </c>
      <c r="AV836" s="44">
        <v>-68.784901820077124</v>
      </c>
      <c r="AW836" s="50">
        <v>-3686.635951578904</v>
      </c>
    </row>
    <row r="837" spans="5:49" ht="18" customHeight="1">
      <c r="E837" s="42">
        <f t="shared" si="195"/>
        <v>82.899999999999565</v>
      </c>
      <c r="F837" s="43">
        <f t="shared" si="196"/>
        <v>6.7550032507606994E-2</v>
      </c>
      <c r="G837" s="44">
        <f t="shared" si="197"/>
        <v>-4.6945366727612585</v>
      </c>
      <c r="H837" s="51">
        <f t="shared" si="198"/>
        <v>-1668.7089720026952</v>
      </c>
      <c r="I837" s="43">
        <f t="shared" si="199"/>
        <v>-3.1070293005086569E-9</v>
      </c>
      <c r="J837" s="44">
        <f t="shared" si="200"/>
        <v>-68.784902002119523</v>
      </c>
      <c r="K837" s="51">
        <f t="shared" si="201"/>
        <v>-3364.5402036790983</v>
      </c>
      <c r="L837" s="51"/>
      <c r="M837" s="16">
        <v>82.899999999997434</v>
      </c>
      <c r="N837" s="43">
        <v>6.7550032782610098E-2</v>
      </c>
      <c r="O837" s="44">
        <v>-4.6945366843266303</v>
      </c>
      <c r="P837" s="51">
        <v>-1668.7089711742515</v>
      </c>
      <c r="Q837" s="43">
        <v>-3.1070364059360145E-9</v>
      </c>
      <c r="R837" s="44">
        <v>-68.784902002119495</v>
      </c>
      <c r="S837" s="51">
        <v>-3364.5402035097036</v>
      </c>
      <c r="T837" s="4"/>
      <c r="U837" s="16">
        <f t="shared" si="202"/>
        <v>-2.1316282072803006E-12</v>
      </c>
      <c r="V837" s="17">
        <f t="shared" si="203"/>
        <v>2.7500310362249536E-10</v>
      </c>
      <c r="W837" s="18">
        <f t="shared" si="204"/>
        <v>-1.1565371771382615E-8</v>
      </c>
      <c r="X837" s="19">
        <f t="shared" si="205"/>
        <v>8.2844371718238108E-7</v>
      </c>
      <c r="Y837" s="17">
        <f t="shared" si="206"/>
        <v>-7.1054273576010019E-15</v>
      </c>
      <c r="Z837" s="18">
        <f t="shared" si="207"/>
        <v>0</v>
      </c>
      <c r="AA837" s="19">
        <f t="shared" si="208"/>
        <v>1.6939475244726054E-7</v>
      </c>
      <c r="AF837" s="16">
        <v>82.899999999997434</v>
      </c>
      <c r="AG837" s="43">
        <v>0</v>
      </c>
      <c r="AH837" s="44">
        <v>-200</v>
      </c>
      <c r="AI837" s="51">
        <v>-16580</v>
      </c>
      <c r="AJ837" s="43">
        <v>-9.8066499999999994</v>
      </c>
      <c r="AK837" s="44">
        <v>-312.971285000009</v>
      </c>
      <c r="AL837" s="51">
        <v>7752.3402367497119</v>
      </c>
      <c r="AQ837" s="16">
        <v>82.899999999997434</v>
      </c>
      <c r="AR837" s="43">
        <v>6.7550032782610098E-2</v>
      </c>
      <c r="AS837" s="44">
        <v>-4.6945366843266303</v>
      </c>
      <c r="AT837" s="51">
        <v>-1668.7089711742515</v>
      </c>
      <c r="AU837" s="43">
        <v>-5.2609671286063531E-8</v>
      </c>
      <c r="AV837" s="44">
        <v>-68.784901825412476</v>
      </c>
      <c r="AW837" s="50">
        <v>-3693.51444176118</v>
      </c>
    </row>
    <row r="838" spans="5:49" ht="18" customHeight="1">
      <c r="E838" s="42">
        <f t="shared" si="195"/>
        <v>82.999999999999559</v>
      </c>
      <c r="F838" s="43">
        <f t="shared" si="196"/>
        <v>6.7389692833531772E-2</v>
      </c>
      <c r="G838" s="44">
        <f t="shared" si="197"/>
        <v>-4.6877896911869392</v>
      </c>
      <c r="H838" s="51">
        <f t="shared" si="198"/>
        <v>-1669.1780881872762</v>
      </c>
      <c r="I838" s="43">
        <f t="shared" si="199"/>
        <v>-3.0211975143856762E-9</v>
      </c>
      <c r="J838" s="44">
        <f t="shared" si="200"/>
        <v>-68.784902002425909</v>
      </c>
      <c r="K838" s="51">
        <f t="shared" si="201"/>
        <v>-3371.418693879325</v>
      </c>
      <c r="L838" s="51"/>
      <c r="M838" s="16">
        <v>82.999999999997428</v>
      </c>
      <c r="N838" s="43">
        <v>6.7389693107570758E-2</v>
      </c>
      <c r="O838" s="44">
        <v>-4.6877897027248601</v>
      </c>
      <c r="P838" s="51">
        <v>-1669.1780873599878</v>
      </c>
      <c r="Q838" s="43">
        <v>-3.021201067099355E-9</v>
      </c>
      <c r="R838" s="44">
        <v>-68.784902002425895</v>
      </c>
      <c r="S838" s="51">
        <v>-3371.4186937099307</v>
      </c>
      <c r="T838" s="4"/>
      <c r="U838" s="16">
        <f t="shared" si="202"/>
        <v>-2.1316282072803006E-12</v>
      </c>
      <c r="V838" s="17">
        <f t="shared" si="203"/>
        <v>2.7403898594791087E-10</v>
      </c>
      <c r="W838" s="18">
        <f t="shared" si="204"/>
        <v>-1.1537920840964944E-8</v>
      </c>
      <c r="X838" s="19">
        <f t="shared" si="205"/>
        <v>8.2728843153745402E-7</v>
      </c>
      <c r="Y838" s="17">
        <f t="shared" si="206"/>
        <v>-3.5527136788005009E-15</v>
      </c>
      <c r="Z838" s="18">
        <f t="shared" si="207"/>
        <v>0</v>
      </c>
      <c r="AA838" s="19">
        <f t="shared" si="208"/>
        <v>1.6939429769990966E-7</v>
      </c>
      <c r="AF838" s="16">
        <v>82.999999999997428</v>
      </c>
      <c r="AG838" s="43">
        <v>0</v>
      </c>
      <c r="AH838" s="44">
        <v>-200</v>
      </c>
      <c r="AI838" s="51">
        <v>-16600</v>
      </c>
      <c r="AJ838" s="43">
        <v>-9.8066499999999994</v>
      </c>
      <c r="AK838" s="44">
        <v>-313.95195000000905</v>
      </c>
      <c r="AL838" s="51">
        <v>7720.9940749997113</v>
      </c>
      <c r="AQ838" s="16">
        <v>82.999999999997428</v>
      </c>
      <c r="AR838" s="43">
        <v>6.7389693107570758E-2</v>
      </c>
      <c r="AS838" s="44">
        <v>-4.6877897027248601</v>
      </c>
      <c r="AT838" s="51">
        <v>-1669.1780873599878</v>
      </c>
      <c r="AU838" s="43">
        <v>-5.1156320068912464E-8</v>
      </c>
      <c r="AV838" s="44">
        <v>-68.784901830600433</v>
      </c>
      <c r="AW838" s="50">
        <v>-3700.3929319439817</v>
      </c>
    </row>
    <row r="839" spans="5:49" ht="18" customHeight="1">
      <c r="E839" s="42">
        <f t="shared" si="195"/>
        <v>83.099999999999554</v>
      </c>
      <c r="F839" s="43">
        <f t="shared" si="196"/>
        <v>6.7229914972645133E-2</v>
      </c>
      <c r="G839" s="44">
        <f t="shared" si="197"/>
        <v>-4.6810587154674641</v>
      </c>
      <c r="H839" s="51">
        <f t="shared" si="198"/>
        <v>-1669.6465304744609</v>
      </c>
      <c r="I839" s="43">
        <f t="shared" si="199"/>
        <v>-2.9377300592159372E-9</v>
      </c>
      <c r="J839" s="44">
        <f t="shared" si="200"/>
        <v>-68.784902002723854</v>
      </c>
      <c r="K839" s="51">
        <f t="shared" si="201"/>
        <v>-3378.2971840795817</v>
      </c>
      <c r="L839" s="51"/>
      <c r="M839" s="16">
        <v>83.099999999997422</v>
      </c>
      <c r="N839" s="43">
        <v>6.7229915245724484E-2</v>
      </c>
      <c r="O839" s="44">
        <v>-4.681058726978029</v>
      </c>
      <c r="P839" s="51">
        <v>-1669.6465296483245</v>
      </c>
      <c r="Q839" s="43">
        <v>-2.9377407173569736E-9</v>
      </c>
      <c r="R839" s="44">
        <v>-68.784902002723825</v>
      </c>
      <c r="S839" s="51">
        <v>-3378.2971839101883</v>
      </c>
      <c r="T839" s="4"/>
      <c r="U839" s="16">
        <f t="shared" si="202"/>
        <v>-2.1316282072803006E-12</v>
      </c>
      <c r="V839" s="17">
        <f t="shared" si="203"/>
        <v>2.7307935079878831E-10</v>
      </c>
      <c r="W839" s="18">
        <f t="shared" si="204"/>
        <v>-1.151056494563818E-8</v>
      </c>
      <c r="X839" s="19">
        <f t="shared" si="205"/>
        <v>8.2613632912398316E-7</v>
      </c>
      <c r="Y839" s="17">
        <f t="shared" si="206"/>
        <v>-1.0658141036401503E-14</v>
      </c>
      <c r="Z839" s="18">
        <f t="shared" si="207"/>
        <v>0</v>
      </c>
      <c r="AA839" s="19">
        <f t="shared" si="208"/>
        <v>1.6939338820520788E-7</v>
      </c>
      <c r="AF839" s="16">
        <v>83.099999999997422</v>
      </c>
      <c r="AG839" s="43">
        <v>0</v>
      </c>
      <c r="AH839" s="44">
        <v>-200</v>
      </c>
      <c r="AI839" s="51">
        <v>-16620</v>
      </c>
      <c r="AJ839" s="43">
        <v>-9.8066499999999994</v>
      </c>
      <c r="AK839" s="44">
        <v>-314.93261500000909</v>
      </c>
      <c r="AL839" s="51">
        <v>7689.54984674971</v>
      </c>
      <c r="AQ839" s="16">
        <v>83.099999999997422</v>
      </c>
      <c r="AR839" s="43">
        <v>6.7229915245724484E-2</v>
      </c>
      <c r="AS839" s="44">
        <v>-4.681058726978029</v>
      </c>
      <c r="AT839" s="51">
        <v>-1669.6465296483245</v>
      </c>
      <c r="AU839" s="43">
        <v>-4.9743116292688683E-8</v>
      </c>
      <c r="AV839" s="44">
        <v>-68.784901835645073</v>
      </c>
      <c r="AW839" s="50">
        <v>-3707.2714221272954</v>
      </c>
    </row>
    <row r="840" spans="5:49" ht="18" customHeight="1">
      <c r="E840" s="42">
        <f t="shared" si="195"/>
        <v>83.199999999999548</v>
      </c>
      <c r="F840" s="43">
        <f t="shared" si="196"/>
        <v>6.7070696303885555E-2</v>
      </c>
      <c r="G840" s="44">
        <f t="shared" si="197"/>
        <v>-4.67434368955269</v>
      </c>
      <c r="H840" s="51">
        <f t="shared" si="198"/>
        <v>-1670.1143004620296</v>
      </c>
      <c r="I840" s="43">
        <f t="shared" si="199"/>
        <v>-2.856582526078455E-9</v>
      </c>
      <c r="J840" s="44">
        <f t="shared" si="200"/>
        <v>-68.784902003013528</v>
      </c>
      <c r="K840" s="51">
        <f t="shared" si="201"/>
        <v>-3385.1756742798689</v>
      </c>
      <c r="L840" s="51"/>
      <c r="M840" s="16">
        <v>83.199999999997416</v>
      </c>
      <c r="N840" s="43">
        <v>6.7070696576009808E-2</v>
      </c>
      <c r="O840" s="44">
        <v>-4.6743437010359976</v>
      </c>
      <c r="P840" s="51">
        <v>-1670.1142996370429</v>
      </c>
      <c r="Q840" s="43">
        <v>-2.856582526078455E-9</v>
      </c>
      <c r="R840" s="44">
        <v>-68.784902003013528</v>
      </c>
      <c r="S840" s="51">
        <v>-3385.175674110475</v>
      </c>
      <c r="T840" s="4"/>
      <c r="U840" s="16">
        <f t="shared" si="202"/>
        <v>-2.1316282072803006E-12</v>
      </c>
      <c r="V840" s="17">
        <f t="shared" si="203"/>
        <v>2.7212425368627891E-10</v>
      </c>
      <c r="W840" s="18">
        <f t="shared" si="204"/>
        <v>-1.1483307638116003E-8</v>
      </c>
      <c r="X840" s="19">
        <f t="shared" si="205"/>
        <v>8.2498672782094218E-7</v>
      </c>
      <c r="Y840" s="17">
        <f t="shared" si="206"/>
        <v>0</v>
      </c>
      <c r="Z840" s="18">
        <f t="shared" si="207"/>
        <v>0</v>
      </c>
      <c r="AA840" s="19">
        <f t="shared" si="208"/>
        <v>1.6939384295255877E-7</v>
      </c>
      <c r="AF840" s="16">
        <v>83.199999999997416</v>
      </c>
      <c r="AG840" s="43">
        <v>0</v>
      </c>
      <c r="AH840" s="44">
        <v>-200</v>
      </c>
      <c r="AI840" s="51">
        <v>-16640</v>
      </c>
      <c r="AJ840" s="43">
        <v>-9.8066499999999994</v>
      </c>
      <c r="AK840" s="44">
        <v>-315.91328000000914</v>
      </c>
      <c r="AL840" s="51">
        <v>7658.0075519997081</v>
      </c>
      <c r="AQ840" s="16">
        <v>83.199999999997416</v>
      </c>
      <c r="AR840" s="43">
        <v>6.7070696576009808E-2</v>
      </c>
      <c r="AS840" s="44">
        <v>-4.6743437010359976</v>
      </c>
      <c r="AT840" s="51">
        <v>-1670.1142996370429</v>
      </c>
      <c r="AU840" s="43">
        <v>-4.8368949734367561E-8</v>
      </c>
      <c r="AV840" s="44">
        <v>-68.784901840550361</v>
      </c>
      <c r="AW840" s="50">
        <v>-3714.1499123111062</v>
      </c>
    </row>
    <row r="841" spans="5:49" ht="18" customHeight="1">
      <c r="E841" s="42">
        <f t="shared" ref="E841:E904" si="209">E840+$C$8</f>
        <v>83.299999999999542</v>
      </c>
      <c r="F841" s="43">
        <f t="shared" ref="F841:F904" si="210">-($C$12/$C$10)*$G841-SIGN($G841)*($C$13/$C$10)*$G841^2</f>
        <v>6.6912034221459901E-2</v>
      </c>
      <c r="G841" s="44">
        <f t="shared" ref="G841:G904" si="211">$C$14*EXP(-($C$12/$C$10)*$E841)/(1+SIGN($C$14)*($C$13/$C$12)*$C$14*(1-EXP(-($C$12/$C$10)*$E841)))</f>
        <v>-4.6676445576538264</v>
      </c>
      <c r="H841" s="51">
        <f t="shared" ref="H841:H904" si="212">$C$15+SIGN($C$14)*($C$10/$C$13)*LN(1+SIGN($C$14)*($C$13/$C$12)*$C$14*(1-EXP(-($C$12/$C$10)*$E841)))</f>
        <v>-1670.5813997421715</v>
      </c>
      <c r="I841" s="43">
        <f t="shared" ref="I841:I904" si="213">-$C$11-($C$12/$C$10)*$J841-SIGN($J841)*($C$13/$C$10)*$J841^2</f>
        <v>-2.7776660971312594E-9</v>
      </c>
      <c r="J841" s="44">
        <f t="shared" ref="J841:J904" si="214">-($C$28*($C$29-$C$16)-$C$29*($C$28+$C$16)*EXP(-($C$31/$C$30)*$E841))/(($C$29-$C$16)+($C$28+$C$16)*EXP(-($C$31/$C$30)*$E841))</f>
        <v>-68.78490200329523</v>
      </c>
      <c r="K841" s="51">
        <f t="shared" ref="K841:K904" si="215">$C$17-$C$28*$E841-($C$10/$C$13)*LN((($C$29-$C$16)+($C$28+$C$16)*EXP(-($C$31/$C$30)*$E841))/($C$28+$C$29))</f>
        <v>-3392.0541644801838</v>
      </c>
      <c r="L841" s="51"/>
      <c r="M841" s="16">
        <v>83.299999999997411</v>
      </c>
      <c r="N841" s="43">
        <v>6.6912034492633415E-2</v>
      </c>
      <c r="O841" s="44">
        <v>-4.6676445691099691</v>
      </c>
      <c r="P841" s="51">
        <v>-1670.5813989183316</v>
      </c>
      <c r="Q841" s="43">
        <v>-2.7776625444175806E-9</v>
      </c>
      <c r="R841" s="44">
        <v>-68.784902003295244</v>
      </c>
      <c r="S841" s="51">
        <v>-3392.0541643107904</v>
      </c>
      <c r="T841" s="4"/>
      <c r="U841" s="16">
        <f t="shared" si="202"/>
        <v>-2.1316282072803006E-12</v>
      </c>
      <c r="V841" s="17">
        <f t="shared" si="203"/>
        <v>2.7117351419914115E-10</v>
      </c>
      <c r="W841" s="18">
        <f t="shared" si="204"/>
        <v>-1.1456142701149474E-8</v>
      </c>
      <c r="X841" s="19">
        <f t="shared" si="205"/>
        <v>8.2383985500200652E-7</v>
      </c>
      <c r="Y841" s="17">
        <f t="shared" si="206"/>
        <v>3.5527136788005009E-15</v>
      </c>
      <c r="Z841" s="18">
        <f t="shared" si="207"/>
        <v>0</v>
      </c>
      <c r="AA841" s="19">
        <f t="shared" si="208"/>
        <v>1.6939338820520788E-7</v>
      </c>
      <c r="AF841" s="16">
        <v>83.299999999997411</v>
      </c>
      <c r="AG841" s="43">
        <v>0</v>
      </c>
      <c r="AH841" s="44">
        <v>-200</v>
      </c>
      <c r="AI841" s="51">
        <v>-16660</v>
      </c>
      <c r="AJ841" s="43">
        <v>-9.8066499999999994</v>
      </c>
      <c r="AK841" s="44">
        <v>-316.89394500000918</v>
      </c>
      <c r="AL841" s="51">
        <v>7626.3671907497073</v>
      </c>
      <c r="AQ841" s="16">
        <v>83.299999999997411</v>
      </c>
      <c r="AR841" s="43">
        <v>6.6912034492633415E-2</v>
      </c>
      <c r="AS841" s="44">
        <v>-4.6676445691099691</v>
      </c>
      <c r="AT841" s="51">
        <v>-1670.5813989183316</v>
      </c>
      <c r="AU841" s="43">
        <v>-4.7032749250774941E-8</v>
      </c>
      <c r="AV841" s="44">
        <v>-68.784901845320135</v>
      </c>
      <c r="AW841" s="50">
        <v>-3721.0284024954012</v>
      </c>
    </row>
    <row r="842" spans="5:49" ht="18" customHeight="1">
      <c r="E842" s="42">
        <f t="shared" si="209"/>
        <v>83.399999999999537</v>
      </c>
      <c r="F842" s="43">
        <f t="shared" si="210"/>
        <v>6.6753926134736213E-2</v>
      </c>
      <c r="G842" s="44">
        <f t="shared" si="211"/>
        <v>-4.6609612642418918</v>
      </c>
      <c r="H842" s="51">
        <f t="shared" si="212"/>
        <v>-1671.0478299015097</v>
      </c>
      <c r="I842" s="43">
        <f t="shared" si="213"/>
        <v>-2.7009328107396868E-9</v>
      </c>
      <c r="J842" s="44">
        <f t="shared" si="214"/>
        <v>-68.784902003569144</v>
      </c>
      <c r="K842" s="51">
        <f t="shared" si="215"/>
        <v>-3398.9326546805264</v>
      </c>
      <c r="L842" s="51"/>
      <c r="M842" s="16">
        <v>83.399999999997405</v>
      </c>
      <c r="N842" s="43">
        <v>6.6753926404963498E-2</v>
      </c>
      <c r="O842" s="44">
        <v>-4.6609612756709673</v>
      </c>
      <c r="P842" s="51">
        <v>-1671.0478290788139</v>
      </c>
      <c r="Q842" s="43">
        <v>-2.700929258026008E-9</v>
      </c>
      <c r="R842" s="44">
        <v>-68.784902003569158</v>
      </c>
      <c r="S842" s="51">
        <v>-3398.9326545111339</v>
      </c>
      <c r="T842" s="4"/>
      <c r="U842" s="16">
        <f t="shared" si="202"/>
        <v>-2.1316282072803006E-12</v>
      </c>
      <c r="V842" s="17">
        <f t="shared" si="203"/>
        <v>2.7022728499304094E-10</v>
      </c>
      <c r="W842" s="18">
        <f t="shared" si="204"/>
        <v>-1.1429075463809113E-8</v>
      </c>
      <c r="X842" s="19">
        <f t="shared" si="205"/>
        <v>8.2269571066717617E-7</v>
      </c>
      <c r="Y842" s="17">
        <f t="shared" si="206"/>
        <v>3.5527136788005009E-15</v>
      </c>
      <c r="Z842" s="18">
        <f t="shared" si="207"/>
        <v>0</v>
      </c>
      <c r="AA842" s="19">
        <f t="shared" si="208"/>
        <v>1.6939247871050611E-7</v>
      </c>
      <c r="AF842" s="16">
        <v>83.399999999997405</v>
      </c>
      <c r="AG842" s="43">
        <v>0</v>
      </c>
      <c r="AH842" s="44">
        <v>-200</v>
      </c>
      <c r="AI842" s="51">
        <v>-16680</v>
      </c>
      <c r="AJ842" s="43">
        <v>-9.8066499999999994</v>
      </c>
      <c r="AK842" s="44">
        <v>-317.87461000000923</v>
      </c>
      <c r="AL842" s="51">
        <v>7594.6287629997059</v>
      </c>
      <c r="AQ842" s="16">
        <v>83.399999999997405</v>
      </c>
      <c r="AR842" s="43">
        <v>6.6753926404963498E-2</v>
      </c>
      <c r="AS842" s="44">
        <v>-4.6609612756709673</v>
      </c>
      <c r="AT842" s="51">
        <v>-1671.0478290788139</v>
      </c>
      <c r="AU842" s="43">
        <v>-4.573345790959138E-8</v>
      </c>
      <c r="AV842" s="44">
        <v>-68.784901849958146</v>
      </c>
      <c r="AW842" s="50">
        <v>-3727.9068926801656</v>
      </c>
    </row>
    <row r="843" spans="5:49" ht="18" customHeight="1">
      <c r="E843" s="42">
        <f t="shared" si="209"/>
        <v>83.499999999999531</v>
      </c>
      <c r="F843" s="43">
        <f t="shared" si="210"/>
        <v>6.6596369468138503E-2</v>
      </c>
      <c r="G843" s="44">
        <f t="shared" si="211"/>
        <v>-4.6542937540462237</v>
      </c>
      <c r="H843" s="51">
        <f t="shared" si="212"/>
        <v>-1671.5135925211268</v>
      </c>
      <c r="I843" s="43">
        <f t="shared" si="213"/>
        <v>-2.6263222707711975E-9</v>
      </c>
      <c r="J843" s="44">
        <f t="shared" si="214"/>
        <v>-68.784902003835484</v>
      </c>
      <c r="K843" s="51">
        <f t="shared" si="215"/>
        <v>-3405.8111448808968</v>
      </c>
      <c r="L843" s="51"/>
      <c r="M843" s="16">
        <v>83.499999999997399</v>
      </c>
      <c r="N843" s="43">
        <v>6.659636973742393E-2</v>
      </c>
      <c r="O843" s="44">
        <v>-4.6542937654483252</v>
      </c>
      <c r="P843" s="51">
        <v>-1671.5135916995728</v>
      </c>
      <c r="Q843" s="43">
        <v>-2.6263116126301611E-9</v>
      </c>
      <c r="R843" s="44">
        <v>-68.784902003835512</v>
      </c>
      <c r="S843" s="51">
        <v>-3405.8111447115043</v>
      </c>
      <c r="T843" s="4"/>
      <c r="U843" s="16">
        <f t="shared" si="202"/>
        <v>-2.1316282072803006E-12</v>
      </c>
      <c r="V843" s="17">
        <f t="shared" si="203"/>
        <v>2.6928542729010019E-10</v>
      </c>
      <c r="W843" s="18">
        <f t="shared" si="204"/>
        <v>-1.140210148520282E-8</v>
      </c>
      <c r="X843" s="19">
        <f t="shared" si="205"/>
        <v>8.215540674427757E-7</v>
      </c>
      <c r="Y843" s="17">
        <f t="shared" si="206"/>
        <v>1.0658141036401503E-14</v>
      </c>
      <c r="Z843" s="18">
        <f t="shared" si="207"/>
        <v>0</v>
      </c>
      <c r="AA843" s="19">
        <f t="shared" si="208"/>
        <v>1.6939247871050611E-7</v>
      </c>
      <c r="AF843" s="16">
        <v>83.499999999997399</v>
      </c>
      <c r="AG843" s="43">
        <v>0</v>
      </c>
      <c r="AH843" s="44">
        <v>-200</v>
      </c>
      <c r="AI843" s="51">
        <v>-16700</v>
      </c>
      <c r="AJ843" s="43">
        <v>-9.8066499999999994</v>
      </c>
      <c r="AK843" s="44">
        <v>-318.85527500000927</v>
      </c>
      <c r="AL843" s="51">
        <v>7562.7922687497039</v>
      </c>
      <c r="AQ843" s="16">
        <v>83.499999999997399</v>
      </c>
      <c r="AR843" s="43">
        <v>6.659636973742393E-2</v>
      </c>
      <c r="AS843" s="44">
        <v>-4.6542937654483252</v>
      </c>
      <c r="AT843" s="51">
        <v>-1671.5135916995728</v>
      </c>
      <c r="AU843" s="43">
        <v>-4.4470059634704739E-8</v>
      </c>
      <c r="AV843" s="44">
        <v>-68.784901854468032</v>
      </c>
      <c r="AW843" s="50">
        <v>-3734.7853828653879</v>
      </c>
    </row>
    <row r="844" spans="5:49" ht="18" customHeight="1">
      <c r="E844" s="42">
        <f t="shared" si="209"/>
        <v>83.599999999999525</v>
      </c>
      <c r="F844" s="43">
        <f t="shared" si="210"/>
        <v>6.6439361661041585E-2</v>
      </c>
      <c r="G844" s="44">
        <f t="shared" si="211"/>
        <v>-4.6476419720529654</v>
      </c>
      <c r="H844" s="51">
        <f t="shared" si="212"/>
        <v>-1671.9786891765918</v>
      </c>
      <c r="I844" s="43">
        <f t="shared" si="213"/>
        <v>-2.5537669756658943E-9</v>
      </c>
      <c r="J844" s="44">
        <f t="shared" si="214"/>
        <v>-68.784902004094477</v>
      </c>
      <c r="K844" s="51">
        <f t="shared" si="215"/>
        <v>-3412.6896350812926</v>
      </c>
      <c r="L844" s="51"/>
      <c r="M844" s="16">
        <v>83.599999999997394</v>
      </c>
      <c r="N844" s="43">
        <v>6.6439361929389457E-2</v>
      </c>
      <c r="O844" s="44">
        <v>-4.6476419834281844</v>
      </c>
      <c r="P844" s="51">
        <v>-1671.9786883561765</v>
      </c>
      <c r="Q844" s="43">
        <v>-2.5537563175248579E-9</v>
      </c>
      <c r="R844" s="44">
        <v>-68.784902004094505</v>
      </c>
      <c r="S844" s="51">
        <v>-3412.6896349119006</v>
      </c>
      <c r="T844" s="4"/>
      <c r="U844" s="16">
        <f t="shared" si="202"/>
        <v>-2.1316282072803006E-12</v>
      </c>
      <c r="V844" s="17">
        <f t="shared" si="203"/>
        <v>2.6834787170137986E-10</v>
      </c>
      <c r="W844" s="18">
        <f t="shared" si="204"/>
        <v>-1.1375218988973756E-8</v>
      </c>
      <c r="X844" s="19">
        <f t="shared" si="205"/>
        <v>8.20415380076156E-7</v>
      </c>
      <c r="Y844" s="17">
        <f t="shared" si="206"/>
        <v>1.0658141036401503E-14</v>
      </c>
      <c r="Z844" s="18">
        <f t="shared" si="207"/>
        <v>0</v>
      </c>
      <c r="AA844" s="19">
        <f t="shared" si="208"/>
        <v>1.6939202396315522E-7</v>
      </c>
      <c r="AF844" s="16">
        <v>83.599999999997394</v>
      </c>
      <c r="AG844" s="43">
        <v>0</v>
      </c>
      <c r="AH844" s="44">
        <v>-200</v>
      </c>
      <c r="AI844" s="51">
        <v>-16720</v>
      </c>
      <c r="AJ844" s="43">
        <v>-9.8066499999999994</v>
      </c>
      <c r="AK844" s="44">
        <v>-319.83594000000932</v>
      </c>
      <c r="AL844" s="51">
        <v>7530.8577079997031</v>
      </c>
      <c r="AQ844" s="16">
        <v>83.599999999997394</v>
      </c>
      <c r="AR844" s="43">
        <v>6.6439361929389457E-2</v>
      </c>
      <c r="AS844" s="44">
        <v>-4.6476419834281844</v>
      </c>
      <c r="AT844" s="51">
        <v>-1671.9786883561765</v>
      </c>
      <c r="AU844" s="43">
        <v>-4.3241566771712314E-8</v>
      </c>
      <c r="AV844" s="44">
        <v>-68.784901858853317</v>
      </c>
      <c r="AW844" s="50">
        <v>-3741.6638730510549</v>
      </c>
    </row>
    <row r="845" spans="5:49" ht="18" customHeight="1">
      <c r="E845" s="42">
        <f t="shared" si="209"/>
        <v>83.69999999999952</v>
      </c>
      <c r="F845" s="43">
        <f t="shared" si="210"/>
        <v>6.6282900167667053E-2</v>
      </c>
      <c r="G845" s="44">
        <f t="shared" si="211"/>
        <v>-4.6410058635035769</v>
      </c>
      <c r="H845" s="51">
        <f t="shared" si="212"/>
        <v>-1672.4431214379852</v>
      </c>
      <c r="I845" s="43">
        <f t="shared" si="213"/>
        <v>-2.4832189637891133E-9</v>
      </c>
      <c r="J845" s="44">
        <f t="shared" si="214"/>
        <v>-68.784902004346307</v>
      </c>
      <c r="K845" s="51">
        <f t="shared" si="215"/>
        <v>-3419.5681252817139</v>
      </c>
      <c r="L845" s="51"/>
      <c r="M845" s="16">
        <v>83.699999999997388</v>
      </c>
      <c r="N845" s="43">
        <v>6.6282900435081754E-2</v>
      </c>
      <c r="O845" s="44">
        <v>-4.6410058748520084</v>
      </c>
      <c r="P845" s="51">
        <v>-1672.443120618706</v>
      </c>
      <c r="Q845" s="43">
        <v>-2.4832100820049163E-9</v>
      </c>
      <c r="R845" s="44">
        <v>-68.784902004346336</v>
      </c>
      <c r="S845" s="51">
        <v>-3419.5681251123224</v>
      </c>
      <c r="T845" s="4"/>
      <c r="U845" s="16">
        <f t="shared" si="202"/>
        <v>-2.1316282072803006E-12</v>
      </c>
      <c r="V845" s="17">
        <f t="shared" si="203"/>
        <v>2.674147014936068E-10</v>
      </c>
      <c r="W845" s="18">
        <f t="shared" si="204"/>
        <v>-1.1348431527835601E-8</v>
      </c>
      <c r="X845" s="19">
        <f t="shared" si="205"/>
        <v>8.1927919381996617E-7</v>
      </c>
      <c r="Y845" s="17">
        <f t="shared" si="206"/>
        <v>8.8817841970012523E-15</v>
      </c>
      <c r="Z845" s="18">
        <f t="shared" si="207"/>
        <v>0</v>
      </c>
      <c r="AA845" s="19">
        <f t="shared" si="208"/>
        <v>1.6939156921580434E-7</v>
      </c>
      <c r="AF845" s="16">
        <v>83.699999999997388</v>
      </c>
      <c r="AG845" s="43">
        <v>0</v>
      </c>
      <c r="AH845" s="44">
        <v>-200</v>
      </c>
      <c r="AI845" s="51">
        <v>-16740</v>
      </c>
      <c r="AJ845" s="43">
        <v>-9.8066499999999994</v>
      </c>
      <c r="AK845" s="44">
        <v>-320.81660500000936</v>
      </c>
      <c r="AL845" s="51">
        <v>7498.8250807497016</v>
      </c>
      <c r="AQ845" s="16">
        <v>83.699999999997388</v>
      </c>
      <c r="AR845" s="43">
        <v>6.6282900435081754E-2</v>
      </c>
      <c r="AS845" s="44">
        <v>-4.6410058748520084</v>
      </c>
      <c r="AT845" s="51">
        <v>-1672.443120618706</v>
      </c>
      <c r="AU845" s="43">
        <v>-4.2047005877066113E-8</v>
      </c>
      <c r="AV845" s="44">
        <v>-68.784901863117483</v>
      </c>
      <c r="AW845" s="50">
        <v>-3748.5423632371544</v>
      </c>
    </row>
    <row r="846" spans="5:49" ht="18" customHeight="1">
      <c r="E846" s="42">
        <f t="shared" si="209"/>
        <v>83.799999999999514</v>
      </c>
      <c r="F846" s="43">
        <f t="shared" si="210"/>
        <v>6.6126982456980191E-2</v>
      </c>
      <c r="G846" s="44">
        <f t="shared" si="211"/>
        <v>-4.6343853738933598</v>
      </c>
      <c r="H846" s="51">
        <f t="shared" si="212"/>
        <v>-1672.9068908699235</v>
      </c>
      <c r="I846" s="43">
        <f t="shared" si="213"/>
        <v>-2.4146160626514757E-9</v>
      </c>
      <c r="J846" s="44">
        <f t="shared" si="214"/>
        <v>-68.784902004591189</v>
      </c>
      <c r="K846" s="51">
        <f t="shared" si="215"/>
        <v>-3426.4466154821612</v>
      </c>
      <c r="L846" s="51"/>
      <c r="M846" s="16">
        <v>83.799999999997382</v>
      </c>
      <c r="N846" s="43">
        <v>6.6126982723466052E-2</v>
      </c>
      <c r="O846" s="44">
        <v>-4.6343853852150971</v>
      </c>
      <c r="P846" s="51">
        <v>-1672.9068900517777</v>
      </c>
      <c r="Q846" s="43">
        <v>-2.4146125099377969E-9</v>
      </c>
      <c r="R846" s="44">
        <v>-68.784902004591203</v>
      </c>
      <c r="S846" s="51">
        <v>-3426.4466153127692</v>
      </c>
      <c r="T846" s="4"/>
      <c r="U846" s="16">
        <f t="shared" si="202"/>
        <v>-2.1316282072803006E-12</v>
      </c>
      <c r="V846" s="17">
        <f t="shared" si="203"/>
        <v>2.6648586115562978E-10</v>
      </c>
      <c r="W846" s="18">
        <f t="shared" si="204"/>
        <v>-1.1321737325431513E-8</v>
      </c>
      <c r="X846" s="19">
        <f t="shared" si="205"/>
        <v>8.1814573604788166E-7</v>
      </c>
      <c r="Y846" s="17">
        <f t="shared" si="206"/>
        <v>3.5527136788005009E-15</v>
      </c>
      <c r="Z846" s="18">
        <f t="shared" si="207"/>
        <v>0</v>
      </c>
      <c r="AA846" s="19">
        <f t="shared" si="208"/>
        <v>1.6939202396315522E-7</v>
      </c>
      <c r="AF846" s="16">
        <v>83.799999999997382</v>
      </c>
      <c r="AG846" s="43">
        <v>0</v>
      </c>
      <c r="AH846" s="44">
        <v>-200</v>
      </c>
      <c r="AI846" s="51">
        <v>-16760</v>
      </c>
      <c r="AJ846" s="43">
        <v>-9.8066499999999994</v>
      </c>
      <c r="AK846" s="44">
        <v>-321.79727000000941</v>
      </c>
      <c r="AL846" s="51">
        <v>7466.6943869997003</v>
      </c>
      <c r="AQ846" s="16">
        <v>83.799999999997382</v>
      </c>
      <c r="AR846" s="43">
        <v>6.6126982723466052E-2</v>
      </c>
      <c r="AS846" s="44">
        <v>-4.6343853852150971</v>
      </c>
      <c r="AT846" s="51">
        <v>-1672.9068900517777</v>
      </c>
      <c r="AU846" s="43">
        <v>-4.0885451468852807E-8</v>
      </c>
      <c r="AV846" s="44">
        <v>-68.784901867263827</v>
      </c>
      <c r="AW846" s="50">
        <v>-3755.4208534236741</v>
      </c>
    </row>
    <row r="847" spans="5:49" ht="18" customHeight="1">
      <c r="E847" s="42">
        <f t="shared" si="209"/>
        <v>83.899999999999508</v>
      </c>
      <c r="F847" s="43">
        <f t="shared" si="210"/>
        <v>6.5971606012587641E-2</v>
      </c>
      <c r="G847" s="44">
        <f t="shared" si="211"/>
        <v>-4.627780448969987</v>
      </c>
      <c r="H847" s="51">
        <f t="shared" si="212"/>
        <v>-1673.3699990315865</v>
      </c>
      <c r="I847" s="43">
        <f t="shared" si="213"/>
        <v>-2.3479103106183175E-9</v>
      </c>
      <c r="J847" s="44">
        <f t="shared" si="214"/>
        <v>-68.784902004829306</v>
      </c>
      <c r="K847" s="51">
        <f t="shared" si="215"/>
        <v>-3433.3251056826316</v>
      </c>
      <c r="L847" s="51"/>
      <c r="M847" s="16">
        <v>83.899999999997377</v>
      </c>
      <c r="N847" s="43">
        <v>6.5971606278148964E-2</v>
      </c>
      <c r="O847" s="44">
        <v>-4.6277804602651234</v>
      </c>
      <c r="P847" s="51">
        <v>-1673.3699982145713</v>
      </c>
      <c r="Q847" s="43">
        <v>-2.3479067579046387E-9</v>
      </c>
      <c r="R847" s="44">
        <v>-68.78490200482932</v>
      </c>
      <c r="S847" s="51">
        <v>-3433.32510551324</v>
      </c>
      <c r="T847" s="4"/>
      <c r="U847" s="16">
        <f t="shared" si="202"/>
        <v>-2.1316282072803006E-12</v>
      </c>
      <c r="V847" s="17">
        <f t="shared" si="203"/>
        <v>2.6556132293187318E-10</v>
      </c>
      <c r="W847" s="18">
        <f t="shared" si="204"/>
        <v>-1.1295136381761495E-8</v>
      </c>
      <c r="X847" s="19">
        <f t="shared" si="205"/>
        <v>8.1701523413357791E-7</v>
      </c>
      <c r="Y847" s="17">
        <f t="shared" si="206"/>
        <v>3.5527136788005009E-15</v>
      </c>
      <c r="Z847" s="18">
        <f t="shared" si="207"/>
        <v>0</v>
      </c>
      <c r="AA847" s="19">
        <f t="shared" si="208"/>
        <v>1.6939156921580434E-7</v>
      </c>
      <c r="AF847" s="16">
        <v>83.899999999997377</v>
      </c>
      <c r="AG847" s="43">
        <v>0</v>
      </c>
      <c r="AH847" s="44">
        <v>-200</v>
      </c>
      <c r="AI847" s="51">
        <v>-16780</v>
      </c>
      <c r="AJ847" s="43">
        <v>-9.8066499999999994</v>
      </c>
      <c r="AK847" s="44">
        <v>-322.77793500000945</v>
      </c>
      <c r="AL847" s="51">
        <v>7434.4656267496994</v>
      </c>
      <c r="AQ847" s="16">
        <v>83.899999999997377</v>
      </c>
      <c r="AR847" s="43">
        <v>6.5971606278148964E-2</v>
      </c>
      <c r="AS847" s="44">
        <v>-4.6277804602651234</v>
      </c>
      <c r="AT847" s="51">
        <v>-1673.3699982145713</v>
      </c>
      <c r="AU847" s="43">
        <v>-3.975597806515907E-8</v>
      </c>
      <c r="AV847" s="44">
        <v>-68.784901871295645</v>
      </c>
      <c r="AW847" s="50">
        <v>-3762.299343610603</v>
      </c>
    </row>
    <row r="848" spans="5:49" ht="18" customHeight="1">
      <c r="E848" s="42">
        <f t="shared" si="209"/>
        <v>83.999999999999503</v>
      </c>
      <c r="F848" s="43">
        <f t="shared" si="210"/>
        <v>6.5816768332635861E-2</v>
      </c>
      <c r="G848" s="44">
        <f t="shared" si="211"/>
        <v>-4.6211910347320444</v>
      </c>
      <c r="H848" s="51">
        <f t="shared" si="212"/>
        <v>-1673.8324474767401</v>
      </c>
      <c r="I848" s="43">
        <f t="shared" si="213"/>
        <v>-2.2830519696981355E-9</v>
      </c>
      <c r="J848" s="44">
        <f t="shared" si="214"/>
        <v>-68.784902005060829</v>
      </c>
      <c r="K848" s="51">
        <f t="shared" si="215"/>
        <v>-3440.2035958831252</v>
      </c>
      <c r="L848" s="51"/>
      <c r="M848" s="16">
        <v>83.999999999997371</v>
      </c>
      <c r="N848" s="43">
        <v>6.5816768597276892E-2</v>
      </c>
      <c r="O848" s="44">
        <v>-4.6211910460006704</v>
      </c>
      <c r="P848" s="51">
        <v>-1673.8324466608531</v>
      </c>
      <c r="Q848" s="43">
        <v>-2.2830430879139385E-9</v>
      </c>
      <c r="R848" s="44">
        <v>-68.784902005060857</v>
      </c>
      <c r="S848" s="51">
        <v>-3440.2035957137346</v>
      </c>
      <c r="T848" s="4"/>
      <c r="U848" s="16">
        <f t="shared" si="202"/>
        <v>-2.1316282072803006E-12</v>
      </c>
      <c r="V848" s="17">
        <f t="shared" si="203"/>
        <v>2.6464103131118577E-10</v>
      </c>
      <c r="W848" s="18">
        <f t="shared" si="204"/>
        <v>-1.1268626032290285E-8</v>
      </c>
      <c r="X848" s="19">
        <f t="shared" si="205"/>
        <v>8.1588700595602859E-7</v>
      </c>
      <c r="Y848" s="17">
        <f t="shared" si="206"/>
        <v>8.8817841970012523E-15</v>
      </c>
      <c r="Z848" s="18">
        <f t="shared" si="207"/>
        <v>0</v>
      </c>
      <c r="AA848" s="19">
        <f t="shared" si="208"/>
        <v>1.6939065972110257E-7</v>
      </c>
      <c r="AF848" s="16">
        <v>83.999999999997371</v>
      </c>
      <c r="AG848" s="43">
        <v>0</v>
      </c>
      <c r="AH848" s="44">
        <v>-200</v>
      </c>
      <c r="AI848" s="51">
        <v>-16800</v>
      </c>
      <c r="AJ848" s="43">
        <v>-9.8066499999999994</v>
      </c>
      <c r="AK848" s="44">
        <v>-323.75860000000949</v>
      </c>
      <c r="AL848" s="51">
        <v>7402.1387999996978</v>
      </c>
      <c r="AQ848" s="16">
        <v>83.999999999997371</v>
      </c>
      <c r="AR848" s="43">
        <v>6.5816768597276892E-2</v>
      </c>
      <c r="AS848" s="44">
        <v>-4.6211910460006704</v>
      </c>
      <c r="AT848" s="51">
        <v>-1673.8324466608531</v>
      </c>
      <c r="AU848" s="43">
        <v>-3.8657713474776756E-8</v>
      </c>
      <c r="AV848" s="44">
        <v>-68.784901875216065</v>
      </c>
      <c r="AW848" s="50">
        <v>-3769.1778337979295</v>
      </c>
    </row>
    <row r="849" spans="5:49" ht="18" customHeight="1">
      <c r="E849" s="42">
        <f t="shared" si="209"/>
        <v>84.099999999999497</v>
      </c>
      <c r="F849" s="43">
        <f t="shared" si="210"/>
        <v>6.5662466929710353E-2</v>
      </c>
      <c r="G849" s="44">
        <f t="shared" si="211"/>
        <v>-4.6146170774275772</v>
      </c>
      <c r="H849" s="51">
        <f t="shared" si="212"/>
        <v>-1674.2942377537636</v>
      </c>
      <c r="I849" s="43">
        <f t="shared" si="213"/>
        <v>-2.2199806437583902E-9</v>
      </c>
      <c r="J849" s="44">
        <f t="shared" si="214"/>
        <v>-68.784902005285971</v>
      </c>
      <c r="K849" s="51">
        <f t="shared" si="215"/>
        <v>-3447.0820860836429</v>
      </c>
      <c r="L849" s="51"/>
      <c r="M849" s="16">
        <v>84.099999999997365</v>
      </c>
      <c r="N849" s="43">
        <v>6.5662467193435339E-2</v>
      </c>
      <c r="O849" s="44">
        <v>-4.6146170886697853</v>
      </c>
      <c r="P849" s="51">
        <v>-1674.2942369390018</v>
      </c>
      <c r="Q849" s="43">
        <v>-2.2199735383310326E-9</v>
      </c>
      <c r="R849" s="44">
        <v>-68.784902005286</v>
      </c>
      <c r="S849" s="51">
        <v>-3447.0820859142518</v>
      </c>
      <c r="T849" s="4"/>
      <c r="U849" s="16">
        <f t="shared" si="202"/>
        <v>-2.1316282072803006E-12</v>
      </c>
      <c r="V849" s="17">
        <f t="shared" si="203"/>
        <v>2.6372498629356755E-10</v>
      </c>
      <c r="W849" s="18">
        <f t="shared" si="204"/>
        <v>-1.1242208053374725E-8</v>
      </c>
      <c r="X849" s="19">
        <f t="shared" si="205"/>
        <v>8.1476173363626003E-7</v>
      </c>
      <c r="Y849" s="17">
        <f t="shared" si="206"/>
        <v>7.1054273576010019E-15</v>
      </c>
      <c r="Z849" s="18">
        <f t="shared" si="207"/>
        <v>0</v>
      </c>
      <c r="AA849" s="19">
        <f t="shared" si="208"/>
        <v>1.6939111446845345E-7</v>
      </c>
      <c r="AF849" s="16">
        <v>84.099999999997365</v>
      </c>
      <c r="AG849" s="43">
        <v>0</v>
      </c>
      <c r="AH849" s="44">
        <v>-200</v>
      </c>
      <c r="AI849" s="51">
        <v>-16820</v>
      </c>
      <c r="AJ849" s="43">
        <v>-9.8066499999999994</v>
      </c>
      <c r="AK849" s="44">
        <v>-324.73926500000954</v>
      </c>
      <c r="AL849" s="51">
        <v>7369.7139067496973</v>
      </c>
      <c r="AQ849" s="16">
        <v>84.099999999997365</v>
      </c>
      <c r="AR849" s="43">
        <v>6.5662467193435339E-2</v>
      </c>
      <c r="AS849" s="44">
        <v>-4.6146170886697853</v>
      </c>
      <c r="AT849" s="51">
        <v>-1674.2942369390018</v>
      </c>
      <c r="AU849" s="43">
        <v>-3.7589785506497719E-8</v>
      </c>
      <c r="AV849" s="44">
        <v>-68.784901879028197</v>
      </c>
      <c r="AW849" s="50">
        <v>-3776.0563239856424</v>
      </c>
    </row>
    <row r="850" spans="5:49" ht="18" customHeight="1">
      <c r="E850" s="42">
        <f t="shared" si="209"/>
        <v>84.199999999999491</v>
      </c>
      <c r="F850" s="43">
        <f t="shared" si="210"/>
        <v>6.5508699330735803E-2</v>
      </c>
      <c r="G850" s="44">
        <f t="shared" si="211"/>
        <v>-4.6080585235526543</v>
      </c>
      <c r="H850" s="51">
        <f t="shared" si="212"/>
        <v>-1674.7553714056728</v>
      </c>
      <c r="I850" s="43">
        <f t="shared" si="213"/>
        <v>-2.1586590293054542E-9</v>
      </c>
      <c r="J850" s="44">
        <f t="shared" si="214"/>
        <v>-68.784902005504875</v>
      </c>
      <c r="K850" s="51">
        <f t="shared" si="215"/>
        <v>-3453.960576284182</v>
      </c>
      <c r="L850" s="51"/>
      <c r="M850" s="16">
        <v>84.19999999999736</v>
      </c>
      <c r="N850" s="43">
        <v>6.5508699593548991E-2</v>
      </c>
      <c r="O850" s="44">
        <v>-4.6080585347685368</v>
      </c>
      <c r="P850" s="51">
        <v>-1674.7553705920341</v>
      </c>
      <c r="Q850" s="43">
        <v>-2.158644818450739E-9</v>
      </c>
      <c r="R850" s="44">
        <v>-68.784902005504918</v>
      </c>
      <c r="S850" s="51">
        <v>-3453.9605761147909</v>
      </c>
      <c r="T850" s="4"/>
      <c r="U850" s="16">
        <f t="shared" si="202"/>
        <v>-2.1316282072803006E-12</v>
      </c>
      <c r="V850" s="17">
        <f t="shared" si="203"/>
        <v>2.6281318787901853E-10</v>
      </c>
      <c r="W850" s="18">
        <f t="shared" si="204"/>
        <v>-1.1215882445014813E-8</v>
      </c>
      <c r="X850" s="19">
        <f t="shared" si="205"/>
        <v>8.1363873505324591E-7</v>
      </c>
      <c r="Y850" s="17">
        <f t="shared" si="206"/>
        <v>1.4210854715202004E-14</v>
      </c>
      <c r="Z850" s="18">
        <f t="shared" si="207"/>
        <v>0</v>
      </c>
      <c r="AA850" s="19">
        <f t="shared" si="208"/>
        <v>1.6939111446845345E-7</v>
      </c>
      <c r="AF850" s="16">
        <v>84.19999999999736</v>
      </c>
      <c r="AG850" s="43">
        <v>0</v>
      </c>
      <c r="AH850" s="44">
        <v>-200</v>
      </c>
      <c r="AI850" s="51">
        <v>-16840</v>
      </c>
      <c r="AJ850" s="43">
        <v>-9.8066499999999994</v>
      </c>
      <c r="AK850" s="44">
        <v>-325.71993000000958</v>
      </c>
      <c r="AL850" s="51">
        <v>7337.1909469996963</v>
      </c>
      <c r="AQ850" s="16">
        <v>84.19999999999736</v>
      </c>
      <c r="AR850" s="43">
        <v>6.5508699593548991E-2</v>
      </c>
      <c r="AS850" s="44">
        <v>-4.6080585347685368</v>
      </c>
      <c r="AT850" s="51">
        <v>-1674.7553705920341</v>
      </c>
      <c r="AU850" s="43">
        <v>-3.6551361048964282E-8</v>
      </c>
      <c r="AV850" s="44">
        <v>-68.784901882734999</v>
      </c>
      <c r="AW850" s="50">
        <v>-3782.9348141737314</v>
      </c>
    </row>
    <row r="851" spans="5:49" ht="18" customHeight="1">
      <c r="E851" s="42">
        <f t="shared" si="209"/>
        <v>84.299999999999486</v>
      </c>
      <c r="F851" s="43">
        <f t="shared" si="210"/>
        <v>6.5355463076877118E-2</v>
      </c>
      <c r="G851" s="44">
        <f t="shared" si="211"/>
        <v>-4.6015153198499412</v>
      </c>
      <c r="H851" s="51">
        <f t="shared" si="212"/>
        <v>-1675.2158499701461</v>
      </c>
      <c r="I851" s="43">
        <f t="shared" si="213"/>
        <v>-2.0990214011362696E-9</v>
      </c>
      <c r="J851" s="44">
        <f t="shared" si="214"/>
        <v>-68.784902005717754</v>
      </c>
      <c r="K851" s="51">
        <f t="shared" si="215"/>
        <v>-3460.8390664847425</v>
      </c>
      <c r="L851" s="51"/>
      <c r="M851" s="16">
        <v>84.299999999997354</v>
      </c>
      <c r="N851" s="43">
        <v>6.5355463338782685E-2</v>
      </c>
      <c r="O851" s="44">
        <v>-4.6015153310395887</v>
      </c>
      <c r="P851" s="51">
        <v>-1675.2158491576276</v>
      </c>
      <c r="Q851" s="43">
        <v>-2.0990107429952332E-9</v>
      </c>
      <c r="R851" s="44">
        <v>-68.784902005717797</v>
      </c>
      <c r="S851" s="51">
        <v>-3460.8390663153523</v>
      </c>
      <c r="T851" s="4"/>
      <c r="U851" s="16">
        <f t="shared" si="202"/>
        <v>-2.1316282072803006E-12</v>
      </c>
      <c r="V851" s="17">
        <f t="shared" si="203"/>
        <v>2.6190556667859966E-10</v>
      </c>
      <c r="W851" s="18">
        <f t="shared" si="204"/>
        <v>-1.1189647430853711E-8</v>
      </c>
      <c r="X851" s="19">
        <f t="shared" si="205"/>
        <v>8.1251846495433711E-7</v>
      </c>
      <c r="Y851" s="17">
        <f t="shared" si="206"/>
        <v>1.0658141036401503E-14</v>
      </c>
      <c r="Z851" s="18">
        <f t="shared" si="207"/>
        <v>0</v>
      </c>
      <c r="AA851" s="19">
        <f t="shared" si="208"/>
        <v>1.6939020497375168E-7</v>
      </c>
      <c r="AF851" s="16">
        <v>84.299999999997354</v>
      </c>
      <c r="AG851" s="43">
        <v>0</v>
      </c>
      <c r="AH851" s="44">
        <v>-200</v>
      </c>
      <c r="AI851" s="51">
        <v>-16860</v>
      </c>
      <c r="AJ851" s="43">
        <v>-9.8066499999999994</v>
      </c>
      <c r="AK851" s="44">
        <v>-326.70059500000963</v>
      </c>
      <c r="AL851" s="51">
        <v>7304.5699207496946</v>
      </c>
      <c r="AQ851" s="16">
        <v>84.299999999997354</v>
      </c>
      <c r="AR851" s="43">
        <v>6.5355463338782685E-2</v>
      </c>
      <c r="AS851" s="44">
        <v>-4.6015153310395887</v>
      </c>
      <c r="AT851" s="51">
        <v>-1675.2158491576276</v>
      </c>
      <c r="AU851" s="43">
        <v>-3.5541621201673479E-8</v>
      </c>
      <c r="AV851" s="44">
        <v>-68.784901886339426</v>
      </c>
      <c r="AW851" s="50">
        <v>-3789.813304362186</v>
      </c>
    </row>
    <row r="852" spans="5:49" ht="18" customHeight="1">
      <c r="E852" s="42">
        <f t="shared" si="209"/>
        <v>84.39999999999948</v>
      </c>
      <c r="F852" s="43">
        <f t="shared" si="210"/>
        <v>6.5202755723441072E-2</v>
      </c>
      <c r="G852" s="44">
        <f t="shared" si="211"/>
        <v>-4.5949874133072806</v>
      </c>
      <c r="H852" s="51">
        <f t="shared" si="212"/>
        <v>-1675.6756749795479</v>
      </c>
      <c r="I852" s="43">
        <f t="shared" si="213"/>
        <v>-2.0410375611845666E-9</v>
      </c>
      <c r="J852" s="44">
        <f t="shared" si="214"/>
        <v>-68.784902005924735</v>
      </c>
      <c r="K852" s="51">
        <f t="shared" si="215"/>
        <v>-3467.7175566853248</v>
      </c>
      <c r="L852" s="51"/>
      <c r="M852" s="16">
        <v>84.399999999997348</v>
      </c>
      <c r="N852" s="43">
        <v>6.5202755984443195E-2</v>
      </c>
      <c r="O852" s="44">
        <v>-4.5949874244707827</v>
      </c>
      <c r="P852" s="51">
        <v>-1675.6756741681472</v>
      </c>
      <c r="Q852" s="43">
        <v>-2.0410269030435302E-9</v>
      </c>
      <c r="R852" s="44">
        <v>-68.784902005924778</v>
      </c>
      <c r="S852" s="51">
        <v>-3467.7175565159346</v>
      </c>
      <c r="T852" s="4"/>
      <c r="U852" s="16">
        <f t="shared" si="202"/>
        <v>-2.1316282072803006E-12</v>
      </c>
      <c r="V852" s="17">
        <f t="shared" si="203"/>
        <v>2.6100212269231093E-10</v>
      </c>
      <c r="W852" s="18">
        <f t="shared" si="204"/>
        <v>-1.1163502122712998E-8</v>
      </c>
      <c r="X852" s="19">
        <f t="shared" si="205"/>
        <v>8.1140069596585818E-7</v>
      </c>
      <c r="Y852" s="17">
        <f t="shared" si="206"/>
        <v>1.0658141036401503E-14</v>
      </c>
      <c r="Z852" s="18">
        <f t="shared" si="207"/>
        <v>0</v>
      </c>
      <c r="AA852" s="19">
        <f t="shared" si="208"/>
        <v>1.6939020497375168E-7</v>
      </c>
      <c r="AF852" s="16">
        <v>84.399999999997348</v>
      </c>
      <c r="AG852" s="43">
        <v>0</v>
      </c>
      <c r="AH852" s="44">
        <v>-200</v>
      </c>
      <c r="AI852" s="51">
        <v>-16880</v>
      </c>
      <c r="AJ852" s="43">
        <v>-9.8066499999999994</v>
      </c>
      <c r="AK852" s="44">
        <v>-327.68126000000967</v>
      </c>
      <c r="AL852" s="51">
        <v>7271.850827999694</v>
      </c>
      <c r="AQ852" s="16">
        <v>84.399999999997348</v>
      </c>
      <c r="AR852" s="43">
        <v>6.5202755984443195E-2</v>
      </c>
      <c r="AS852" s="44">
        <v>-4.5949874244707827</v>
      </c>
      <c r="AT852" s="51">
        <v>-1675.6756741681472</v>
      </c>
      <c r="AU852" s="43">
        <v>-3.4559775485831778E-8</v>
      </c>
      <c r="AV852" s="44">
        <v>-68.784901889844264</v>
      </c>
      <c r="AW852" s="50">
        <v>-3796.6917945509958</v>
      </c>
    </row>
    <row r="853" spans="5:49" ht="18" customHeight="1">
      <c r="E853" s="42">
        <f t="shared" si="209"/>
        <v>84.499999999999474</v>
      </c>
      <c r="F853" s="43">
        <f t="shared" si="210"/>
        <v>6.5050574839778691E-2</v>
      </c>
      <c r="G853" s="44">
        <f t="shared" si="211"/>
        <v>-4.5884747511562765</v>
      </c>
      <c r="H853" s="51">
        <f t="shared" si="212"/>
        <v>-1676.1348479609537</v>
      </c>
      <c r="I853" s="43">
        <f t="shared" si="213"/>
        <v>-1.9846542187451632E-9</v>
      </c>
      <c r="J853" s="44">
        <f t="shared" si="214"/>
        <v>-68.784902006126003</v>
      </c>
      <c r="K853" s="51">
        <f t="shared" si="215"/>
        <v>-3474.5960468859266</v>
      </c>
      <c r="L853" s="51"/>
      <c r="M853" s="16">
        <v>84.499999999997343</v>
      </c>
      <c r="N853" s="43">
        <v>6.5050575099881533E-2</v>
      </c>
      <c r="O853" s="44">
        <v>-4.5884747622937248</v>
      </c>
      <c r="P853" s="51">
        <v>-1676.1348471506681</v>
      </c>
      <c r="Q853" s="43">
        <v>-1.9846435606041268E-9</v>
      </c>
      <c r="R853" s="44">
        <v>-68.784902006126046</v>
      </c>
      <c r="S853" s="51">
        <v>-3474.5960467165373</v>
      </c>
      <c r="T853" s="4"/>
      <c r="U853" s="16">
        <f t="shared" si="202"/>
        <v>-2.1316282072803006E-12</v>
      </c>
      <c r="V853" s="17">
        <f t="shared" si="203"/>
        <v>2.6010284204236456E-10</v>
      </c>
      <c r="W853" s="18">
        <f t="shared" si="204"/>
        <v>-1.1137448296949515E-8</v>
      </c>
      <c r="X853" s="19">
        <f t="shared" si="205"/>
        <v>8.1028565546148457E-7</v>
      </c>
      <c r="Y853" s="17">
        <f t="shared" si="206"/>
        <v>1.0658141036401503E-14</v>
      </c>
      <c r="Z853" s="18">
        <f t="shared" si="207"/>
        <v>0</v>
      </c>
      <c r="AA853" s="19">
        <f t="shared" si="208"/>
        <v>1.6938929547904991E-7</v>
      </c>
      <c r="AF853" s="16">
        <v>84.499999999997343</v>
      </c>
      <c r="AG853" s="43">
        <v>0</v>
      </c>
      <c r="AH853" s="44">
        <v>-200</v>
      </c>
      <c r="AI853" s="51">
        <v>-16900</v>
      </c>
      <c r="AJ853" s="43">
        <v>-9.8066499999999994</v>
      </c>
      <c r="AK853" s="44">
        <v>-328.66192500000972</v>
      </c>
      <c r="AL853" s="51">
        <v>7239.0336687496929</v>
      </c>
      <c r="AQ853" s="16">
        <v>84.499999999997343</v>
      </c>
      <c r="AR853" s="43">
        <v>6.5050575099881533E-2</v>
      </c>
      <c r="AS853" s="44">
        <v>-4.5884747622937248</v>
      </c>
      <c r="AT853" s="51">
        <v>-1676.1348471506681</v>
      </c>
      <c r="AU853" s="43">
        <v>-3.3605058291641399E-8</v>
      </c>
      <c r="AV853" s="44">
        <v>-68.784901893252268</v>
      </c>
      <c r="AW853" s="50">
        <v>-3803.5702847401517</v>
      </c>
    </row>
    <row r="854" spans="5:49" ht="18" customHeight="1">
      <c r="E854" s="42">
        <f t="shared" si="209"/>
        <v>84.599999999999469</v>
      </c>
      <c r="F854" s="43">
        <f t="shared" si="210"/>
        <v>6.4898918009188775E-2</v>
      </c>
      <c r="G854" s="44">
        <f t="shared" si="211"/>
        <v>-4.5819772808709045</v>
      </c>
      <c r="H854" s="51">
        <f t="shared" si="212"/>
        <v>-1676.5933704361744</v>
      </c>
      <c r="I854" s="43">
        <f t="shared" si="213"/>
        <v>-1.9298234121833957E-9</v>
      </c>
      <c r="J854" s="44">
        <f t="shared" si="214"/>
        <v>-68.78490200632173</v>
      </c>
      <c r="K854" s="51">
        <f t="shared" si="215"/>
        <v>-3481.4745370865485</v>
      </c>
      <c r="L854" s="51"/>
      <c r="M854" s="16">
        <v>84.599999999997337</v>
      </c>
      <c r="N854" s="43">
        <v>6.4898918268396444E-2</v>
      </c>
      <c r="O854" s="44">
        <v>-4.5819772919823878</v>
      </c>
      <c r="P854" s="51">
        <v>-1676.5933696270013</v>
      </c>
      <c r="Q854" s="43">
        <v>-1.9298163067560381E-9</v>
      </c>
      <c r="R854" s="44">
        <v>-68.784902006321758</v>
      </c>
      <c r="S854" s="51">
        <v>-3481.4745369171596</v>
      </c>
      <c r="T854" s="4"/>
      <c r="U854" s="16">
        <f t="shared" si="202"/>
        <v>-2.1316282072803006E-12</v>
      </c>
      <c r="V854" s="17">
        <f t="shared" si="203"/>
        <v>2.5920766921760929E-10</v>
      </c>
      <c r="W854" s="18">
        <f t="shared" si="204"/>
        <v>-1.1111483289028001E-8</v>
      </c>
      <c r="X854" s="19">
        <f t="shared" si="205"/>
        <v>8.0917311606754083E-7</v>
      </c>
      <c r="Y854" s="17">
        <f t="shared" si="206"/>
        <v>7.1054273576010019E-15</v>
      </c>
      <c r="Z854" s="18">
        <f t="shared" si="207"/>
        <v>0</v>
      </c>
      <c r="AA854" s="19">
        <f t="shared" si="208"/>
        <v>1.6938884073169902E-7</v>
      </c>
      <c r="AF854" s="16">
        <v>84.599999999997337</v>
      </c>
      <c r="AG854" s="43">
        <v>0</v>
      </c>
      <c r="AH854" s="44">
        <v>-200</v>
      </c>
      <c r="AI854" s="51">
        <v>-16920</v>
      </c>
      <c r="AJ854" s="43">
        <v>-9.8066499999999994</v>
      </c>
      <c r="AK854" s="44">
        <v>-329.64259000000976</v>
      </c>
      <c r="AL854" s="51">
        <v>7206.1184429996911</v>
      </c>
      <c r="AQ854" s="16">
        <v>84.599999999997337</v>
      </c>
      <c r="AR854" s="43">
        <v>6.4898918268396444E-2</v>
      </c>
      <c r="AS854" s="44">
        <v>-4.5819772919823878</v>
      </c>
      <c r="AT854" s="51">
        <v>-1676.5933696270013</v>
      </c>
      <c r="AU854" s="43">
        <v>-3.2676711114731916E-8</v>
      </c>
      <c r="AV854" s="44">
        <v>-68.78490189656614</v>
      </c>
      <c r="AW854" s="50">
        <v>-3810.4487749296432</v>
      </c>
    </row>
    <row r="855" spans="5:49" ht="18" customHeight="1">
      <c r="E855" s="42">
        <f t="shared" si="209"/>
        <v>84.699999999999463</v>
      </c>
      <c r="F855" s="43">
        <f t="shared" si="210"/>
        <v>6.4747782828821793E-2</v>
      </c>
      <c r="G855" s="44">
        <f t="shared" si="211"/>
        <v>-4.5754949501661137</v>
      </c>
      <c r="H855" s="51">
        <f t="shared" si="212"/>
        <v>-1677.0512439217803</v>
      </c>
      <c r="I855" s="43">
        <f t="shared" si="213"/>
        <v>-1.8765149434329942E-9</v>
      </c>
      <c r="J855" s="44">
        <f t="shared" si="214"/>
        <v>-68.784902006512027</v>
      </c>
      <c r="K855" s="51">
        <f t="shared" si="215"/>
        <v>-3488.3530272871903</v>
      </c>
      <c r="L855" s="51"/>
      <c r="M855" s="16">
        <v>84.699999999997331</v>
      </c>
      <c r="N855" s="43">
        <v>6.4747783087138411E-2</v>
      </c>
      <c r="O855" s="44">
        <v>-4.5754949612517217</v>
      </c>
      <c r="P855" s="51">
        <v>-1677.0512431137167</v>
      </c>
      <c r="Q855" s="43">
        <v>-1.8765060616487972E-9</v>
      </c>
      <c r="R855" s="44">
        <v>-68.784902006512056</v>
      </c>
      <c r="S855" s="51">
        <v>-3488.353027117801</v>
      </c>
      <c r="T855" s="4"/>
      <c r="U855" s="16">
        <f t="shared" si="202"/>
        <v>-2.1316282072803006E-12</v>
      </c>
      <c r="V855" s="17">
        <f t="shared" si="203"/>
        <v>2.5831661809583295E-10</v>
      </c>
      <c r="W855" s="18">
        <f t="shared" si="204"/>
        <v>-1.1085607987126878E-8</v>
      </c>
      <c r="X855" s="19">
        <f t="shared" si="205"/>
        <v>8.0806353253137786E-7</v>
      </c>
      <c r="Y855" s="17">
        <f t="shared" si="206"/>
        <v>8.8817841970012523E-15</v>
      </c>
      <c r="Z855" s="18">
        <f t="shared" si="207"/>
        <v>0</v>
      </c>
      <c r="AA855" s="19">
        <f t="shared" si="208"/>
        <v>1.6938929547904991E-7</v>
      </c>
      <c r="AF855" s="16">
        <v>84.699999999997331</v>
      </c>
      <c r="AG855" s="43">
        <v>0</v>
      </c>
      <c r="AH855" s="44">
        <v>-200</v>
      </c>
      <c r="AI855" s="51">
        <v>-16940</v>
      </c>
      <c r="AJ855" s="43">
        <v>-9.8066499999999994</v>
      </c>
      <c r="AK855" s="44">
        <v>-330.62325500000981</v>
      </c>
      <c r="AL855" s="51">
        <v>7173.1051507496904</v>
      </c>
      <c r="AQ855" s="16">
        <v>84.699999999997331</v>
      </c>
      <c r="AR855" s="43">
        <v>6.4747783087138411E-2</v>
      </c>
      <c r="AS855" s="44">
        <v>-4.5754949612517217</v>
      </c>
      <c r="AT855" s="51">
        <v>-1677.0512431137167</v>
      </c>
      <c r="AU855" s="43">
        <v>-3.1774007425156015E-8</v>
      </c>
      <c r="AV855" s="44">
        <v>-68.78490189978848</v>
      </c>
      <c r="AW855" s="50">
        <v>-3817.327265119462</v>
      </c>
    </row>
    <row r="856" spans="5:49" ht="18" customHeight="1">
      <c r="E856" s="42">
        <f t="shared" si="209"/>
        <v>84.799999999999457</v>
      </c>
      <c r="F856" s="43">
        <f t="shared" si="210"/>
        <v>6.4597166909584794E-2</v>
      </c>
      <c r="G856" s="44">
        <f t="shared" si="211"/>
        <v>-4.5690277069964527</v>
      </c>
      <c r="H856" s="51">
        <f t="shared" si="212"/>
        <v>-1677.5084699291251</v>
      </c>
      <c r="I856" s="43">
        <f t="shared" si="213"/>
        <v>-1.8246790745024555E-9</v>
      </c>
      <c r="J856" s="44">
        <f t="shared" si="214"/>
        <v>-68.784902006697067</v>
      </c>
      <c r="K856" s="51">
        <f t="shared" si="215"/>
        <v>-3495.2315174878504</v>
      </c>
      <c r="L856" s="51"/>
      <c r="M856" s="16">
        <v>84.799999999997326</v>
      </c>
      <c r="N856" s="43">
        <v>6.4597167167014385E-2</v>
      </c>
      <c r="O856" s="44">
        <v>-4.5690277180562724</v>
      </c>
      <c r="P856" s="51">
        <v>-1677.5084691221687</v>
      </c>
      <c r="Q856" s="43">
        <v>-1.8246684163614191E-9</v>
      </c>
      <c r="R856" s="44">
        <v>-68.784902006697095</v>
      </c>
      <c r="S856" s="51">
        <v>-3495.2315173184616</v>
      </c>
      <c r="T856" s="4"/>
      <c r="U856" s="16">
        <f t="shared" si="202"/>
        <v>-2.1316282072803006E-12</v>
      </c>
      <c r="V856" s="17">
        <f t="shared" si="203"/>
        <v>2.5742959153252087E-10</v>
      </c>
      <c r="W856" s="18">
        <f t="shared" si="204"/>
        <v>-1.1059819726710884E-8</v>
      </c>
      <c r="X856" s="19">
        <f t="shared" si="205"/>
        <v>8.0695645010564476E-7</v>
      </c>
      <c r="Y856" s="17">
        <f t="shared" si="206"/>
        <v>1.0658141036401503E-14</v>
      </c>
      <c r="Z856" s="18">
        <f t="shared" si="207"/>
        <v>0</v>
      </c>
      <c r="AA856" s="19">
        <f t="shared" si="208"/>
        <v>1.6938884073169902E-7</v>
      </c>
      <c r="AF856" s="16">
        <v>84.799999999997326</v>
      </c>
      <c r="AG856" s="43">
        <v>0</v>
      </c>
      <c r="AH856" s="44">
        <v>-200</v>
      </c>
      <c r="AI856" s="51">
        <v>-16960</v>
      </c>
      <c r="AJ856" s="43">
        <v>-9.8066499999999994</v>
      </c>
      <c r="AK856" s="44">
        <v>-331.60392000000985</v>
      </c>
      <c r="AL856" s="51">
        <v>7139.9937919996892</v>
      </c>
      <c r="AQ856" s="16">
        <v>84.799999999997326</v>
      </c>
      <c r="AR856" s="43">
        <v>6.4597167167014385E-2</v>
      </c>
      <c r="AS856" s="44">
        <v>-4.5690277180562724</v>
      </c>
      <c r="AT856" s="51">
        <v>-1677.5084691221687</v>
      </c>
      <c r="AU856" s="43">
        <v>-3.0896243785605293E-8</v>
      </c>
      <c r="AV856" s="44">
        <v>-68.784901902921789</v>
      </c>
      <c r="AW856" s="50">
        <v>-3824.2057553095983</v>
      </c>
    </row>
    <row r="857" spans="5:49" ht="18" customHeight="1">
      <c r="E857" s="42">
        <f t="shared" si="209"/>
        <v>84.899999999999451</v>
      </c>
      <c r="F857" s="43">
        <f t="shared" si="210"/>
        <v>6.4447067876046912E-2</v>
      </c>
      <c r="G857" s="44">
        <f t="shared" si="211"/>
        <v>-4.5625754995546899</v>
      </c>
      <c r="H857" s="51">
        <f t="shared" si="212"/>
        <v>-1677.9650499643701</v>
      </c>
      <c r="I857" s="43">
        <f t="shared" si="213"/>
        <v>-1.7742678437571158E-9</v>
      </c>
      <c r="J857" s="44">
        <f t="shared" si="214"/>
        <v>-68.784902006877005</v>
      </c>
      <c r="K857" s="51">
        <f t="shared" si="215"/>
        <v>-3502.1100076885282</v>
      </c>
      <c r="L857" s="51"/>
      <c r="M857" s="16">
        <v>84.89999999999732</v>
      </c>
      <c r="N857" s="43">
        <v>6.4447068132593599E-2</v>
      </c>
      <c r="O857" s="44">
        <v>-4.5625755105888128</v>
      </c>
      <c r="P857" s="51">
        <v>-1677.9650491585185</v>
      </c>
      <c r="Q857" s="43">
        <v>-1.774264291043437E-9</v>
      </c>
      <c r="R857" s="44">
        <v>-68.784902006877019</v>
      </c>
      <c r="S857" s="51">
        <v>-3502.1100075191407</v>
      </c>
      <c r="T857" s="4"/>
      <c r="U857" s="16">
        <f t="shared" si="202"/>
        <v>-2.1316282072803006E-12</v>
      </c>
      <c r="V857" s="17">
        <f t="shared" si="203"/>
        <v>2.5654668667218772E-10</v>
      </c>
      <c r="W857" s="18">
        <f t="shared" si="204"/>
        <v>-1.103412294867212E-8</v>
      </c>
      <c r="X857" s="19">
        <f t="shared" si="205"/>
        <v>8.058516414166661E-7</v>
      </c>
      <c r="Y857" s="17">
        <f t="shared" si="206"/>
        <v>3.5527136788005009E-15</v>
      </c>
      <c r="Z857" s="18">
        <f t="shared" si="207"/>
        <v>0</v>
      </c>
      <c r="AA857" s="19">
        <f t="shared" si="208"/>
        <v>1.6938747648964636E-7</v>
      </c>
      <c r="AF857" s="16">
        <v>84.89999999999732</v>
      </c>
      <c r="AG857" s="43">
        <v>0</v>
      </c>
      <c r="AH857" s="44">
        <v>-200</v>
      </c>
      <c r="AI857" s="51">
        <v>-16980</v>
      </c>
      <c r="AJ857" s="43">
        <v>-9.8066499999999994</v>
      </c>
      <c r="AK857" s="44">
        <v>-332.58458500000989</v>
      </c>
      <c r="AL857" s="51">
        <v>7106.7843667496873</v>
      </c>
      <c r="AQ857" s="16">
        <v>84.89999999999732</v>
      </c>
      <c r="AR857" s="43">
        <v>6.4447068132593599E-2</v>
      </c>
      <c r="AS857" s="44">
        <v>-4.5625755105888128</v>
      </c>
      <c r="AT857" s="51">
        <v>-1677.9650491585185</v>
      </c>
      <c r="AU857" s="43">
        <v>-3.0042725640555545E-8</v>
      </c>
      <c r="AV857" s="44">
        <v>-68.784901905968539</v>
      </c>
      <c r="AW857" s="50">
        <v>-3831.0842455000434</v>
      </c>
    </row>
    <row r="858" spans="5:49" ht="18" customHeight="1">
      <c r="E858" s="42">
        <f t="shared" si="209"/>
        <v>84.999999999999446</v>
      </c>
      <c r="F858" s="43">
        <f t="shared" si="210"/>
        <v>6.4297483366345914E-2</v>
      </c>
      <c r="G858" s="44">
        <f t="shared" si="211"/>
        <v>-4.5561382762704641</v>
      </c>
      <c r="H858" s="51">
        <f t="shared" si="212"/>
        <v>-1678.4209855285078</v>
      </c>
      <c r="I858" s="43">
        <f t="shared" si="213"/>
        <v>-1.7252510531307053E-9</v>
      </c>
      <c r="J858" s="44">
        <f t="shared" si="214"/>
        <v>-68.784902007051983</v>
      </c>
      <c r="K858" s="51">
        <f t="shared" si="215"/>
        <v>-3508.9884978892251</v>
      </c>
      <c r="L858" s="51"/>
      <c r="M858" s="16">
        <v>84.999999999997314</v>
      </c>
      <c r="N858" s="43">
        <v>6.4297483622013693E-2</v>
      </c>
      <c r="O858" s="44">
        <v>-4.5561382872789764</v>
      </c>
      <c r="P858" s="51">
        <v>-1678.420984723758</v>
      </c>
      <c r="Q858" s="43">
        <v>-1.7252510531307053E-9</v>
      </c>
      <c r="R858" s="44">
        <v>-68.784902007051983</v>
      </c>
      <c r="S858" s="51">
        <v>-3508.9884977198371</v>
      </c>
      <c r="T858" s="4"/>
      <c r="U858" s="16">
        <f t="shared" si="202"/>
        <v>-2.1316282072803006E-12</v>
      </c>
      <c r="V858" s="17">
        <f t="shared" si="203"/>
        <v>2.5566777861474321E-10</v>
      </c>
      <c r="W858" s="18">
        <f t="shared" si="204"/>
        <v>-1.1008512323940067E-8</v>
      </c>
      <c r="X858" s="19">
        <f t="shared" si="205"/>
        <v>8.047497885854682E-7</v>
      </c>
      <c r="Y858" s="17">
        <f t="shared" si="206"/>
        <v>0</v>
      </c>
      <c r="Z858" s="18">
        <f t="shared" si="207"/>
        <v>0</v>
      </c>
      <c r="AA858" s="19">
        <f t="shared" si="208"/>
        <v>1.6938793123699725E-7</v>
      </c>
      <c r="AF858" s="16">
        <v>84.999999999997314</v>
      </c>
      <c r="AG858" s="43">
        <v>0</v>
      </c>
      <c r="AH858" s="44">
        <v>-200</v>
      </c>
      <c r="AI858" s="51">
        <v>-17000</v>
      </c>
      <c r="AJ858" s="43">
        <v>-9.8066499999999994</v>
      </c>
      <c r="AK858" s="44">
        <v>-333.56525000000994</v>
      </c>
      <c r="AL858" s="51">
        <v>7073.4768749996865</v>
      </c>
      <c r="AQ858" s="16">
        <v>84.999999999997314</v>
      </c>
      <c r="AR858" s="43">
        <v>6.4297483622013693E-2</v>
      </c>
      <c r="AS858" s="44">
        <v>-4.5561382872789764</v>
      </c>
      <c r="AT858" s="51">
        <v>-1678.420984723758</v>
      </c>
      <c r="AU858" s="43">
        <v>-2.9212793961619354E-8</v>
      </c>
      <c r="AV858" s="44">
        <v>-68.784901908931118</v>
      </c>
      <c r="AW858" s="50">
        <v>-3837.962735690789</v>
      </c>
    </row>
    <row r="859" spans="5:49" ht="18" customHeight="1">
      <c r="E859" s="42">
        <f t="shared" si="209"/>
        <v>85.09999999999944</v>
      </c>
      <c r="F859" s="43">
        <f t="shared" si="210"/>
        <v>6.4148411032095121E-2</v>
      </c>
      <c r="G859" s="44">
        <f t="shared" si="211"/>
        <v>-4.5497159858089224</v>
      </c>
      <c r="H859" s="51">
        <f t="shared" si="212"/>
        <v>-1678.8762781173848</v>
      </c>
      <c r="I859" s="43">
        <f t="shared" si="213"/>
        <v>-1.6775949518432753E-9</v>
      </c>
      <c r="J859" s="44">
        <f t="shared" si="214"/>
        <v>-68.784902007222101</v>
      </c>
      <c r="K859" s="51">
        <f t="shared" si="215"/>
        <v>-3515.8669880899379</v>
      </c>
      <c r="L859" s="51"/>
      <c r="M859" s="16">
        <v>85.099999999997308</v>
      </c>
      <c r="N859" s="43">
        <v>6.4148411286888016E-2</v>
      </c>
      <c r="O859" s="44">
        <v>-4.5497159967919121</v>
      </c>
      <c r="P859" s="51">
        <v>-1678.8762773137346</v>
      </c>
      <c r="Q859" s="43">
        <v>-1.6775949518432753E-9</v>
      </c>
      <c r="R859" s="44">
        <v>-68.784902007222101</v>
      </c>
      <c r="S859" s="51">
        <v>-3515.8669879205513</v>
      </c>
      <c r="T859" s="4"/>
      <c r="U859" s="16">
        <f t="shared" si="202"/>
        <v>-2.1316282072803006E-12</v>
      </c>
      <c r="V859" s="17">
        <f t="shared" si="203"/>
        <v>2.5479289511576297E-10</v>
      </c>
      <c r="W859" s="18">
        <f t="shared" si="204"/>
        <v>-1.0982989628871564E-8</v>
      </c>
      <c r="X859" s="19">
        <f t="shared" si="205"/>
        <v>8.0365020949102473E-7</v>
      </c>
      <c r="Y859" s="17">
        <f t="shared" si="206"/>
        <v>0</v>
      </c>
      <c r="Z859" s="18">
        <f t="shared" si="207"/>
        <v>0</v>
      </c>
      <c r="AA859" s="19">
        <f t="shared" si="208"/>
        <v>1.6938656699494459E-7</v>
      </c>
      <c r="AF859" s="16">
        <v>85.099999999997308</v>
      </c>
      <c r="AG859" s="43">
        <v>0</v>
      </c>
      <c r="AH859" s="44">
        <v>-200</v>
      </c>
      <c r="AI859" s="51">
        <v>-17020</v>
      </c>
      <c r="AJ859" s="43">
        <v>-9.8066499999999994</v>
      </c>
      <c r="AK859" s="44">
        <v>-334.54591500000998</v>
      </c>
      <c r="AL859" s="51">
        <v>7040.0713167496851</v>
      </c>
      <c r="AQ859" s="16">
        <v>85.099999999997308</v>
      </c>
      <c r="AR859" s="43">
        <v>6.4148411286888016E-2</v>
      </c>
      <c r="AS859" s="44">
        <v>-4.5497159967919121</v>
      </c>
      <c r="AT859" s="51">
        <v>-1678.8762773137346</v>
      </c>
      <c r="AU859" s="43">
        <v>-2.8405782614981945E-8</v>
      </c>
      <c r="AV859" s="44">
        <v>-68.784901911811858</v>
      </c>
      <c r="AW859" s="50">
        <v>-3844.8412258818271</v>
      </c>
    </row>
    <row r="860" spans="5:49" ht="18" customHeight="1">
      <c r="E860" s="42">
        <f t="shared" si="209"/>
        <v>85.199999999999434</v>
      </c>
      <c r="F860" s="43">
        <f t="shared" si="210"/>
        <v>6.3999848538291271E-2</v>
      </c>
      <c r="G860" s="44">
        <f t="shared" si="211"/>
        <v>-4.5433085770693795</v>
      </c>
      <c r="H860" s="51">
        <f t="shared" si="212"/>
        <v>-1679.3309292217264</v>
      </c>
      <c r="I860" s="43">
        <f t="shared" si="213"/>
        <v>-1.6312515782601622E-9</v>
      </c>
      <c r="J860" s="44">
        <f t="shared" si="214"/>
        <v>-68.784902007387529</v>
      </c>
      <c r="K860" s="51">
        <f t="shared" si="215"/>
        <v>-3522.7454782906689</v>
      </c>
      <c r="L860" s="51"/>
      <c r="M860" s="16">
        <v>85.199999999997303</v>
      </c>
      <c r="N860" s="43">
        <v>6.3999848792213293E-2</v>
      </c>
      <c r="O860" s="44">
        <v>-4.5433085880269353</v>
      </c>
      <c r="P860" s="51">
        <v>-1679.3309284191735</v>
      </c>
      <c r="Q860" s="43">
        <v>-1.631246249189644E-9</v>
      </c>
      <c r="R860" s="44">
        <v>-68.784902007387544</v>
      </c>
      <c r="S860" s="51">
        <v>-3522.7454781212814</v>
      </c>
      <c r="T860" s="4"/>
      <c r="U860" s="16">
        <f t="shared" si="202"/>
        <v>-2.1316282072803006E-12</v>
      </c>
      <c r="V860" s="17">
        <f t="shared" si="203"/>
        <v>2.5392202229745919E-10</v>
      </c>
      <c r="W860" s="18">
        <f t="shared" si="204"/>
        <v>-1.0957555751645032E-8</v>
      </c>
      <c r="X860" s="19">
        <f t="shared" si="205"/>
        <v>8.0255290413333569E-7</v>
      </c>
      <c r="Y860" s="17">
        <f t="shared" si="206"/>
        <v>5.3290705182007514E-15</v>
      </c>
      <c r="Z860" s="18">
        <f t="shared" si="207"/>
        <v>0</v>
      </c>
      <c r="AA860" s="19">
        <f t="shared" si="208"/>
        <v>1.6938747648964636E-7</v>
      </c>
      <c r="AF860" s="16">
        <v>85.199999999997303</v>
      </c>
      <c r="AG860" s="43">
        <v>0</v>
      </c>
      <c r="AH860" s="44">
        <v>-200</v>
      </c>
      <c r="AI860" s="51">
        <v>-17040</v>
      </c>
      <c r="AJ860" s="43">
        <v>-9.8066499999999994</v>
      </c>
      <c r="AK860" s="44">
        <v>-335.52658000001003</v>
      </c>
      <c r="AL860" s="51">
        <v>7006.5676919996831</v>
      </c>
      <c r="AQ860" s="16">
        <v>85.199999999997303</v>
      </c>
      <c r="AR860" s="43">
        <v>6.3999848792213293E-2</v>
      </c>
      <c r="AS860" s="44">
        <v>-4.5433085880269353</v>
      </c>
      <c r="AT860" s="51">
        <v>-1679.3309284191735</v>
      </c>
      <c r="AU860" s="43">
        <v>-2.7621066323035848E-8</v>
      </c>
      <c r="AV860" s="44">
        <v>-68.784901914613016</v>
      </c>
      <c r="AW860" s="50">
        <v>-3851.7197160731484</v>
      </c>
    </row>
    <row r="861" spans="5:49" ht="18" customHeight="1">
      <c r="E861" s="42">
        <f t="shared" si="209"/>
        <v>85.299999999999429</v>
      </c>
      <c r="F861" s="43">
        <f t="shared" si="210"/>
        <v>6.3851793563223222E-2</v>
      </c>
      <c r="G861" s="44">
        <f t="shared" si="211"/>
        <v>-4.5369159991839876</v>
      </c>
      <c r="H861" s="51">
        <f t="shared" si="212"/>
        <v>-1679.78494032716</v>
      </c>
      <c r="I861" s="43">
        <f t="shared" si="213"/>
        <v>-1.5861871816014173E-9</v>
      </c>
      <c r="J861" s="44">
        <f t="shared" si="214"/>
        <v>-68.784902007548396</v>
      </c>
      <c r="K861" s="51">
        <f t="shared" si="215"/>
        <v>-3529.6239684914149</v>
      </c>
      <c r="L861" s="51"/>
      <c r="M861" s="16">
        <v>85.299999999997297</v>
      </c>
      <c r="N861" s="43">
        <v>6.3851793816278285E-2</v>
      </c>
      <c r="O861" s="44">
        <v>-4.5369160101161947</v>
      </c>
      <c r="P861" s="51">
        <v>-1679.7849395257015</v>
      </c>
      <c r="Q861" s="43">
        <v>-1.5861871816014173E-9</v>
      </c>
      <c r="R861" s="44">
        <v>-68.784902007548396</v>
      </c>
      <c r="S861" s="51">
        <v>-3529.6239683220283</v>
      </c>
      <c r="T861" s="4"/>
      <c r="U861" s="16">
        <f t="shared" si="202"/>
        <v>-2.1316282072803006E-12</v>
      </c>
      <c r="V861" s="17">
        <f t="shared" si="203"/>
        <v>2.5305506301531722E-10</v>
      </c>
      <c r="W861" s="18">
        <f t="shared" si="204"/>
        <v>-1.093220713954679E-8</v>
      </c>
      <c r="X861" s="19">
        <f t="shared" si="205"/>
        <v>8.0145855463342741E-7</v>
      </c>
      <c r="Y861" s="17">
        <f t="shared" si="206"/>
        <v>0</v>
      </c>
      <c r="Z861" s="18">
        <f t="shared" si="207"/>
        <v>0</v>
      </c>
      <c r="AA861" s="19">
        <f t="shared" si="208"/>
        <v>1.6938656699494459E-7</v>
      </c>
      <c r="AF861" s="16">
        <v>85.299999999997297</v>
      </c>
      <c r="AG861" s="43">
        <v>0</v>
      </c>
      <c r="AH861" s="44">
        <v>-200</v>
      </c>
      <c r="AI861" s="51">
        <v>-17060</v>
      </c>
      <c r="AJ861" s="43">
        <v>-9.8066499999999994</v>
      </c>
      <c r="AK861" s="44">
        <v>-336.50724500001007</v>
      </c>
      <c r="AL861" s="51">
        <v>6972.9660007496823</v>
      </c>
      <c r="AQ861" s="16">
        <v>85.299999999997297</v>
      </c>
      <c r="AR861" s="43">
        <v>6.3851793816278285E-2</v>
      </c>
      <c r="AS861" s="44">
        <v>-4.5369160101161947</v>
      </c>
      <c r="AT861" s="51">
        <v>-1679.7849395257015</v>
      </c>
      <c r="AU861" s="43">
        <v>-2.6858028689957791E-8</v>
      </c>
      <c r="AV861" s="44">
        <v>-68.784901917336796</v>
      </c>
      <c r="AW861" s="50">
        <v>-3858.5982062647463</v>
      </c>
    </row>
    <row r="862" spans="5:49" ht="18" customHeight="1">
      <c r="E862" s="42">
        <f t="shared" si="209"/>
        <v>85.399999999999423</v>
      </c>
      <c r="F862" s="43">
        <f t="shared" si="210"/>
        <v>6.3704243798381105E-2</v>
      </c>
      <c r="G862" s="44">
        <f t="shared" si="211"/>
        <v>-4.530538201516408</v>
      </c>
      <c r="H862" s="51">
        <f t="shared" si="212"/>
        <v>-1680.2383129142368</v>
      </c>
      <c r="I862" s="43">
        <f t="shared" si="213"/>
        <v>-1.5423662347302525E-9</v>
      </c>
      <c r="J862" s="44">
        <f t="shared" si="214"/>
        <v>-68.784902007704815</v>
      </c>
      <c r="K862" s="51">
        <f t="shared" si="215"/>
        <v>-3536.5024586921768</v>
      </c>
      <c r="L862" s="51"/>
      <c r="M862" s="16">
        <v>85.399999999997291</v>
      </c>
      <c r="N862" s="43">
        <v>6.3704244050573178E-2</v>
      </c>
      <c r="O862" s="44">
        <v>-4.5305382124233544</v>
      </c>
      <c r="P862" s="51">
        <v>-1680.2383121138703</v>
      </c>
      <c r="Q862" s="43">
        <v>-1.5423662347302525E-9</v>
      </c>
      <c r="R862" s="44">
        <v>-68.784902007704815</v>
      </c>
      <c r="S862" s="51">
        <v>-3536.5024585227907</v>
      </c>
      <c r="T862" s="4"/>
      <c r="U862" s="16">
        <f t="shared" si="202"/>
        <v>-2.1316282072803006E-12</v>
      </c>
      <c r="V862" s="17">
        <f t="shared" si="203"/>
        <v>2.5219207278048827E-10</v>
      </c>
      <c r="W862" s="18">
        <f t="shared" si="204"/>
        <v>-1.0906946457112099E-8</v>
      </c>
      <c r="X862" s="19">
        <f t="shared" si="205"/>
        <v>8.0036647887027357E-7</v>
      </c>
      <c r="Y862" s="17">
        <f t="shared" si="206"/>
        <v>0</v>
      </c>
      <c r="Z862" s="18">
        <f t="shared" si="207"/>
        <v>0</v>
      </c>
      <c r="AA862" s="19">
        <f t="shared" si="208"/>
        <v>1.693861122475937E-7</v>
      </c>
      <c r="AF862" s="16">
        <v>85.399999999997291</v>
      </c>
      <c r="AG862" s="43">
        <v>0</v>
      </c>
      <c r="AH862" s="44">
        <v>-200</v>
      </c>
      <c r="AI862" s="51">
        <v>-17080</v>
      </c>
      <c r="AJ862" s="43">
        <v>-9.8066499999999994</v>
      </c>
      <c r="AK862" s="44">
        <v>-337.48791000001012</v>
      </c>
      <c r="AL862" s="51">
        <v>6939.2662429996808</v>
      </c>
      <c r="AQ862" s="16">
        <v>85.399999999997291</v>
      </c>
      <c r="AR862" s="43">
        <v>6.3704244050573178E-2</v>
      </c>
      <c r="AS862" s="44">
        <v>-4.5305382124233544</v>
      </c>
      <c r="AT862" s="51">
        <v>-1680.2383121138703</v>
      </c>
      <c r="AU862" s="43">
        <v>-2.6116072859849737E-8</v>
      </c>
      <c r="AV862" s="44">
        <v>-68.784901919985316</v>
      </c>
      <c r="AW862" s="50">
        <v>-3865.4766964566124</v>
      </c>
    </row>
    <row r="863" spans="5:49" ht="18" customHeight="1">
      <c r="E863" s="42">
        <f t="shared" si="209"/>
        <v>85.499999999999417</v>
      </c>
      <c r="F863" s="43">
        <f t="shared" si="210"/>
        <v>6.3557196948366465E-2</v>
      </c>
      <c r="G863" s="44">
        <f t="shared" si="211"/>
        <v>-4.5241751336604983</v>
      </c>
      <c r="H863" s="51">
        <f t="shared" si="212"/>
        <v>-1680.6910484584566</v>
      </c>
      <c r="I863" s="43">
        <f t="shared" si="213"/>
        <v>-1.4997620922940769E-9</v>
      </c>
      <c r="J863" s="44">
        <f t="shared" si="214"/>
        <v>-68.7849020078569</v>
      </c>
      <c r="K863" s="51">
        <f t="shared" si="215"/>
        <v>-3543.3809488929551</v>
      </c>
      <c r="L863" s="51"/>
      <c r="M863" s="16">
        <v>85.499999999997286</v>
      </c>
      <c r="N863" s="43">
        <v>6.3557197199699461E-2</v>
      </c>
      <c r="O863" s="44">
        <v>-4.5241751445422684</v>
      </c>
      <c r="P863" s="51">
        <v>-1680.6910476591797</v>
      </c>
      <c r="Q863" s="43">
        <v>-1.4997620922940769E-9</v>
      </c>
      <c r="R863" s="44">
        <v>-68.7849020078569</v>
      </c>
      <c r="S863" s="51">
        <v>-3543.3809487235685</v>
      </c>
      <c r="T863" s="4"/>
      <c r="U863" s="16">
        <f t="shared" si="202"/>
        <v>-2.1316282072803006E-12</v>
      </c>
      <c r="V863" s="17">
        <f t="shared" si="203"/>
        <v>2.5133299608182114E-10</v>
      </c>
      <c r="W863" s="18">
        <f t="shared" si="204"/>
        <v>-1.0881770151627279E-8</v>
      </c>
      <c r="X863" s="19">
        <f t="shared" si="205"/>
        <v>7.992769042175496E-7</v>
      </c>
      <c r="Y863" s="17">
        <f t="shared" si="206"/>
        <v>0</v>
      </c>
      <c r="Z863" s="18">
        <f t="shared" si="207"/>
        <v>0</v>
      </c>
      <c r="AA863" s="19">
        <f t="shared" si="208"/>
        <v>1.6938656699494459E-7</v>
      </c>
      <c r="AF863" s="16">
        <v>85.499999999997286</v>
      </c>
      <c r="AG863" s="43">
        <v>0</v>
      </c>
      <c r="AH863" s="44">
        <v>-200</v>
      </c>
      <c r="AI863" s="51">
        <v>-17100</v>
      </c>
      <c r="AJ863" s="43">
        <v>-9.8066499999999994</v>
      </c>
      <c r="AK863" s="44">
        <v>-338.46857500001016</v>
      </c>
      <c r="AL863" s="51">
        <v>6905.4684187496787</v>
      </c>
      <c r="AQ863" s="16">
        <v>85.499999999997286</v>
      </c>
      <c r="AR863" s="43">
        <v>6.3557197199699461E-2</v>
      </c>
      <c r="AS863" s="44">
        <v>-4.5241751445422684</v>
      </c>
      <c r="AT863" s="51">
        <v>-1680.6910476591797</v>
      </c>
      <c r="AU863" s="43">
        <v>-2.5394609082241004E-8</v>
      </c>
      <c r="AV863" s="44">
        <v>-68.784901922560692</v>
      </c>
      <c r="AW863" s="50">
        <v>-3872.3551866487405</v>
      </c>
    </row>
    <row r="864" spans="5:49" ht="18" customHeight="1">
      <c r="E864" s="42">
        <f t="shared" si="209"/>
        <v>85.599999999999412</v>
      </c>
      <c r="F864" s="43">
        <f t="shared" si="210"/>
        <v>6.3410650730802959E-2</v>
      </c>
      <c r="G864" s="44">
        <f t="shared" si="211"/>
        <v>-4.5178267454390033</v>
      </c>
      <c r="H864" s="51">
        <f t="shared" si="212"/>
        <v>-1681.1431484302898</v>
      </c>
      <c r="I864" s="43">
        <f t="shared" si="213"/>
        <v>-1.458328569015066E-9</v>
      </c>
      <c r="J864" s="44">
        <f t="shared" si="214"/>
        <v>-68.784902008004806</v>
      </c>
      <c r="K864" s="51">
        <f t="shared" si="215"/>
        <v>-3550.2594390937475</v>
      </c>
      <c r="L864" s="51"/>
      <c r="M864" s="16">
        <v>85.59999999999728</v>
      </c>
      <c r="N864" s="43">
        <v>6.3410650981280736E-2</v>
      </c>
      <c r="O864" s="44">
        <v>-4.5178267562956815</v>
      </c>
      <c r="P864" s="51">
        <v>-1681.1431476320997</v>
      </c>
      <c r="Q864" s="43">
        <v>-1.4583321217287448E-9</v>
      </c>
      <c r="R864" s="44">
        <v>-68.784902008004792</v>
      </c>
      <c r="S864" s="51">
        <v>-3550.2594389243618</v>
      </c>
      <c r="T864" s="4"/>
      <c r="U864" s="16">
        <f t="shared" si="202"/>
        <v>-2.1316282072803006E-12</v>
      </c>
      <c r="V864" s="17">
        <f t="shared" si="203"/>
        <v>2.5047777740816457E-10</v>
      </c>
      <c r="W864" s="18">
        <f t="shared" si="204"/>
        <v>-1.0856678223092331E-8</v>
      </c>
      <c r="X864" s="19">
        <f t="shared" si="205"/>
        <v>7.9819005804893095E-7</v>
      </c>
      <c r="Y864" s="17">
        <f t="shared" si="206"/>
        <v>-3.5527136788005009E-15</v>
      </c>
      <c r="Z864" s="18">
        <f t="shared" si="207"/>
        <v>0</v>
      </c>
      <c r="AA864" s="19">
        <f t="shared" si="208"/>
        <v>1.6938565750024281E-7</v>
      </c>
      <c r="AF864" s="16">
        <v>85.59999999999728</v>
      </c>
      <c r="AG864" s="43">
        <v>0</v>
      </c>
      <c r="AH864" s="44">
        <v>-200</v>
      </c>
      <c r="AI864" s="51">
        <v>-17120</v>
      </c>
      <c r="AJ864" s="43">
        <v>-9.8066499999999994</v>
      </c>
      <c r="AK864" s="44">
        <v>-339.44924000001021</v>
      </c>
      <c r="AL864" s="51">
        <v>6871.5725279996777</v>
      </c>
      <c r="AQ864" s="16">
        <v>85.59999999999728</v>
      </c>
      <c r="AR864" s="43">
        <v>6.3410650981280736E-2</v>
      </c>
      <c r="AS864" s="44">
        <v>-4.5178267562956815</v>
      </c>
      <c r="AT864" s="51">
        <v>-1681.1431476320997</v>
      </c>
      <c r="AU864" s="43">
        <v>-2.4693079581084021E-8</v>
      </c>
      <c r="AV864" s="44">
        <v>-68.784901925064901</v>
      </c>
      <c r="AW864" s="50">
        <v>-3879.2336768411224</v>
      </c>
    </row>
    <row r="865" spans="5:49" ht="18" customHeight="1">
      <c r="E865" s="42">
        <f t="shared" si="209"/>
        <v>85.699999999999406</v>
      </c>
      <c r="F865" s="43">
        <f t="shared" si="210"/>
        <v>6.3264602876247689E-2</v>
      </c>
      <c r="G865" s="44">
        <f t="shared" si="211"/>
        <v>-4.5114929869022529</v>
      </c>
      <c r="H865" s="51">
        <f t="shared" si="212"/>
        <v>-1681.5946142952002</v>
      </c>
      <c r="I865" s="43">
        <f t="shared" si="213"/>
        <v>-1.4180425722543077E-9</v>
      </c>
      <c r="J865" s="44">
        <f t="shared" si="214"/>
        <v>-68.784902008148606</v>
      </c>
      <c r="K865" s="51">
        <f t="shared" si="215"/>
        <v>-3557.1379292945544</v>
      </c>
      <c r="L865" s="51"/>
      <c r="M865" s="16">
        <v>85.699999999997274</v>
      </c>
      <c r="N865" s="43">
        <v>6.3264603125874147E-2</v>
      </c>
      <c r="O865" s="44">
        <v>-4.5114929977339271</v>
      </c>
      <c r="P865" s="51">
        <v>-1681.5946134980945</v>
      </c>
      <c r="Q865" s="43">
        <v>-1.4180479013248259E-9</v>
      </c>
      <c r="R865" s="44">
        <v>-68.784902008148592</v>
      </c>
      <c r="S865" s="51">
        <v>-3557.1379291251696</v>
      </c>
      <c r="T865" s="4"/>
      <c r="U865" s="16">
        <f t="shared" si="202"/>
        <v>-2.1316282072803006E-12</v>
      </c>
      <c r="V865" s="17">
        <f t="shared" si="203"/>
        <v>2.49626458392882E-10</v>
      </c>
      <c r="W865" s="18">
        <f t="shared" si="204"/>
        <v>-1.0831674224220933E-8</v>
      </c>
      <c r="X865" s="19">
        <f t="shared" si="205"/>
        <v>7.9710571299074218E-7</v>
      </c>
      <c r="Y865" s="17">
        <f t="shared" si="206"/>
        <v>-5.3290705182007514E-15</v>
      </c>
      <c r="Z865" s="18">
        <f t="shared" si="207"/>
        <v>0</v>
      </c>
      <c r="AA865" s="19">
        <f t="shared" si="208"/>
        <v>1.6938474800554104E-7</v>
      </c>
      <c r="AF865" s="16">
        <v>85.699999999997274</v>
      </c>
      <c r="AG865" s="43">
        <v>0</v>
      </c>
      <c r="AH865" s="44">
        <v>-200</v>
      </c>
      <c r="AI865" s="51">
        <v>-17140</v>
      </c>
      <c r="AJ865" s="43">
        <v>-9.8066499999999994</v>
      </c>
      <c r="AK865" s="44">
        <v>-340.42990500001025</v>
      </c>
      <c r="AL865" s="51">
        <v>6837.5785707496761</v>
      </c>
      <c r="AQ865" s="16">
        <v>85.699999999997274</v>
      </c>
      <c r="AR865" s="43">
        <v>6.3264603125874147E-2</v>
      </c>
      <c r="AS865" s="44">
        <v>-4.5114929977339271</v>
      </c>
      <c r="AT865" s="51">
        <v>-1681.5946134980945</v>
      </c>
      <c r="AU865" s="43">
        <v>-2.4010931909401734E-8</v>
      </c>
      <c r="AV865" s="44">
        <v>-68.784901927499931</v>
      </c>
      <c r="AW865" s="50">
        <v>-3886.1121670337511</v>
      </c>
    </row>
    <row r="866" spans="5:49" ht="18" customHeight="1">
      <c r="E866" s="42">
        <f t="shared" si="209"/>
        <v>85.7999999999994</v>
      </c>
      <c r="F866" s="43">
        <f t="shared" si="210"/>
        <v>6.3119051128103634E-2</v>
      </c>
      <c r="G866" s="44">
        <f t="shared" si="211"/>
        <v>-4.5051738083268882</v>
      </c>
      <c r="H866" s="51">
        <f t="shared" si="212"/>
        <v>-1682.0454475136685</v>
      </c>
      <c r="I866" s="43">
        <f t="shared" si="213"/>
        <v>-1.3788721275886928E-9</v>
      </c>
      <c r="J866" s="44">
        <f t="shared" si="214"/>
        <v>-68.784902008288441</v>
      </c>
      <c r="K866" s="51">
        <f t="shared" si="215"/>
        <v>-3564.0164194953768</v>
      </c>
      <c r="L866" s="51"/>
      <c r="M866" s="16">
        <v>85.799999999997269</v>
      </c>
      <c r="N866" s="43">
        <v>6.3119051376882604E-2</v>
      </c>
      <c r="O866" s="44">
        <v>-4.505173819133641</v>
      </c>
      <c r="P866" s="51">
        <v>-1682.0454467176448</v>
      </c>
      <c r="Q866" s="43">
        <v>-1.3788792330160504E-9</v>
      </c>
      <c r="R866" s="44">
        <v>-68.784902008288412</v>
      </c>
      <c r="S866" s="51">
        <v>-3564.0164193259916</v>
      </c>
      <c r="T866" s="4"/>
      <c r="U866" s="16">
        <f t="shared" si="202"/>
        <v>-2.1316282072803006E-12</v>
      </c>
      <c r="V866" s="17">
        <f t="shared" si="203"/>
        <v>2.4877896964703439E-10</v>
      </c>
      <c r="W866" s="18">
        <f t="shared" si="204"/>
        <v>-1.0806752825942567E-8</v>
      </c>
      <c r="X866" s="19">
        <f t="shared" si="205"/>
        <v>7.9602364166930784E-7</v>
      </c>
      <c r="Y866" s="17">
        <f t="shared" si="206"/>
        <v>-7.1054273576010019E-15</v>
      </c>
      <c r="Z866" s="18">
        <f t="shared" si="207"/>
        <v>0</v>
      </c>
      <c r="AA866" s="19">
        <f t="shared" si="208"/>
        <v>1.6938520275289193E-7</v>
      </c>
      <c r="AF866" s="16">
        <v>85.799999999997269</v>
      </c>
      <c r="AG866" s="43">
        <v>0</v>
      </c>
      <c r="AH866" s="44">
        <v>-200</v>
      </c>
      <c r="AI866" s="51">
        <v>-17160</v>
      </c>
      <c r="AJ866" s="43">
        <v>-9.8066499999999994</v>
      </c>
      <c r="AK866" s="44">
        <v>-341.4105700000103</v>
      </c>
      <c r="AL866" s="51">
        <v>6803.4865469996748</v>
      </c>
      <c r="AQ866" s="16">
        <v>85.799999999997269</v>
      </c>
      <c r="AR866" s="43">
        <v>6.3119051376882604E-2</v>
      </c>
      <c r="AS866" s="44">
        <v>-4.505173819133641</v>
      </c>
      <c r="AT866" s="51">
        <v>-1682.0454467176448</v>
      </c>
      <c r="AU866" s="43">
        <v>-2.3347622502001286E-8</v>
      </c>
      <c r="AV866" s="44">
        <v>-68.784901929867715</v>
      </c>
      <c r="AW866" s="50">
        <v>-3892.99065722662</v>
      </c>
    </row>
    <row r="867" spans="5:49" ht="18" customHeight="1">
      <c r="E867" s="42">
        <f t="shared" si="209"/>
        <v>85.899999999999395</v>
      </c>
      <c r="F867" s="43">
        <f t="shared" si="210"/>
        <v>6.2973993242532139E-2</v>
      </c>
      <c r="G867" s="44">
        <f t="shared" si="211"/>
        <v>-4.4988691602145607</v>
      </c>
      <c r="H867" s="51">
        <f t="shared" si="212"/>
        <v>-1682.4956495412143</v>
      </c>
      <c r="I867" s="43">
        <f t="shared" si="213"/>
        <v>-1.340776378810915E-9</v>
      </c>
      <c r="J867" s="44">
        <f t="shared" si="214"/>
        <v>-68.784902008424424</v>
      </c>
      <c r="K867" s="51">
        <f t="shared" si="215"/>
        <v>-3570.8949096962115</v>
      </c>
      <c r="L867" s="51"/>
      <c r="M867" s="16">
        <v>85.899999999997263</v>
      </c>
      <c r="N867" s="43">
        <v>6.297399349046752E-2</v>
      </c>
      <c r="O867" s="44">
        <v>-4.4988691709964801</v>
      </c>
      <c r="P867" s="51">
        <v>-1682.4956487462696</v>
      </c>
      <c r="Q867" s="43">
        <v>-1.3407888133087908E-9</v>
      </c>
      <c r="R867" s="44">
        <v>-68.784902008424382</v>
      </c>
      <c r="S867" s="51">
        <v>-3570.8949095268272</v>
      </c>
      <c r="T867" s="4"/>
      <c r="U867" s="16">
        <f t="shared" si="202"/>
        <v>-2.1316282072803006E-12</v>
      </c>
      <c r="V867" s="17">
        <f t="shared" si="203"/>
        <v>2.4793538055956077E-10</v>
      </c>
      <c r="W867" s="18">
        <f t="shared" si="204"/>
        <v>-1.0781919357327752E-8</v>
      </c>
      <c r="X867" s="19">
        <f t="shared" si="205"/>
        <v>7.949447535793297E-7</v>
      </c>
      <c r="Y867" s="17">
        <f t="shared" si="206"/>
        <v>-1.2434497875801753E-14</v>
      </c>
      <c r="Z867" s="18">
        <f t="shared" si="207"/>
        <v>0</v>
      </c>
      <c r="AA867" s="19">
        <f t="shared" si="208"/>
        <v>1.6938429325819016E-7</v>
      </c>
      <c r="AF867" s="16">
        <v>85.899999999997263</v>
      </c>
      <c r="AG867" s="43">
        <v>0</v>
      </c>
      <c r="AH867" s="44">
        <v>-200</v>
      </c>
      <c r="AI867" s="51">
        <v>-17180</v>
      </c>
      <c r="AJ867" s="43">
        <v>-9.8066499999999994</v>
      </c>
      <c r="AK867" s="44">
        <v>-342.39123500001034</v>
      </c>
      <c r="AL867" s="51">
        <v>6769.2964567496738</v>
      </c>
      <c r="AQ867" s="16">
        <v>85.899999999997263</v>
      </c>
      <c r="AR867" s="43">
        <v>6.297399349046752E-2</v>
      </c>
      <c r="AS867" s="44">
        <v>-4.4988691709964801</v>
      </c>
      <c r="AT867" s="51">
        <v>-1682.4956487462696</v>
      </c>
      <c r="AU867" s="43">
        <v>-2.270264154446977E-8</v>
      </c>
      <c r="AV867" s="44">
        <v>-68.784901932170072</v>
      </c>
      <c r="AW867" s="50">
        <v>-3899.8691474197221</v>
      </c>
    </row>
    <row r="868" spans="5:49" ht="18" customHeight="1">
      <c r="E868" s="42">
        <f t="shared" si="209"/>
        <v>85.999999999999389</v>
      </c>
      <c r="F868" s="43">
        <f t="shared" si="210"/>
        <v>6.282942698836684E-2</v>
      </c>
      <c r="G868" s="44">
        <f t="shared" si="211"/>
        <v>-4.4925789932906817</v>
      </c>
      <c r="H868" s="51">
        <f t="shared" si="212"/>
        <v>-1682.9452218284175</v>
      </c>
      <c r="I868" s="43">
        <f t="shared" si="213"/>
        <v>-1.3037375623525804E-9</v>
      </c>
      <c r="J868" s="44">
        <f t="shared" si="214"/>
        <v>-68.784902008556642</v>
      </c>
      <c r="K868" s="51">
        <f t="shared" si="215"/>
        <v>-3577.7733998970598</v>
      </c>
      <c r="L868" s="51"/>
      <c r="M868" s="16">
        <v>85.999999999997257</v>
      </c>
      <c r="N868" s="43">
        <v>6.2829427235462393E-2</v>
      </c>
      <c r="O868" s="44">
        <v>-4.4925790040478502</v>
      </c>
      <c r="P868" s="51">
        <v>-1682.9452210345501</v>
      </c>
      <c r="Q868" s="43">
        <v>-1.303753549564135E-9</v>
      </c>
      <c r="R868" s="44">
        <v>-68.784902008556585</v>
      </c>
      <c r="S868" s="51">
        <v>-3577.7733997276764</v>
      </c>
      <c r="T868" s="4"/>
      <c r="U868" s="16">
        <f t="shared" si="202"/>
        <v>-2.1316282072803006E-12</v>
      </c>
      <c r="V868" s="17">
        <f t="shared" si="203"/>
        <v>2.4709555235258307E-10</v>
      </c>
      <c r="W868" s="18">
        <f t="shared" si="204"/>
        <v>-1.0757168489305968E-8</v>
      </c>
      <c r="X868" s="19">
        <f t="shared" si="205"/>
        <v>7.9386745710507967E-7</v>
      </c>
      <c r="Y868" s="17">
        <f t="shared" si="206"/>
        <v>-1.5987211554602254E-14</v>
      </c>
      <c r="Z868" s="18">
        <f t="shared" si="207"/>
        <v>0</v>
      </c>
      <c r="AA868" s="19">
        <f t="shared" si="208"/>
        <v>1.6938338376348838E-7</v>
      </c>
      <c r="AF868" s="16">
        <v>85.999999999997257</v>
      </c>
      <c r="AG868" s="43">
        <v>0</v>
      </c>
      <c r="AH868" s="44">
        <v>-200</v>
      </c>
      <c r="AI868" s="51">
        <v>-17200</v>
      </c>
      <c r="AJ868" s="43">
        <v>-9.8066499999999994</v>
      </c>
      <c r="AK868" s="44">
        <v>-343.37190000001038</v>
      </c>
      <c r="AL868" s="51">
        <v>6735.0082999996721</v>
      </c>
      <c r="AQ868" s="16">
        <v>85.999999999997257</v>
      </c>
      <c r="AR868" s="43">
        <v>6.2829427235462393E-2</v>
      </c>
      <c r="AS868" s="44">
        <v>-4.4925790040478502</v>
      </c>
      <c r="AT868" s="51">
        <v>-1682.9452210345501</v>
      </c>
      <c r="AU868" s="43">
        <v>-2.207547389332376E-8</v>
      </c>
      <c r="AV868" s="44">
        <v>-68.784901934408836</v>
      </c>
      <c r="AW868" s="50">
        <v>-3906.7476376130512</v>
      </c>
    </row>
    <row r="869" spans="5:49" ht="18" customHeight="1">
      <c r="E869" s="42">
        <f t="shared" si="209"/>
        <v>86.099999999999383</v>
      </c>
      <c r="F869" s="43">
        <f t="shared" si="210"/>
        <v>6.2685350147027502E-2</v>
      </c>
      <c r="G869" s="44">
        <f t="shared" si="211"/>
        <v>-4.486303258503141</v>
      </c>
      <c r="H869" s="51">
        <f t="shared" si="212"/>
        <v>-1683.3941658209433</v>
      </c>
      <c r="I869" s="43">
        <f t="shared" si="213"/>
        <v>-1.2677201510769009E-9</v>
      </c>
      <c r="J869" s="44">
        <f t="shared" si="214"/>
        <v>-68.784902008685208</v>
      </c>
      <c r="K869" s="51">
        <f t="shared" si="215"/>
        <v>-3584.6518900979222</v>
      </c>
      <c r="L869" s="51"/>
      <c r="M869" s="16">
        <v>86.099999999997252</v>
      </c>
      <c r="N869" s="43">
        <v>6.2685350393287056E-2</v>
      </c>
      <c r="O869" s="44">
        <v>-4.486303269235643</v>
      </c>
      <c r="P869" s="51">
        <v>-1683.3941650281504</v>
      </c>
      <c r="Q869" s="43">
        <v>-1.2677396910021344E-9</v>
      </c>
      <c r="R869" s="44">
        <v>-68.784902008685137</v>
      </c>
      <c r="S869" s="51">
        <v>-3584.6518899285384</v>
      </c>
      <c r="T869" s="4"/>
      <c r="U869" s="16">
        <f t="shared" si="202"/>
        <v>-2.1316282072803006E-12</v>
      </c>
      <c r="V869" s="17">
        <f t="shared" si="203"/>
        <v>2.4625955441504033E-10</v>
      </c>
      <c r="W869" s="18">
        <f t="shared" si="204"/>
        <v>-1.0732501998234056E-8</v>
      </c>
      <c r="X869" s="19">
        <f t="shared" si="205"/>
        <v>7.9279288911493495E-7</v>
      </c>
      <c r="Y869" s="17">
        <f t="shared" si="206"/>
        <v>-1.9539925233402755E-14</v>
      </c>
      <c r="Z869" s="18">
        <f t="shared" si="207"/>
        <v>0</v>
      </c>
      <c r="AA869" s="19">
        <f t="shared" si="208"/>
        <v>1.6938383851083927E-7</v>
      </c>
      <c r="AF869" s="16">
        <v>86.099999999997252</v>
      </c>
      <c r="AG869" s="43">
        <v>0</v>
      </c>
      <c r="AH869" s="44">
        <v>-200</v>
      </c>
      <c r="AI869" s="51">
        <v>-17220</v>
      </c>
      <c r="AJ869" s="43">
        <v>-9.8066499999999994</v>
      </c>
      <c r="AK869" s="44">
        <v>-344.35256500001043</v>
      </c>
      <c r="AL869" s="51">
        <v>6700.6220767496716</v>
      </c>
      <c r="AQ869" s="16">
        <v>86.099999999997252</v>
      </c>
      <c r="AR869" s="43">
        <v>6.2685350393287056E-2</v>
      </c>
      <c r="AS869" s="44">
        <v>-4.486303269235643</v>
      </c>
      <c r="AT869" s="51">
        <v>-1683.3941650281504</v>
      </c>
      <c r="AU869" s="43">
        <v>-2.14656346031461E-8</v>
      </c>
      <c r="AV869" s="44">
        <v>-68.784901936585754</v>
      </c>
      <c r="AW869" s="50">
        <v>-3913.6261278066013</v>
      </c>
    </row>
    <row r="870" spans="5:49" ht="18" customHeight="1">
      <c r="E870" s="42">
        <f t="shared" si="209"/>
        <v>86.199999999999378</v>
      </c>
      <c r="F870" s="43">
        <f t="shared" si="210"/>
        <v>6.2541760512435263E-2</v>
      </c>
      <c r="G870" s="44">
        <f t="shared" si="211"/>
        <v>-4.4800419070210671</v>
      </c>
      <c r="H870" s="51">
        <f t="shared" si="212"/>
        <v>-1683.8424829595615</v>
      </c>
      <c r="I870" s="43">
        <f t="shared" si="213"/>
        <v>-1.232699275988125E-9</v>
      </c>
      <c r="J870" s="44">
        <f t="shared" si="214"/>
        <v>-68.784902008810221</v>
      </c>
      <c r="K870" s="51">
        <f t="shared" si="215"/>
        <v>-3591.5303802987964</v>
      </c>
      <c r="L870" s="51"/>
      <c r="M870" s="16">
        <v>86.199999999997246</v>
      </c>
      <c r="N870" s="43">
        <v>6.2541760757862525E-2</v>
      </c>
      <c r="O870" s="44">
        <v>-4.4800419177289843</v>
      </c>
      <c r="P870" s="51">
        <v>-1683.8424821678407</v>
      </c>
      <c r="Q870" s="43">
        <v>-1.2327241449838766E-9</v>
      </c>
      <c r="R870" s="44">
        <v>-68.784902008810135</v>
      </c>
      <c r="S870" s="51">
        <v>-3591.5303801294131</v>
      </c>
      <c r="T870" s="4"/>
      <c r="U870" s="16">
        <f t="shared" si="202"/>
        <v>-2.1316282072803006E-12</v>
      </c>
      <c r="V870" s="17">
        <f t="shared" si="203"/>
        <v>2.4542726184684227E-10</v>
      </c>
      <c r="W870" s="18">
        <f t="shared" si="204"/>
        <v>-1.0707917219576757E-8</v>
      </c>
      <c r="X870" s="19">
        <f t="shared" si="205"/>
        <v>7.9172082223522011E-7</v>
      </c>
      <c r="Y870" s="17">
        <f t="shared" si="206"/>
        <v>-2.4868995751603507E-14</v>
      </c>
      <c r="Z870" s="18">
        <f t="shared" si="207"/>
        <v>0</v>
      </c>
      <c r="AA870" s="19">
        <f t="shared" si="208"/>
        <v>1.6938338376348838E-7</v>
      </c>
      <c r="AF870" s="16">
        <v>86.199999999997246</v>
      </c>
      <c r="AG870" s="43">
        <v>0</v>
      </c>
      <c r="AH870" s="44">
        <v>-200</v>
      </c>
      <c r="AI870" s="51">
        <v>-17240</v>
      </c>
      <c r="AJ870" s="43">
        <v>-9.8066499999999994</v>
      </c>
      <c r="AK870" s="44">
        <v>-345.33323000001047</v>
      </c>
      <c r="AL870" s="51">
        <v>6666.1377869996704</v>
      </c>
      <c r="AQ870" s="16">
        <v>86.199999999997246</v>
      </c>
      <c r="AR870" s="43">
        <v>6.2541760757862525E-2</v>
      </c>
      <c r="AS870" s="44">
        <v>-4.4800419177289843</v>
      </c>
      <c r="AT870" s="51">
        <v>-1683.8424821678407</v>
      </c>
      <c r="AU870" s="43">
        <v>-2.0872644057590151E-8</v>
      </c>
      <c r="AV870" s="44">
        <v>-68.784901938702518</v>
      </c>
      <c r="AW870" s="50">
        <v>-3920.504618000366</v>
      </c>
    </row>
    <row r="871" spans="5:49" ht="18" customHeight="1">
      <c r="E871" s="42">
        <f t="shared" si="209"/>
        <v>86.299999999999372</v>
      </c>
      <c r="F871" s="43">
        <f t="shared" si="210"/>
        <v>6.2398655890927773E-2</v>
      </c>
      <c r="G871" s="44">
        <f t="shared" si="211"/>
        <v>-4.4737948902335667</v>
      </c>
      <c r="H871" s="51">
        <f t="shared" si="212"/>
        <v>-1684.2901746801704</v>
      </c>
      <c r="I871" s="43">
        <f t="shared" si="213"/>
        <v>-1.198650068090501E-9</v>
      </c>
      <c r="J871" s="44">
        <f t="shared" si="214"/>
        <v>-68.784902008931766</v>
      </c>
      <c r="K871" s="51">
        <f t="shared" si="215"/>
        <v>-3598.408870499683</v>
      </c>
      <c r="L871" s="51"/>
      <c r="M871" s="16">
        <v>86.29999999999724</v>
      </c>
      <c r="N871" s="43">
        <v>6.2398656135526517E-2</v>
      </c>
      <c r="O871" s="44">
        <v>-4.4737949009169835</v>
      </c>
      <c r="P871" s="51">
        <v>-1684.2901738895189</v>
      </c>
      <c r="Q871" s="43">
        <v>-1.1986731607294132E-9</v>
      </c>
      <c r="R871" s="44">
        <v>-68.784902008931681</v>
      </c>
      <c r="S871" s="51">
        <v>-3598.4088703303</v>
      </c>
      <c r="T871" s="4"/>
      <c r="U871" s="16">
        <f t="shared" si="202"/>
        <v>-2.1316282072803006E-12</v>
      </c>
      <c r="V871" s="17">
        <f t="shared" si="203"/>
        <v>2.4459874403692794E-10</v>
      </c>
      <c r="W871" s="18">
        <f t="shared" si="204"/>
        <v>-1.0683416817869329E-8</v>
      </c>
      <c r="X871" s="19">
        <f t="shared" si="205"/>
        <v>7.9065148383961059E-7</v>
      </c>
      <c r="Y871" s="17">
        <f t="shared" si="206"/>
        <v>-2.3092638912203256E-14</v>
      </c>
      <c r="Z871" s="18">
        <f t="shared" si="207"/>
        <v>0</v>
      </c>
      <c r="AA871" s="19">
        <f t="shared" si="208"/>
        <v>1.693829290161375E-7</v>
      </c>
      <c r="AF871" s="16">
        <v>86.29999999999724</v>
      </c>
      <c r="AG871" s="43">
        <v>0</v>
      </c>
      <c r="AH871" s="44">
        <v>-200</v>
      </c>
      <c r="AI871" s="51">
        <v>-17260</v>
      </c>
      <c r="AJ871" s="43">
        <v>-9.8066499999999994</v>
      </c>
      <c r="AK871" s="44">
        <v>-346.31389500001052</v>
      </c>
      <c r="AL871" s="51">
        <v>6631.5554307496686</v>
      </c>
      <c r="AQ871" s="16">
        <v>86.29999999999724</v>
      </c>
      <c r="AR871" s="43">
        <v>6.2398656135526517E-2</v>
      </c>
      <c r="AS871" s="44">
        <v>-4.4737949009169835</v>
      </c>
      <c r="AT871" s="51">
        <v>-1684.2901738895189</v>
      </c>
      <c r="AU871" s="43">
        <v>-2.0296035074807151E-8</v>
      </c>
      <c r="AV871" s="44">
        <v>-68.784901940760804</v>
      </c>
      <c r="AW871" s="50">
        <v>-3927.3831081943399</v>
      </c>
    </row>
    <row r="872" spans="5:49" ht="18" customHeight="1">
      <c r="E872" s="42">
        <f t="shared" si="209"/>
        <v>86.399999999999366</v>
      </c>
      <c r="F872" s="43">
        <f t="shared" si="210"/>
        <v>6.2256034101175931E-2</v>
      </c>
      <c r="G872" s="44">
        <f t="shared" si="211"/>
        <v>-4.4675621597485025</v>
      </c>
      <c r="H872" s="51">
        <f t="shared" si="212"/>
        <v>-1684.737242413818</v>
      </c>
      <c r="I872" s="43">
        <f t="shared" si="213"/>
        <v>-1.1655352238904015E-9</v>
      </c>
      <c r="J872" s="44">
        <f t="shared" si="214"/>
        <v>-68.784902009049972</v>
      </c>
      <c r="K872" s="51">
        <f t="shared" si="215"/>
        <v>-3605.2873607005822</v>
      </c>
      <c r="L872" s="51"/>
      <c r="M872" s="16">
        <v>86.399999999997235</v>
      </c>
      <c r="N872" s="43">
        <v>6.2256034344949876E-2</v>
      </c>
      <c r="O872" s="44">
        <v>-4.4675621704075015</v>
      </c>
      <c r="P872" s="51">
        <v>-1684.7372416242338</v>
      </c>
      <c r="Q872" s="43">
        <v>-1.1655618692429925E-9</v>
      </c>
      <c r="R872" s="44">
        <v>-68.784902009049873</v>
      </c>
      <c r="S872" s="51">
        <v>-3605.2873605311988</v>
      </c>
      <c r="T872" s="4"/>
      <c r="U872" s="16">
        <f t="shared" si="202"/>
        <v>-2.1316282072803006E-12</v>
      </c>
      <c r="V872" s="17">
        <f t="shared" si="203"/>
        <v>2.437739454741461E-10</v>
      </c>
      <c r="W872" s="18">
        <f t="shared" si="204"/>
        <v>-1.0658999016754933E-8</v>
      </c>
      <c r="X872" s="19">
        <f t="shared" si="205"/>
        <v>7.8958419180708006E-7</v>
      </c>
      <c r="Y872" s="17">
        <f t="shared" si="206"/>
        <v>-2.6645352591003757E-14</v>
      </c>
      <c r="Z872" s="18">
        <f t="shared" si="207"/>
        <v>0</v>
      </c>
      <c r="AA872" s="19">
        <f t="shared" si="208"/>
        <v>1.6938338376348838E-7</v>
      </c>
      <c r="AF872" s="16">
        <v>86.399999999997235</v>
      </c>
      <c r="AG872" s="43">
        <v>0</v>
      </c>
      <c r="AH872" s="44">
        <v>-200</v>
      </c>
      <c r="AI872" s="51">
        <v>-17280</v>
      </c>
      <c r="AJ872" s="43">
        <v>-9.8066499999999994</v>
      </c>
      <c r="AK872" s="44">
        <v>-347.29456000001056</v>
      </c>
      <c r="AL872" s="51">
        <v>6596.875007999668</v>
      </c>
      <c r="AQ872" s="16">
        <v>86.399999999997235</v>
      </c>
      <c r="AR872" s="43">
        <v>6.2256034344949876E-2</v>
      </c>
      <c r="AS872" s="44">
        <v>-4.4675621704075015</v>
      </c>
      <c r="AT872" s="51">
        <v>-1684.7372416242338</v>
      </c>
      <c r="AU872" s="43">
        <v>-1.9735352907446213E-8</v>
      </c>
      <c r="AV872" s="44">
        <v>-68.784901942762247</v>
      </c>
      <c r="AW872" s="50">
        <v>-3934.2615983885166</v>
      </c>
    </row>
    <row r="873" spans="5:49" ht="18" customHeight="1">
      <c r="E873" s="42">
        <f t="shared" si="209"/>
        <v>86.499999999999361</v>
      </c>
      <c r="F873" s="43">
        <f t="shared" si="210"/>
        <v>6.2113892974100395E-2</v>
      </c>
      <c r="G873" s="44">
        <f t="shared" si="211"/>
        <v>-4.4613436673912554</v>
      </c>
      <c r="H873" s="51">
        <f t="shared" si="212"/>
        <v>-1685.1836875867241</v>
      </c>
      <c r="I873" s="43">
        <f t="shared" si="213"/>
        <v>-1.133338756176272E-9</v>
      </c>
      <c r="J873" s="44">
        <f t="shared" si="214"/>
        <v>-68.784902009164909</v>
      </c>
      <c r="K873" s="51">
        <f t="shared" si="215"/>
        <v>-3612.1658509014924</v>
      </c>
      <c r="L873" s="51"/>
      <c r="M873" s="16">
        <v>86.499999999997229</v>
      </c>
      <c r="N873" s="43">
        <v>6.2113893217053247E-2</v>
      </c>
      <c r="O873" s="44">
        <v>-4.4613436780259184</v>
      </c>
      <c r="P873" s="51">
        <v>-1685.1836867982047</v>
      </c>
      <c r="Q873" s="43">
        <v>-1.1333689542425418E-9</v>
      </c>
      <c r="R873" s="44">
        <v>-68.784902009164796</v>
      </c>
      <c r="S873" s="51">
        <v>-3612.1658507321094</v>
      </c>
      <c r="T873" s="4"/>
      <c r="U873" s="16">
        <f t="shared" si="202"/>
        <v>-2.1316282072803006E-12</v>
      </c>
      <c r="V873" s="17">
        <f t="shared" si="203"/>
        <v>2.4295285228070895E-10</v>
      </c>
      <c r="W873" s="18">
        <f t="shared" si="204"/>
        <v>-1.063466292805515E-8</v>
      </c>
      <c r="X873" s="19">
        <f t="shared" si="205"/>
        <v>7.885194008849794E-7</v>
      </c>
      <c r="Y873" s="17">
        <f t="shared" si="206"/>
        <v>-3.0198066269804258E-14</v>
      </c>
      <c r="Z873" s="18">
        <f t="shared" si="207"/>
        <v>1.1368683772161603E-13</v>
      </c>
      <c r="AA873" s="19">
        <f t="shared" si="208"/>
        <v>1.693829290161375E-7</v>
      </c>
      <c r="AF873" s="16">
        <v>86.499999999997229</v>
      </c>
      <c r="AG873" s="43">
        <v>0</v>
      </c>
      <c r="AH873" s="44">
        <v>-200</v>
      </c>
      <c r="AI873" s="51">
        <v>-17300</v>
      </c>
      <c r="AJ873" s="43">
        <v>-9.8066499999999994</v>
      </c>
      <c r="AK873" s="44">
        <v>-348.27522500001061</v>
      </c>
      <c r="AL873" s="51">
        <v>6562.0965187496668</v>
      </c>
      <c r="AQ873" s="16">
        <v>86.499999999997229</v>
      </c>
      <c r="AR873" s="43">
        <v>6.2113893217053247E-2</v>
      </c>
      <c r="AS873" s="44">
        <v>-4.4613436780259184</v>
      </c>
      <c r="AT873" s="51">
        <v>-1685.1836867982047</v>
      </c>
      <c r="AU873" s="43">
        <v>-1.9190158795368006E-8</v>
      </c>
      <c r="AV873" s="44">
        <v>-68.784901944708395</v>
      </c>
      <c r="AW873" s="50">
        <v>-3941.1400885828907</v>
      </c>
    </row>
    <row r="874" spans="5:49" ht="18" customHeight="1">
      <c r="E874" s="42">
        <f t="shared" si="209"/>
        <v>86.599999999999355</v>
      </c>
      <c r="F874" s="43">
        <f t="shared" si="210"/>
        <v>6.1972230352789343E-2</v>
      </c>
      <c r="G874" s="44">
        <f t="shared" si="211"/>
        <v>-4.4551393652035065</v>
      </c>
      <c r="H874" s="51">
        <f t="shared" si="212"/>
        <v>-1685.6295116203014</v>
      </c>
      <c r="I874" s="43">
        <f t="shared" si="213"/>
        <v>-1.1020269141681638E-9</v>
      </c>
      <c r="J874" s="44">
        <f t="shared" si="214"/>
        <v>-68.784902009276678</v>
      </c>
      <c r="K874" s="51">
        <f t="shared" si="215"/>
        <v>-3619.0443411024135</v>
      </c>
      <c r="L874" s="51"/>
      <c r="M874" s="16">
        <v>86.599999999997223</v>
      </c>
      <c r="N874" s="43">
        <v>6.1972230594924738E-2</v>
      </c>
      <c r="O874" s="44">
        <v>-4.4551393758139133</v>
      </c>
      <c r="P874" s="51">
        <v>-1685.6295108328445</v>
      </c>
      <c r="Q874" s="43">
        <v>-1.1020606649481124E-9</v>
      </c>
      <c r="R874" s="44">
        <v>-68.78490200927655</v>
      </c>
      <c r="S874" s="51">
        <v>-3619.0443409330319</v>
      </c>
      <c r="T874" s="4"/>
      <c r="U874" s="16">
        <f t="shared" si="202"/>
        <v>-2.1316282072803006E-12</v>
      </c>
      <c r="V874" s="17">
        <f t="shared" si="203"/>
        <v>2.4213539506767745E-10</v>
      </c>
      <c r="W874" s="18">
        <f t="shared" si="204"/>
        <v>-1.0610406775413139E-8</v>
      </c>
      <c r="X874" s="19">
        <f t="shared" si="205"/>
        <v>7.8745688369963318E-7</v>
      </c>
      <c r="Y874" s="17">
        <f t="shared" si="206"/>
        <v>-3.3750779948604759E-14</v>
      </c>
      <c r="Z874" s="18">
        <f t="shared" si="207"/>
        <v>1.2789769243681803E-13</v>
      </c>
      <c r="AA874" s="19">
        <f t="shared" si="208"/>
        <v>1.6938156477408484E-7</v>
      </c>
      <c r="AF874" s="16">
        <v>86.599999999997223</v>
      </c>
      <c r="AG874" s="43">
        <v>0</v>
      </c>
      <c r="AH874" s="44">
        <v>-200</v>
      </c>
      <c r="AI874" s="51">
        <v>-17320</v>
      </c>
      <c r="AJ874" s="43">
        <v>-9.8066499999999994</v>
      </c>
      <c r="AK874" s="44">
        <v>-349.25589000001065</v>
      </c>
      <c r="AL874" s="51">
        <v>6527.2199629996649</v>
      </c>
      <c r="AQ874" s="16">
        <v>86.599999999997223</v>
      </c>
      <c r="AR874" s="43">
        <v>6.1972230594924738E-2</v>
      </c>
      <c r="AS874" s="44">
        <v>-4.4551393758139133</v>
      </c>
      <c r="AT874" s="51">
        <v>-1685.6295108328445</v>
      </c>
      <c r="AU874" s="43">
        <v>-1.8660031742001593E-8</v>
      </c>
      <c r="AV874" s="44">
        <v>-68.784901946600769</v>
      </c>
      <c r="AW874" s="50">
        <v>-3948.0185787774567</v>
      </c>
    </row>
    <row r="875" spans="5:49" ht="18" customHeight="1">
      <c r="E875" s="42">
        <f t="shared" si="209"/>
        <v>86.699999999999349</v>
      </c>
      <c r="F875" s="43">
        <f t="shared" si="210"/>
        <v>6.183104409241634E-2</v>
      </c>
      <c r="G875" s="44">
        <f t="shared" si="211"/>
        <v>-4.4489492054420143</v>
      </c>
      <c r="H875" s="51">
        <f t="shared" si="212"/>
        <v>-1686.0747159311786</v>
      </c>
      <c r="I875" s="43">
        <f t="shared" si="213"/>
        <v>-1.0715837106545223E-9</v>
      </c>
      <c r="J875" s="44">
        <f t="shared" si="214"/>
        <v>-68.784902009385348</v>
      </c>
      <c r="K875" s="51">
        <f t="shared" si="215"/>
        <v>-3625.9228313033468</v>
      </c>
      <c r="L875" s="51"/>
      <c r="M875" s="16">
        <v>86.699999999997218</v>
      </c>
      <c r="N875" s="43">
        <v>6.1831044333738018E-2</v>
      </c>
      <c r="O875" s="44">
        <v>-4.4489492160282502</v>
      </c>
      <c r="P875" s="51">
        <v>-1686.0747151447813</v>
      </c>
      <c r="Q875" s="43">
        <v>-1.0716192377913103E-9</v>
      </c>
      <c r="R875" s="44">
        <v>-68.78490200938522</v>
      </c>
      <c r="S875" s="51">
        <v>-3625.9228311339652</v>
      </c>
      <c r="T875" s="4"/>
      <c r="U875" s="16">
        <f t="shared" si="202"/>
        <v>-2.1316282072803006E-12</v>
      </c>
      <c r="V875" s="17">
        <f t="shared" si="203"/>
        <v>2.4132167791846015E-10</v>
      </c>
      <c r="W875" s="18">
        <f t="shared" si="204"/>
        <v>-1.058623588789942E-8</v>
      </c>
      <c r="X875" s="19">
        <f t="shared" si="205"/>
        <v>7.8639732237206772E-7</v>
      </c>
      <c r="Y875" s="17">
        <f t="shared" si="206"/>
        <v>-3.5527136788005009E-14</v>
      </c>
      <c r="Z875" s="18">
        <f t="shared" si="207"/>
        <v>1.2789769243681803E-13</v>
      </c>
      <c r="AA875" s="19">
        <f t="shared" si="208"/>
        <v>1.6938156477408484E-7</v>
      </c>
      <c r="AF875" s="16">
        <v>86.699999999997218</v>
      </c>
      <c r="AG875" s="43">
        <v>0</v>
      </c>
      <c r="AH875" s="44">
        <v>-200</v>
      </c>
      <c r="AI875" s="51">
        <v>-17340</v>
      </c>
      <c r="AJ875" s="43">
        <v>-9.8066499999999994</v>
      </c>
      <c r="AK875" s="44">
        <v>-350.2365550000107</v>
      </c>
      <c r="AL875" s="51">
        <v>6492.2453407496641</v>
      </c>
      <c r="AQ875" s="16">
        <v>86.699999999997218</v>
      </c>
      <c r="AR875" s="43">
        <v>6.1831044333738018E-2</v>
      </c>
      <c r="AS875" s="44">
        <v>-4.4489492160282502</v>
      </c>
      <c r="AT875" s="51">
        <v>-1686.0747151447813</v>
      </c>
      <c r="AU875" s="43">
        <v>-1.8144548974419195E-8</v>
      </c>
      <c r="AV875" s="44">
        <v>-68.784901948440861</v>
      </c>
      <c r="AW875" s="50">
        <v>-3954.8970689722091</v>
      </c>
    </row>
    <row r="876" spans="5:49" ht="18" customHeight="1">
      <c r="E876" s="42">
        <f t="shared" si="209"/>
        <v>86.799999999999343</v>
      </c>
      <c r="F876" s="43">
        <f t="shared" si="210"/>
        <v>6.1690332060159662E-2</v>
      </c>
      <c r="G876" s="44">
        <f t="shared" si="211"/>
        <v>-4.4427731405774313</v>
      </c>
      <c r="H876" s="51">
        <f t="shared" si="212"/>
        <v>-1686.5193019312196</v>
      </c>
      <c r="I876" s="43">
        <f t="shared" si="213"/>
        <v>-1.0419807239259171E-9</v>
      </c>
      <c r="J876" s="44">
        <f t="shared" si="214"/>
        <v>-68.78490200949102</v>
      </c>
      <c r="K876" s="51">
        <f t="shared" si="215"/>
        <v>-3632.8013215042902</v>
      </c>
      <c r="L876" s="51"/>
      <c r="M876" s="16">
        <v>86.799999999997212</v>
      </c>
      <c r="N876" s="43">
        <v>6.1690332300671252E-2</v>
      </c>
      <c r="O876" s="44">
        <v>-4.4427731511395763</v>
      </c>
      <c r="P876" s="51">
        <v>-1686.5193011458796</v>
      </c>
      <c r="Q876" s="43">
        <v>-1.0420198037763839E-9</v>
      </c>
      <c r="R876" s="44">
        <v>-68.784902009490878</v>
      </c>
      <c r="S876" s="51">
        <v>-3632.8013213349086</v>
      </c>
      <c r="T876" s="4"/>
      <c r="U876" s="16">
        <f t="shared" si="202"/>
        <v>-2.1316282072803006E-12</v>
      </c>
      <c r="V876" s="17">
        <f t="shared" si="203"/>
        <v>2.405115898107546E-10</v>
      </c>
      <c r="W876" s="18">
        <f t="shared" si="204"/>
        <v>-1.0562144936443474E-8</v>
      </c>
      <c r="X876" s="19">
        <f t="shared" si="205"/>
        <v>7.8534003478125669E-7</v>
      </c>
      <c r="Y876" s="17">
        <f t="shared" si="206"/>
        <v>-3.907985046680551E-14</v>
      </c>
      <c r="Z876" s="18">
        <f t="shared" si="207"/>
        <v>1.4210854715202004E-13</v>
      </c>
      <c r="AA876" s="19">
        <f t="shared" si="208"/>
        <v>1.6938156477408484E-7</v>
      </c>
      <c r="AF876" s="16">
        <v>86.799999999997212</v>
      </c>
      <c r="AG876" s="43">
        <v>0</v>
      </c>
      <c r="AH876" s="44">
        <v>-200</v>
      </c>
      <c r="AI876" s="51">
        <v>-17360</v>
      </c>
      <c r="AJ876" s="43">
        <v>-9.8066499999999994</v>
      </c>
      <c r="AK876" s="44">
        <v>-351.21722000001074</v>
      </c>
      <c r="AL876" s="51">
        <v>6457.1726519996628</v>
      </c>
      <c r="AQ876" s="16">
        <v>86.799999999997212</v>
      </c>
      <c r="AR876" s="43">
        <v>6.1690332300671252E-2</v>
      </c>
      <c r="AS876" s="44">
        <v>-4.4427731511395763</v>
      </c>
      <c r="AT876" s="51">
        <v>-1686.5193011458796</v>
      </c>
      <c r="AU876" s="43">
        <v>-1.764330193054775E-8</v>
      </c>
      <c r="AV876" s="44">
        <v>-68.784901950230136</v>
      </c>
      <c r="AW876" s="50">
        <v>-3961.775559167143</v>
      </c>
    </row>
    <row r="877" spans="5:49" ht="18" customHeight="1">
      <c r="E877" s="42">
        <f t="shared" si="209"/>
        <v>86.899999999999338</v>
      </c>
      <c r="F877" s="43">
        <f t="shared" si="210"/>
        <v>6.1550092135121373E-2</v>
      </c>
      <c r="G877" s="44">
        <f t="shared" si="211"/>
        <v>-4.4366111232930887</v>
      </c>
      <c r="H877" s="51">
        <f t="shared" si="212"/>
        <v>-1686.9632710275466</v>
      </c>
      <c r="I877" s="43">
        <f t="shared" si="213"/>
        <v>-1.0131930849865967E-9</v>
      </c>
      <c r="J877" s="44">
        <f t="shared" si="214"/>
        <v>-68.784902009593779</v>
      </c>
      <c r="K877" s="51">
        <f t="shared" si="215"/>
        <v>-3639.6798117052435</v>
      </c>
      <c r="L877" s="51"/>
      <c r="M877" s="16">
        <v>86.899999999997206</v>
      </c>
      <c r="N877" s="43">
        <v>6.1550092374826448E-2</v>
      </c>
      <c r="O877" s="44">
        <v>-4.4366111338312226</v>
      </c>
      <c r="P877" s="51">
        <v>-1686.9632702432616</v>
      </c>
      <c r="Q877" s="43">
        <v>-1.0132339411939029E-9</v>
      </c>
      <c r="R877" s="44">
        <v>-68.784902009593637</v>
      </c>
      <c r="S877" s="51">
        <v>-3639.6798115358629</v>
      </c>
      <c r="T877" s="4"/>
      <c r="U877" s="16">
        <f t="shared" si="202"/>
        <v>-2.1316282072803006E-12</v>
      </c>
      <c r="V877" s="17">
        <f t="shared" si="203"/>
        <v>2.3970507523340956E-10</v>
      </c>
      <c r="W877" s="18">
        <f t="shared" si="204"/>
        <v>-1.0538133921045301E-8</v>
      </c>
      <c r="X877" s="19">
        <f t="shared" si="205"/>
        <v>7.8428502092720009E-7</v>
      </c>
      <c r="Y877" s="17">
        <f t="shared" si="206"/>
        <v>-4.0856207306205761E-14</v>
      </c>
      <c r="Z877" s="18">
        <f t="shared" si="207"/>
        <v>1.4210854715202004E-13</v>
      </c>
      <c r="AA877" s="19">
        <f t="shared" si="208"/>
        <v>1.6938065527938306E-7</v>
      </c>
      <c r="AF877" s="16">
        <v>86.899999999997206</v>
      </c>
      <c r="AG877" s="43">
        <v>0</v>
      </c>
      <c r="AH877" s="44">
        <v>-200</v>
      </c>
      <c r="AI877" s="51">
        <v>-17380</v>
      </c>
      <c r="AJ877" s="43">
        <v>-9.8066499999999994</v>
      </c>
      <c r="AK877" s="44">
        <v>-352.19788500001079</v>
      </c>
      <c r="AL877" s="51">
        <v>6422.0018967496608</v>
      </c>
      <c r="AQ877" s="16">
        <v>86.899999999997206</v>
      </c>
      <c r="AR877" s="43">
        <v>6.1550092374826448E-2</v>
      </c>
      <c r="AS877" s="44">
        <v>-4.4366111338312226</v>
      </c>
      <c r="AT877" s="51">
        <v>-1686.9632702432616</v>
      </c>
      <c r="AU877" s="43">
        <v>-1.7155896259168912E-8</v>
      </c>
      <c r="AV877" s="44">
        <v>-68.784901951969999</v>
      </c>
      <c r="AW877" s="50">
        <v>-3968.6540493622533</v>
      </c>
    </row>
    <row r="878" spans="5:49" ht="18" customHeight="1">
      <c r="E878" s="42">
        <f t="shared" si="209"/>
        <v>86.999999999999332</v>
      </c>
      <c r="F878" s="43">
        <f t="shared" si="210"/>
        <v>6.1410322208247527E-2</v>
      </c>
      <c r="G878" s="44">
        <f t="shared" si="211"/>
        <v>-4.430463106483816</v>
      </c>
      <c r="H878" s="51">
        <f t="shared" si="212"/>
        <v>-1687.4066246225605</v>
      </c>
      <c r="I878" s="43">
        <f t="shared" si="213"/>
        <v>-9.8520658298184571E-10</v>
      </c>
      <c r="J878" s="44">
        <f t="shared" si="214"/>
        <v>-68.784902009693681</v>
      </c>
      <c r="K878" s="51">
        <f t="shared" si="215"/>
        <v>-3646.5583019062083</v>
      </c>
      <c r="L878" s="51"/>
      <c r="M878" s="16">
        <v>86.9999999999972</v>
      </c>
      <c r="N878" s="43">
        <v>6.1410322447149696E-2</v>
      </c>
      <c r="O878" s="44">
        <v>-4.4304631169980189</v>
      </c>
      <c r="P878" s="51">
        <v>-1687.4066238393284</v>
      </c>
      <c r="Q878" s="43">
        <v>-9.8523855740495492E-10</v>
      </c>
      <c r="R878" s="44">
        <v>-68.784902009693567</v>
      </c>
      <c r="S878" s="51">
        <v>-3646.5583017368272</v>
      </c>
      <c r="T878" s="4"/>
      <c r="U878" s="16">
        <f t="shared" si="202"/>
        <v>-2.1316282072803006E-12</v>
      </c>
      <c r="V878" s="17">
        <f t="shared" si="203"/>
        <v>2.3890216888089455E-10</v>
      </c>
      <c r="W878" s="18">
        <f t="shared" si="204"/>
        <v>-1.05142028417049E-8</v>
      </c>
      <c r="X878" s="19">
        <f t="shared" si="205"/>
        <v>7.8323205343622249E-7</v>
      </c>
      <c r="Y878" s="17">
        <f t="shared" si="206"/>
        <v>-3.1974423109204508E-14</v>
      </c>
      <c r="Z878" s="18">
        <f t="shared" si="207"/>
        <v>1.1368683772161603E-13</v>
      </c>
      <c r="AA878" s="19">
        <f t="shared" si="208"/>
        <v>1.6938111002673395E-7</v>
      </c>
      <c r="AF878" s="16">
        <v>86.9999999999972</v>
      </c>
      <c r="AG878" s="43">
        <v>0</v>
      </c>
      <c r="AH878" s="44">
        <v>-200</v>
      </c>
      <c r="AI878" s="51">
        <v>-17400</v>
      </c>
      <c r="AJ878" s="43">
        <v>-9.8066499999999994</v>
      </c>
      <c r="AK878" s="44">
        <v>-353.17855000001083</v>
      </c>
      <c r="AL878" s="51">
        <v>6386.7330749996599</v>
      </c>
      <c r="AQ878" s="16">
        <v>86.9999999999972</v>
      </c>
      <c r="AR878" s="43">
        <v>6.1410322447149696E-2</v>
      </c>
      <c r="AS878" s="44">
        <v>-4.4304631169980189</v>
      </c>
      <c r="AT878" s="51">
        <v>-1687.4066238393284</v>
      </c>
      <c r="AU878" s="43">
        <v>-1.6681960701703247E-8</v>
      </c>
      <c r="AV878" s="44">
        <v>-68.784901953661787</v>
      </c>
      <c r="AW878" s="50">
        <v>-3975.5325395575351</v>
      </c>
    </row>
    <row r="879" spans="5:49" ht="18" customHeight="1">
      <c r="E879" s="42">
        <f t="shared" si="209"/>
        <v>87.099999999999326</v>
      </c>
      <c r="F879" s="43">
        <f t="shared" si="210"/>
        <v>6.127102018224892E-2</v>
      </c>
      <c r="G879" s="44">
        <f t="shared" si="211"/>
        <v>-4.4243290432547582</v>
      </c>
      <c r="H879" s="51">
        <f t="shared" si="212"/>
        <v>-1687.8493641139623</v>
      </c>
      <c r="I879" s="43">
        <f t="shared" si="213"/>
        <v>-9.5799457255907328E-10</v>
      </c>
      <c r="J879" s="44">
        <f t="shared" si="214"/>
        <v>-68.784902009790827</v>
      </c>
      <c r="K879" s="51">
        <f t="shared" si="215"/>
        <v>-3653.4367921071816</v>
      </c>
      <c r="L879" s="51"/>
      <c r="M879" s="16">
        <v>87.099999999997195</v>
      </c>
      <c r="N879" s="43">
        <v>6.1271020420351777E-2</v>
      </c>
      <c r="O879" s="44">
        <v>-4.4243290537451108</v>
      </c>
      <c r="P879" s="51">
        <v>-1687.8493633317805</v>
      </c>
      <c r="Q879" s="43">
        <v>-9.5801766519798548E-10</v>
      </c>
      <c r="R879" s="44">
        <v>-68.784902009790741</v>
      </c>
      <c r="S879" s="51">
        <v>-3653.4367919378014</v>
      </c>
      <c r="T879" s="4"/>
      <c r="U879" s="16">
        <f t="shared" si="202"/>
        <v>-2.1316282072803006E-12</v>
      </c>
      <c r="V879" s="17">
        <f t="shared" si="203"/>
        <v>2.3810285687542176E-10</v>
      </c>
      <c r="W879" s="18">
        <f t="shared" si="204"/>
        <v>-1.0490352586600693E-8</v>
      </c>
      <c r="X879" s="19">
        <f t="shared" si="205"/>
        <v>7.821818144293502E-7</v>
      </c>
      <c r="Y879" s="17">
        <f t="shared" si="206"/>
        <v>-2.3092638912203256E-14</v>
      </c>
      <c r="Z879" s="18">
        <f t="shared" si="207"/>
        <v>0</v>
      </c>
      <c r="AA879" s="19">
        <f t="shared" si="208"/>
        <v>1.6938020053203218E-7</v>
      </c>
      <c r="AF879" s="16">
        <v>87.099999999997195</v>
      </c>
      <c r="AG879" s="43">
        <v>0</v>
      </c>
      <c r="AH879" s="44">
        <v>-200</v>
      </c>
      <c r="AI879" s="51">
        <v>-17420</v>
      </c>
      <c r="AJ879" s="43">
        <v>-9.8066499999999994</v>
      </c>
      <c r="AK879" s="44">
        <v>-354.15921500001087</v>
      </c>
      <c r="AL879" s="51">
        <v>6351.3661867496585</v>
      </c>
      <c r="AQ879" s="16">
        <v>87.099999999997195</v>
      </c>
      <c r="AR879" s="43">
        <v>6.1271020420351777E-2</v>
      </c>
      <c r="AS879" s="44">
        <v>-4.4243290537451108</v>
      </c>
      <c r="AT879" s="51">
        <v>-1687.8493633317805</v>
      </c>
      <c r="AU879" s="43">
        <v>-1.6221122223214479E-8</v>
      </c>
      <c r="AV879" s="44">
        <v>-68.784901955306822</v>
      </c>
      <c r="AW879" s="50">
        <v>-3982.4110297529837</v>
      </c>
    </row>
    <row r="880" spans="5:49" ht="18" customHeight="1">
      <c r="E880" s="42">
        <f t="shared" si="209"/>
        <v>87.199999999999321</v>
      </c>
      <c r="F880" s="43">
        <f t="shared" si="210"/>
        <v>6.1132183971522369E-2</v>
      </c>
      <c r="G880" s="44">
        <f t="shared" si="211"/>
        <v>-4.4182088869202047</v>
      </c>
      <c r="H880" s="51">
        <f t="shared" si="212"/>
        <v>-1688.2914908947741</v>
      </c>
      <c r="I880" s="43">
        <f t="shared" si="213"/>
        <v>-9.3152863200884894E-10</v>
      </c>
      <c r="J880" s="44">
        <f t="shared" si="214"/>
        <v>-68.7849020098853</v>
      </c>
      <c r="K880" s="51">
        <f t="shared" si="215"/>
        <v>-3660.315282308165</v>
      </c>
      <c r="L880" s="51"/>
      <c r="M880" s="16">
        <v>87.199999999997189</v>
      </c>
      <c r="N880" s="43">
        <v>6.1132184208829474E-2</v>
      </c>
      <c r="O880" s="44">
        <v>-4.418208897386787</v>
      </c>
      <c r="P880" s="51">
        <v>-1688.2914901136403</v>
      </c>
      <c r="Q880" s="43">
        <v>-9.3155172464776115E-10</v>
      </c>
      <c r="R880" s="44">
        <v>-68.784902009885215</v>
      </c>
      <c r="S880" s="51">
        <v>-3660.3152821387853</v>
      </c>
      <c r="T880" s="4"/>
      <c r="U880" s="16">
        <f t="shared" si="202"/>
        <v>-2.1316282072803006E-12</v>
      </c>
      <c r="V880" s="17">
        <f t="shared" si="203"/>
        <v>2.3730710452252168E-10</v>
      </c>
      <c r="W880" s="18">
        <f t="shared" si="204"/>
        <v>-1.0466582267554259E-8</v>
      </c>
      <c r="X880" s="19">
        <f t="shared" si="205"/>
        <v>7.8113384915923234E-7</v>
      </c>
      <c r="Y880" s="17">
        <f t="shared" si="206"/>
        <v>-2.3092638912203256E-14</v>
      </c>
      <c r="Z880" s="18">
        <f t="shared" si="207"/>
        <v>0</v>
      </c>
      <c r="AA880" s="19">
        <f t="shared" si="208"/>
        <v>1.6937974578468129E-7</v>
      </c>
      <c r="AF880" s="16">
        <v>87.199999999997189</v>
      </c>
      <c r="AG880" s="43">
        <v>0</v>
      </c>
      <c r="AH880" s="44">
        <v>-200</v>
      </c>
      <c r="AI880" s="51">
        <v>-17440</v>
      </c>
      <c r="AJ880" s="43">
        <v>-9.8066499999999994</v>
      </c>
      <c r="AK880" s="44">
        <v>-355.13988000001092</v>
      </c>
      <c r="AL880" s="51">
        <v>6315.9012319996564</v>
      </c>
      <c r="AQ880" s="16">
        <v>87.199999999997189</v>
      </c>
      <c r="AR880" s="43">
        <v>6.1132184208829474E-2</v>
      </c>
      <c r="AS880" s="44">
        <v>-4.418208897386787</v>
      </c>
      <c r="AT880" s="51">
        <v>-1688.2914901136403</v>
      </c>
      <c r="AU880" s="43">
        <v>-1.5773007788766336E-8</v>
      </c>
      <c r="AV880" s="44">
        <v>-68.784901956906424</v>
      </c>
      <c r="AW880" s="50">
        <v>-3989.2895199485947</v>
      </c>
    </row>
    <row r="881" spans="5:49" ht="18" customHeight="1">
      <c r="E881" s="42">
        <f t="shared" si="209"/>
        <v>87.299999999999315</v>
      </c>
      <c r="F881" s="43">
        <f t="shared" si="210"/>
        <v>6.0993811502072739E-2</v>
      </c>
      <c r="G881" s="44">
        <f t="shared" si="211"/>
        <v>-4.4121025910024247</v>
      </c>
      <c r="H881" s="51">
        <f t="shared" si="212"/>
        <v>-1688.7330063533598</v>
      </c>
      <c r="I881" s="43">
        <f t="shared" si="213"/>
        <v>-9.0579277411961812E-10</v>
      </c>
      <c r="J881" s="44">
        <f t="shared" si="214"/>
        <v>-68.784902009977159</v>
      </c>
      <c r="K881" s="51">
        <f t="shared" si="215"/>
        <v>-3667.1937725091584</v>
      </c>
      <c r="L881" s="51"/>
      <c r="M881" s="16">
        <v>87.299999999997183</v>
      </c>
      <c r="N881" s="43">
        <v>6.0993811738587672E-2</v>
      </c>
      <c r="O881" s="44">
        <v>-4.4121026014453175</v>
      </c>
      <c r="P881" s="51">
        <v>-1688.7330055732716</v>
      </c>
      <c r="Q881" s="43">
        <v>-9.0581231404485152E-10</v>
      </c>
      <c r="R881" s="44">
        <v>-68.784902009977088</v>
      </c>
      <c r="S881" s="51">
        <v>-3667.1937723397782</v>
      </c>
      <c r="T881" s="4"/>
      <c r="U881" s="16">
        <f t="shared" si="202"/>
        <v>-2.1316282072803006E-12</v>
      </c>
      <c r="V881" s="17">
        <f t="shared" si="203"/>
        <v>2.3651493263887602E-10</v>
      </c>
      <c r="W881" s="18">
        <f t="shared" si="204"/>
        <v>-1.0442892772744017E-8</v>
      </c>
      <c r="X881" s="19">
        <f t="shared" si="205"/>
        <v>7.8008815762586892E-7</v>
      </c>
      <c r="Y881" s="17">
        <f t="shared" si="206"/>
        <v>-1.9539925233402755E-14</v>
      </c>
      <c r="Z881" s="18">
        <f t="shared" si="207"/>
        <v>0</v>
      </c>
      <c r="AA881" s="19">
        <f t="shared" si="208"/>
        <v>1.6938020053203218E-7</v>
      </c>
      <c r="AF881" s="16">
        <v>87.299999999997183</v>
      </c>
      <c r="AG881" s="43">
        <v>0</v>
      </c>
      <c r="AH881" s="44">
        <v>-200</v>
      </c>
      <c r="AI881" s="51">
        <v>-17460</v>
      </c>
      <c r="AJ881" s="43">
        <v>-9.8066499999999994</v>
      </c>
      <c r="AK881" s="44">
        <v>-356.12054500001096</v>
      </c>
      <c r="AL881" s="51">
        <v>6280.3382107496554</v>
      </c>
      <c r="AQ881" s="16">
        <v>87.299999999997183</v>
      </c>
      <c r="AR881" s="43">
        <v>6.0993811738587672E-2</v>
      </c>
      <c r="AS881" s="44">
        <v>-4.4121026014453175</v>
      </c>
      <c r="AT881" s="51">
        <v>-1688.7330055732716</v>
      </c>
      <c r="AU881" s="43">
        <v>-1.5337274561488812E-8</v>
      </c>
      <c r="AV881" s="44">
        <v>-68.784901958461845</v>
      </c>
      <c r="AW881" s="50">
        <v>-3996.1680101443635</v>
      </c>
    </row>
    <row r="882" spans="5:49" ht="18" customHeight="1">
      <c r="E882" s="42">
        <f t="shared" si="209"/>
        <v>87.399999999999309</v>
      </c>
      <c r="F882" s="43">
        <f t="shared" si="210"/>
        <v>6.0855900711435429E-2</v>
      </c>
      <c r="G882" s="44">
        <f t="shared" si="211"/>
        <v>-4.4060101092305093</v>
      </c>
      <c r="H882" s="51">
        <f t="shared" si="212"/>
        <v>-1689.1739118734458</v>
      </c>
      <c r="I882" s="43">
        <f t="shared" si="213"/>
        <v>-8.8076923532298679E-10</v>
      </c>
      <c r="J882" s="44">
        <f t="shared" si="214"/>
        <v>-68.784902010066489</v>
      </c>
      <c r="K882" s="51">
        <f t="shared" si="215"/>
        <v>-3674.0722627101595</v>
      </c>
      <c r="L882" s="51"/>
      <c r="M882" s="16">
        <v>87.399999999997178</v>
      </c>
      <c r="N882" s="43">
        <v>6.085590094716168E-2</v>
      </c>
      <c r="O882" s="44">
        <v>-4.4060101196497907</v>
      </c>
      <c r="P882" s="51">
        <v>-1689.1739110944006</v>
      </c>
      <c r="Q882" s="43">
        <v>-8.8078877524822019E-10</v>
      </c>
      <c r="R882" s="44">
        <v>-68.784902010066418</v>
      </c>
      <c r="S882" s="51">
        <v>-3674.0722625407802</v>
      </c>
      <c r="T882" s="4"/>
      <c r="U882" s="16">
        <f t="shared" si="202"/>
        <v>-2.1316282072803006E-12</v>
      </c>
      <c r="V882" s="17">
        <f t="shared" si="203"/>
        <v>2.3572625101886402E-10</v>
      </c>
      <c r="W882" s="18">
        <f t="shared" si="204"/>
        <v>-1.0419281437634709E-8</v>
      </c>
      <c r="X882" s="19">
        <f t="shared" si="205"/>
        <v>7.7904519457661081E-7</v>
      </c>
      <c r="Y882" s="17">
        <f t="shared" si="206"/>
        <v>-1.9539925233402755E-14</v>
      </c>
      <c r="Z882" s="18">
        <f t="shared" si="207"/>
        <v>0</v>
      </c>
      <c r="AA882" s="19">
        <f t="shared" si="208"/>
        <v>1.693792910373304E-7</v>
      </c>
      <c r="AF882" s="16">
        <v>87.399999999997178</v>
      </c>
      <c r="AG882" s="43">
        <v>0</v>
      </c>
      <c r="AH882" s="44">
        <v>-200</v>
      </c>
      <c r="AI882" s="51">
        <v>-17480</v>
      </c>
      <c r="AJ882" s="43">
        <v>-9.8066499999999994</v>
      </c>
      <c r="AK882" s="44">
        <v>-357.10121000001101</v>
      </c>
      <c r="AL882" s="51">
        <v>6244.6771229996539</v>
      </c>
      <c r="AQ882" s="16">
        <v>87.399999999997178</v>
      </c>
      <c r="AR882" s="43">
        <v>6.085590094716168E-2</v>
      </c>
      <c r="AS882" s="44">
        <v>-4.4060101196497907</v>
      </c>
      <c r="AT882" s="51">
        <v>-1689.1739110944006</v>
      </c>
      <c r="AU882" s="43">
        <v>-1.4913581480868743E-8</v>
      </c>
      <c r="AV882" s="44">
        <v>-68.784901959974277</v>
      </c>
      <c r="AW882" s="50">
        <v>-4003.0465003402855</v>
      </c>
    </row>
    <row r="883" spans="5:49" ht="18" customHeight="1">
      <c r="E883" s="42">
        <f t="shared" si="209"/>
        <v>87.499999999999304</v>
      </c>
      <c r="F883" s="43">
        <f t="shared" si="210"/>
        <v>6.071844954859959E-2</v>
      </c>
      <c r="G883" s="44">
        <f t="shared" si="211"/>
        <v>-4.3999313955392232</v>
      </c>
      <c r="H883" s="51">
        <f t="shared" si="212"/>
        <v>-1689.6142088341419</v>
      </c>
      <c r="I883" s="43">
        <f t="shared" si="213"/>
        <v>-8.5644025205056096E-10</v>
      </c>
      <c r="J883" s="44">
        <f t="shared" si="214"/>
        <v>-68.784902010153331</v>
      </c>
      <c r="K883" s="51">
        <f t="shared" si="215"/>
        <v>-3680.9507529111702</v>
      </c>
      <c r="L883" s="51"/>
      <c r="M883" s="16">
        <v>87.499999999997172</v>
      </c>
      <c r="N883" s="43">
        <v>6.0718449783540671E-2</v>
      </c>
      <c r="O883" s="44">
        <v>-4.3999314059349723</v>
      </c>
      <c r="P883" s="51">
        <v>-1689.6142080561374</v>
      </c>
      <c r="Q883" s="43">
        <v>-8.5645268654843676E-10</v>
      </c>
      <c r="R883" s="44">
        <v>-68.784902010153289</v>
      </c>
      <c r="S883" s="51">
        <v>-3680.9507527417913</v>
      </c>
      <c r="T883" s="4"/>
      <c r="U883" s="16">
        <f t="shared" si="202"/>
        <v>-2.1316282072803006E-12</v>
      </c>
      <c r="V883" s="17">
        <f t="shared" si="203"/>
        <v>2.349410804791674E-10</v>
      </c>
      <c r="W883" s="18">
        <f t="shared" si="204"/>
        <v>-1.0395749150404754E-8</v>
      </c>
      <c r="X883" s="19">
        <f t="shared" si="205"/>
        <v>7.7800450526410714E-7</v>
      </c>
      <c r="Y883" s="17">
        <f t="shared" si="206"/>
        <v>-1.2434497875801753E-14</v>
      </c>
      <c r="Z883" s="18">
        <f t="shared" si="207"/>
        <v>0</v>
      </c>
      <c r="AA883" s="19">
        <f t="shared" si="208"/>
        <v>1.6937883628997952E-7</v>
      </c>
      <c r="AF883" s="16">
        <v>87.499999999997172</v>
      </c>
      <c r="AG883" s="43">
        <v>0</v>
      </c>
      <c r="AH883" s="44">
        <v>-200</v>
      </c>
      <c r="AI883" s="51">
        <v>-17500</v>
      </c>
      <c r="AJ883" s="43">
        <v>-9.8066499999999994</v>
      </c>
      <c r="AK883" s="44">
        <v>-358.08187500001105</v>
      </c>
      <c r="AL883" s="51">
        <v>6208.9179687496517</v>
      </c>
      <c r="AQ883" s="16">
        <v>87.499999999997172</v>
      </c>
      <c r="AR883" s="43">
        <v>6.0718449783540671E-2</v>
      </c>
      <c r="AS883" s="44">
        <v>-4.3999314059349723</v>
      </c>
      <c r="AT883" s="51">
        <v>-1689.6142080561374</v>
      </c>
      <c r="AU883" s="43">
        <v>-1.4501589262749803E-8</v>
      </c>
      <c r="AV883" s="44">
        <v>-68.784901961444945</v>
      </c>
      <c r="AW883" s="50">
        <v>-4009.9249905363567</v>
      </c>
    </row>
    <row r="884" spans="5:49" ht="18" customHeight="1">
      <c r="E884" s="42">
        <f t="shared" si="209"/>
        <v>87.599999999999298</v>
      </c>
      <c r="F884" s="43">
        <f t="shared" si="210"/>
        <v>6.058145597393183E-2</v>
      </c>
      <c r="G884" s="44">
        <f t="shared" si="211"/>
        <v>-4.3938664040678637</v>
      </c>
      <c r="H884" s="51">
        <f t="shared" si="212"/>
        <v>-1690.0538986099609</v>
      </c>
      <c r="I884" s="43">
        <f t="shared" si="213"/>
        <v>-8.3277917894974962E-10</v>
      </c>
      <c r="J884" s="44">
        <f t="shared" si="214"/>
        <v>-68.784902010237801</v>
      </c>
      <c r="K884" s="51">
        <f t="shared" si="215"/>
        <v>-3687.8292431121899</v>
      </c>
      <c r="L884" s="51"/>
      <c r="M884" s="16">
        <v>87.599999999997166</v>
      </c>
      <c r="N884" s="43">
        <v>6.058145620809121E-2</v>
      </c>
      <c r="O884" s="44">
        <v>-4.3938664144401578</v>
      </c>
      <c r="P884" s="51">
        <v>-1690.0538978329946</v>
      </c>
      <c r="Q884" s="43">
        <v>-8.3279338980446482E-10</v>
      </c>
      <c r="R884" s="44">
        <v>-68.784902010237744</v>
      </c>
      <c r="S884" s="51">
        <v>-3687.8292429428111</v>
      </c>
      <c r="T884" s="4"/>
      <c r="U884" s="16">
        <f t="shared" si="202"/>
        <v>-2.1316282072803006E-12</v>
      </c>
      <c r="V884" s="17">
        <f t="shared" si="203"/>
        <v>2.3415937938642273E-10</v>
      </c>
      <c r="W884" s="18">
        <f t="shared" si="204"/>
        <v>-1.0372294134697313E-8</v>
      </c>
      <c r="X884" s="19">
        <f t="shared" si="205"/>
        <v>7.7696631706203334E-7</v>
      </c>
      <c r="Y884" s="17">
        <f t="shared" si="206"/>
        <v>-1.4210854715202004E-14</v>
      </c>
      <c r="Z884" s="18">
        <f t="shared" si="207"/>
        <v>0</v>
      </c>
      <c r="AA884" s="19">
        <f t="shared" si="208"/>
        <v>1.6937883628997952E-7</v>
      </c>
      <c r="AF884" s="16">
        <v>87.599999999997166</v>
      </c>
      <c r="AG884" s="43">
        <v>0</v>
      </c>
      <c r="AH884" s="44">
        <v>-200</v>
      </c>
      <c r="AI884" s="51">
        <v>-17520</v>
      </c>
      <c r="AJ884" s="43">
        <v>-9.8066499999999994</v>
      </c>
      <c r="AK884" s="44">
        <v>-359.0625400000111</v>
      </c>
      <c r="AL884" s="51">
        <v>6173.0607479996506</v>
      </c>
      <c r="AQ884" s="16">
        <v>87.599999999997166</v>
      </c>
      <c r="AR884" s="43">
        <v>6.058145620809121E-2</v>
      </c>
      <c r="AS884" s="44">
        <v>-4.3938664144401578</v>
      </c>
      <c r="AT884" s="51">
        <v>-1690.0538978329946</v>
      </c>
      <c r="AU884" s="43">
        <v>-1.4100983491971419E-8</v>
      </c>
      <c r="AV884" s="44">
        <v>-68.784901962874969</v>
      </c>
      <c r="AW884" s="50">
        <v>-4016.8034807325735</v>
      </c>
    </row>
    <row r="885" spans="5:49" ht="18" customHeight="1">
      <c r="E885" s="42">
        <f t="shared" si="209"/>
        <v>87.699999999999292</v>
      </c>
      <c r="F885" s="43">
        <f t="shared" si="210"/>
        <v>6.044491795910055E-2</v>
      </c>
      <c r="G885" s="44">
        <f t="shared" si="211"/>
        <v>-4.3878150891591217</v>
      </c>
      <c r="H885" s="51">
        <f t="shared" si="212"/>
        <v>-1690.4929825708405</v>
      </c>
      <c r="I885" s="43">
        <f t="shared" si="213"/>
        <v>-8.0977180516583758E-10</v>
      </c>
      <c r="J885" s="44">
        <f t="shared" si="214"/>
        <v>-68.784902010319925</v>
      </c>
      <c r="K885" s="51">
        <f t="shared" si="215"/>
        <v>-3694.707733313217</v>
      </c>
      <c r="L885" s="51"/>
      <c r="M885" s="16">
        <v>87.699999999997161</v>
      </c>
      <c r="N885" s="43">
        <v>6.0444918192481711E-2</v>
      </c>
      <c r="O885" s="44">
        <v>-4.3878150995080407</v>
      </c>
      <c r="P885" s="51">
        <v>-1690.4929817949101</v>
      </c>
      <c r="Q885" s="43">
        <v>-8.0978779237739218E-10</v>
      </c>
      <c r="R885" s="44">
        <v>-68.784902010319868</v>
      </c>
      <c r="S885" s="51">
        <v>-3694.7077331438391</v>
      </c>
      <c r="T885" s="4"/>
      <c r="U885" s="16">
        <f t="shared" si="202"/>
        <v>-2.1316282072803006E-12</v>
      </c>
      <c r="V885" s="17">
        <f t="shared" si="203"/>
        <v>2.3338116161841782E-10</v>
      </c>
      <c r="W885" s="18">
        <f t="shared" si="204"/>
        <v>-1.0348919055047645E-8</v>
      </c>
      <c r="X885" s="19">
        <f t="shared" si="205"/>
        <v>7.7593040259671398E-7</v>
      </c>
      <c r="Y885" s="17">
        <f t="shared" si="206"/>
        <v>-1.5987211554602254E-14</v>
      </c>
      <c r="Z885" s="18">
        <f t="shared" si="207"/>
        <v>0</v>
      </c>
      <c r="AA885" s="19">
        <f t="shared" si="208"/>
        <v>1.6937792679527774E-7</v>
      </c>
      <c r="AF885" s="16">
        <v>87.699999999997161</v>
      </c>
      <c r="AG885" s="43">
        <v>0</v>
      </c>
      <c r="AH885" s="44">
        <v>-200</v>
      </c>
      <c r="AI885" s="51">
        <v>-17540</v>
      </c>
      <c r="AJ885" s="43">
        <v>-9.8066499999999994</v>
      </c>
      <c r="AK885" s="44">
        <v>-360.04320500001114</v>
      </c>
      <c r="AL885" s="51">
        <v>6137.105460749649</v>
      </c>
      <c r="AQ885" s="16">
        <v>87.699999999997161</v>
      </c>
      <c r="AR885" s="43">
        <v>6.0444918192481711E-2</v>
      </c>
      <c r="AS885" s="44">
        <v>-4.3878150995080407</v>
      </c>
      <c r="AT885" s="51">
        <v>-1690.4929817949101</v>
      </c>
      <c r="AU885" s="43">
        <v>-1.371144264794566E-8</v>
      </c>
      <c r="AV885" s="44">
        <v>-68.784901964265487</v>
      </c>
      <c r="AW885" s="50">
        <v>-4023.6819709289307</v>
      </c>
    </row>
    <row r="886" spans="5:49" ht="18" customHeight="1">
      <c r="E886" s="42">
        <f t="shared" si="209"/>
        <v>87.799999999999287</v>
      </c>
      <c r="F886" s="43">
        <f t="shared" si="210"/>
        <v>6.030883348700096E-2</v>
      </c>
      <c r="G886" s="44">
        <f t="shared" si="211"/>
        <v>-4.3817774053579637</v>
      </c>
      <c r="H886" s="51">
        <f t="shared" si="212"/>
        <v>-1690.9314620821626</v>
      </c>
      <c r="I886" s="43">
        <f t="shared" si="213"/>
        <v>-7.8740214348727022E-10</v>
      </c>
      <c r="J886" s="44">
        <f t="shared" si="214"/>
        <v>-68.784902010399776</v>
      </c>
      <c r="K886" s="51">
        <f t="shared" si="215"/>
        <v>-3701.5862235142522</v>
      </c>
      <c r="L886" s="51"/>
      <c r="M886" s="16">
        <v>87.799999999997155</v>
      </c>
      <c r="N886" s="43">
        <v>6.030883371960738E-2</v>
      </c>
      <c r="O886" s="44">
        <v>-4.3817774156835858</v>
      </c>
      <c r="P886" s="51">
        <v>-1690.9314613072659</v>
      </c>
      <c r="Q886" s="43">
        <v>-7.8741457798514602E-10</v>
      </c>
      <c r="R886" s="44">
        <v>-68.784902010399733</v>
      </c>
      <c r="S886" s="51">
        <v>-3701.5862233448752</v>
      </c>
      <c r="T886" s="4"/>
      <c r="U886" s="16">
        <f t="shared" si="202"/>
        <v>-2.1316282072803006E-12</v>
      </c>
      <c r="V886" s="17">
        <f t="shared" si="203"/>
        <v>2.3260642023625877E-10</v>
      </c>
      <c r="W886" s="18">
        <f t="shared" si="204"/>
        <v>-1.0325622135098911E-8</v>
      </c>
      <c r="X886" s="19">
        <f t="shared" si="205"/>
        <v>7.7489676186814904E-7</v>
      </c>
      <c r="Y886" s="17">
        <f t="shared" si="206"/>
        <v>-1.2434497875801753E-14</v>
      </c>
      <c r="Z886" s="18">
        <f t="shared" si="207"/>
        <v>0</v>
      </c>
      <c r="AA886" s="19">
        <f t="shared" si="208"/>
        <v>1.6937701730057597E-7</v>
      </c>
      <c r="AF886" s="16">
        <v>87.799999999997155</v>
      </c>
      <c r="AG886" s="43">
        <v>0</v>
      </c>
      <c r="AH886" s="44">
        <v>-200</v>
      </c>
      <c r="AI886" s="51">
        <v>-17560</v>
      </c>
      <c r="AJ886" s="43">
        <v>-9.8066499999999994</v>
      </c>
      <c r="AK886" s="44">
        <v>-361.02387000001119</v>
      </c>
      <c r="AL886" s="51">
        <v>6101.0521069996475</v>
      </c>
      <c r="AQ886" s="16">
        <v>87.799999999997155</v>
      </c>
      <c r="AR886" s="43">
        <v>6.030883371960738E-2</v>
      </c>
      <c r="AS886" s="44">
        <v>-4.3817774156835858</v>
      </c>
      <c r="AT886" s="51">
        <v>-1690.9314613072659</v>
      </c>
      <c r="AU886" s="43">
        <v>-1.3332659420939308E-8</v>
      </c>
      <c r="AV886" s="44">
        <v>-68.784901965617607</v>
      </c>
      <c r="AW886" s="50">
        <v>-4030.5604611254253</v>
      </c>
    </row>
    <row r="887" spans="5:49" ht="18" customHeight="1">
      <c r="E887" s="42">
        <f t="shared" si="209"/>
        <v>87.899999999999281</v>
      </c>
      <c r="F887" s="43">
        <f t="shared" si="210"/>
        <v>6.0173200551680579E-2</v>
      </c>
      <c r="G887" s="44">
        <f t="shared" si="211"/>
        <v>-4.3757533074105099</v>
      </c>
      <c r="H887" s="51">
        <f t="shared" si="212"/>
        <v>-1691.3693385047736</v>
      </c>
      <c r="I887" s="43">
        <f t="shared" si="213"/>
        <v>-7.6565420670249296E-10</v>
      </c>
      <c r="J887" s="44">
        <f t="shared" si="214"/>
        <v>-68.78490201047741</v>
      </c>
      <c r="K887" s="51">
        <f t="shared" si="215"/>
        <v>-3708.4647137152965</v>
      </c>
      <c r="L887" s="51"/>
      <c r="M887" s="16">
        <v>87.899999999997149</v>
      </c>
      <c r="N887" s="43">
        <v>6.0173200783515582E-2</v>
      </c>
      <c r="O887" s="44">
        <v>-4.375753317712908</v>
      </c>
      <c r="P887" s="51">
        <v>-1691.3693377309082</v>
      </c>
      <c r="Q887" s="43">
        <v>-7.6566131212985056E-10</v>
      </c>
      <c r="R887" s="44">
        <v>-68.784902010477381</v>
      </c>
      <c r="S887" s="51">
        <v>-3708.4647135459195</v>
      </c>
      <c r="T887" s="4"/>
      <c r="U887" s="16">
        <f t="shared" si="202"/>
        <v>-2.1316282072803006E-12</v>
      </c>
      <c r="V887" s="17">
        <f t="shared" si="203"/>
        <v>2.3183500258427969E-10</v>
      </c>
      <c r="W887" s="18">
        <f t="shared" si="204"/>
        <v>-1.0302398045780592E-8</v>
      </c>
      <c r="X887" s="19">
        <f t="shared" si="205"/>
        <v>7.7386539487633854E-7</v>
      </c>
      <c r="Y887" s="17">
        <f t="shared" si="206"/>
        <v>-7.1054273576010019E-15</v>
      </c>
      <c r="Z887" s="18">
        <f t="shared" si="207"/>
        <v>0</v>
      </c>
      <c r="AA887" s="19">
        <f t="shared" si="208"/>
        <v>1.6937701730057597E-7</v>
      </c>
      <c r="AF887" s="16">
        <v>87.899999999997149</v>
      </c>
      <c r="AG887" s="43">
        <v>0</v>
      </c>
      <c r="AH887" s="44">
        <v>-200</v>
      </c>
      <c r="AI887" s="51">
        <v>-17580</v>
      </c>
      <c r="AJ887" s="43">
        <v>-9.8066499999999994</v>
      </c>
      <c r="AK887" s="44">
        <v>-362.00453500001123</v>
      </c>
      <c r="AL887" s="51">
        <v>6064.9006867496464</v>
      </c>
      <c r="AQ887" s="16">
        <v>87.899999999997149</v>
      </c>
      <c r="AR887" s="43">
        <v>6.0173200783515582E-2</v>
      </c>
      <c r="AS887" s="44">
        <v>-4.375753317712908</v>
      </c>
      <c r="AT887" s="51">
        <v>-1691.3693377309082</v>
      </c>
      <c r="AU887" s="43">
        <v>-1.2964346041144381E-8</v>
      </c>
      <c r="AV887" s="44">
        <v>-68.784901966932367</v>
      </c>
      <c r="AW887" s="50">
        <v>-4037.4389513220531</v>
      </c>
    </row>
    <row r="888" spans="5:49" ht="18" customHeight="1">
      <c r="E888" s="42">
        <f t="shared" si="209"/>
        <v>87.999999999999275</v>
      </c>
      <c r="F888" s="43">
        <f t="shared" si="210"/>
        <v>6.0038017158265095E-2</v>
      </c>
      <c r="G888" s="44">
        <f t="shared" si="211"/>
        <v>-4.3697427502629109</v>
      </c>
      <c r="H888" s="51">
        <f t="shared" si="212"/>
        <v>-1691.8066131950045</v>
      </c>
      <c r="I888" s="43">
        <f t="shared" si="213"/>
        <v>-7.4450312581575417E-10</v>
      </c>
      <c r="J888" s="44">
        <f t="shared" si="214"/>
        <v>-68.784902010552912</v>
      </c>
      <c r="K888" s="51">
        <f t="shared" si="215"/>
        <v>-3715.3432039163472</v>
      </c>
      <c r="L888" s="51"/>
      <c r="M888" s="16">
        <v>87.999999999997144</v>
      </c>
      <c r="N888" s="43">
        <v>6.0038017389332163E-2</v>
      </c>
      <c r="O888" s="44">
        <v>-4.3697427605421657</v>
      </c>
      <c r="P888" s="51">
        <v>-1691.806612422168</v>
      </c>
      <c r="Q888" s="43">
        <v>-7.4450667852943297E-10</v>
      </c>
      <c r="R888" s="44">
        <v>-68.784902010552898</v>
      </c>
      <c r="S888" s="51">
        <v>-3715.3432037469706</v>
      </c>
      <c r="T888" s="4"/>
      <c r="U888" s="16">
        <f t="shared" si="202"/>
        <v>-2.1316282072803006E-12</v>
      </c>
      <c r="V888" s="17">
        <f t="shared" si="203"/>
        <v>2.3106706825704038E-10</v>
      </c>
      <c r="W888" s="18">
        <f t="shared" si="204"/>
        <v>-1.0279254780698466E-8</v>
      </c>
      <c r="X888" s="19">
        <f t="shared" si="205"/>
        <v>7.7283652899495792E-7</v>
      </c>
      <c r="Y888" s="17">
        <f t="shared" si="206"/>
        <v>-3.5527136788005009E-15</v>
      </c>
      <c r="Z888" s="18">
        <f t="shared" si="207"/>
        <v>0</v>
      </c>
      <c r="AA888" s="19">
        <f t="shared" si="208"/>
        <v>1.6937656255322509E-7</v>
      </c>
      <c r="AF888" s="16">
        <v>87.999999999997144</v>
      </c>
      <c r="AG888" s="43">
        <v>0</v>
      </c>
      <c r="AH888" s="44">
        <v>-200</v>
      </c>
      <c r="AI888" s="51">
        <v>-17600</v>
      </c>
      <c r="AJ888" s="43">
        <v>-9.8066499999999994</v>
      </c>
      <c r="AK888" s="44">
        <v>-362.98520000001128</v>
      </c>
      <c r="AL888" s="51">
        <v>6028.6511999996446</v>
      </c>
      <c r="AQ888" s="16">
        <v>87.999999999997144</v>
      </c>
      <c r="AR888" s="43">
        <v>6.0038017389332163E-2</v>
      </c>
      <c r="AS888" s="44">
        <v>-4.3697427605421657</v>
      </c>
      <c r="AT888" s="51">
        <v>-1691.806612422168</v>
      </c>
      <c r="AU888" s="43">
        <v>-1.2606200527898181E-8</v>
      </c>
      <c r="AV888" s="44">
        <v>-68.784901968210818</v>
      </c>
      <c r="AW888" s="50">
        <v>-4044.3174415188105</v>
      </c>
    </row>
    <row r="889" spans="5:49" ht="18" customHeight="1">
      <c r="E889" s="42">
        <f t="shared" si="209"/>
        <v>88.09999999999927</v>
      </c>
      <c r="F889" s="43">
        <f t="shared" si="210"/>
        <v>5.9903281322885492E-2</v>
      </c>
      <c r="G889" s="44">
        <f t="shared" si="211"/>
        <v>-4.3637456890602682</v>
      </c>
      <c r="H889" s="51">
        <f t="shared" si="212"/>
        <v>-1692.2432875046909</v>
      </c>
      <c r="I889" s="43">
        <f t="shared" si="213"/>
        <v>-7.2393113725865987E-10</v>
      </c>
      <c r="J889" s="44">
        <f t="shared" si="214"/>
        <v>-68.78490201062634</v>
      </c>
      <c r="K889" s="51">
        <f t="shared" si="215"/>
        <v>-3722.2216941174065</v>
      </c>
      <c r="L889" s="51"/>
      <c r="M889" s="16">
        <v>88.099999999997138</v>
      </c>
      <c r="N889" s="43">
        <v>5.990328155318797E-2</v>
      </c>
      <c r="O889" s="44">
        <v>-4.3637456993164543</v>
      </c>
      <c r="P889" s="51">
        <v>-1692.243286732881</v>
      </c>
      <c r="Q889" s="43">
        <v>-7.2393646632917807E-10</v>
      </c>
      <c r="R889" s="44">
        <v>-68.784902010626325</v>
      </c>
      <c r="S889" s="51">
        <v>-3722.2216939480295</v>
      </c>
      <c r="T889" s="4"/>
      <c r="U889" s="16">
        <f t="shared" si="202"/>
        <v>-2.1316282072803006E-12</v>
      </c>
      <c r="V889" s="17">
        <f t="shared" si="203"/>
        <v>2.3030247847666274E-10</v>
      </c>
      <c r="W889" s="18">
        <f t="shared" si="204"/>
        <v>-1.0256186122603594E-8</v>
      </c>
      <c r="X889" s="19">
        <f t="shared" si="205"/>
        <v>7.7180993685033172E-7</v>
      </c>
      <c r="Y889" s="17">
        <f t="shared" si="206"/>
        <v>-5.3290705182007514E-15</v>
      </c>
      <c r="Z889" s="18">
        <f t="shared" si="207"/>
        <v>0</v>
      </c>
      <c r="AA889" s="19">
        <f t="shared" si="208"/>
        <v>1.6937701730057597E-7</v>
      </c>
      <c r="AF889" s="16">
        <v>88.099999999997138</v>
      </c>
      <c r="AG889" s="43">
        <v>0</v>
      </c>
      <c r="AH889" s="44">
        <v>-200</v>
      </c>
      <c r="AI889" s="51">
        <v>-17620</v>
      </c>
      <c r="AJ889" s="43">
        <v>-9.8066499999999994</v>
      </c>
      <c r="AK889" s="44">
        <v>-363.96586500001132</v>
      </c>
      <c r="AL889" s="51">
        <v>5992.303646749644</v>
      </c>
      <c r="AQ889" s="16">
        <v>88.099999999997138</v>
      </c>
      <c r="AR889" s="43">
        <v>5.990328155318797E-2</v>
      </c>
      <c r="AS889" s="44">
        <v>-4.3637456993164543</v>
      </c>
      <c r="AT889" s="51">
        <v>-1692.243286732881</v>
      </c>
      <c r="AU889" s="43">
        <v>-1.225795287496112E-8</v>
      </c>
      <c r="AV889" s="44">
        <v>-68.784901969453941</v>
      </c>
      <c r="AW889" s="50">
        <v>-4051.1959317156943</v>
      </c>
    </row>
    <row r="890" spans="5:49" ht="18" customHeight="1">
      <c r="E890" s="42">
        <f t="shared" si="209"/>
        <v>88.199999999999264</v>
      </c>
      <c r="F890" s="43">
        <f t="shared" si="210"/>
        <v>5.9768991072604763E-2</v>
      </c>
      <c r="G890" s="44">
        <f t="shared" si="211"/>
        <v>-4.3577620791455107</v>
      </c>
      <c r="H890" s="51">
        <f t="shared" si="212"/>
        <v>-1692.6793627811924</v>
      </c>
      <c r="I890" s="43">
        <f t="shared" si="213"/>
        <v>-7.0393468831753125E-10</v>
      </c>
      <c r="J890" s="44">
        <f t="shared" si="214"/>
        <v>-68.784902010697721</v>
      </c>
      <c r="K890" s="51">
        <f t="shared" si="215"/>
        <v>-3729.1001843184717</v>
      </c>
      <c r="L890" s="51"/>
      <c r="M890" s="16">
        <v>88.199999999997132</v>
      </c>
      <c r="N890" s="43">
        <v>5.9768991302146052E-2</v>
      </c>
      <c r="O890" s="44">
        <v>-4.3577620893787055</v>
      </c>
      <c r="P890" s="51">
        <v>-1692.679362010407</v>
      </c>
      <c r="Q890" s="43">
        <v>-7.0393468831753125E-10</v>
      </c>
      <c r="R890" s="44">
        <v>-68.784902010697721</v>
      </c>
      <c r="S890" s="51">
        <v>-3729.1001841490956</v>
      </c>
      <c r="T890" s="4"/>
      <c r="U890" s="16">
        <f t="shared" si="202"/>
        <v>-2.1316282072803006E-12</v>
      </c>
      <c r="V890" s="17">
        <f t="shared" si="203"/>
        <v>2.2954128875429802E-10</v>
      </c>
      <c r="W890" s="18">
        <f t="shared" si="204"/>
        <v>-1.0233194736031237E-8</v>
      </c>
      <c r="X890" s="19">
        <f t="shared" si="205"/>
        <v>7.7078539106878452E-7</v>
      </c>
      <c r="Y890" s="17">
        <f t="shared" si="206"/>
        <v>0</v>
      </c>
      <c r="Z890" s="18">
        <f t="shared" si="207"/>
        <v>0</v>
      </c>
      <c r="AA890" s="19">
        <f t="shared" si="208"/>
        <v>1.693761078058742E-7</v>
      </c>
      <c r="AF890" s="16">
        <v>88.199999999997132</v>
      </c>
      <c r="AG890" s="43">
        <v>0</v>
      </c>
      <c r="AH890" s="44">
        <v>-200</v>
      </c>
      <c r="AI890" s="51">
        <v>-17640</v>
      </c>
      <c r="AJ890" s="43">
        <v>-9.8066499999999994</v>
      </c>
      <c r="AK890" s="44">
        <v>-364.94653000001136</v>
      </c>
      <c r="AL890" s="51">
        <v>5955.8580269996428</v>
      </c>
      <c r="AQ890" s="16">
        <v>88.199999999997132</v>
      </c>
      <c r="AR890" s="43">
        <v>5.9768991302146052E-2</v>
      </c>
      <c r="AS890" s="44">
        <v>-4.3577620893787055</v>
      </c>
      <c r="AT890" s="51">
        <v>-1692.679362010407</v>
      </c>
      <c r="AU890" s="43">
        <v>-1.191932774702309E-8</v>
      </c>
      <c r="AV890" s="44">
        <v>-68.784901970662716</v>
      </c>
      <c r="AW890" s="50">
        <v>-4058.0744219127005</v>
      </c>
    </row>
    <row r="891" spans="5:49" ht="18" customHeight="1">
      <c r="E891" s="42">
        <f t="shared" si="209"/>
        <v>88.299999999999258</v>
      </c>
      <c r="F891" s="43">
        <f t="shared" si="210"/>
        <v>5.9635144445346122E-2</v>
      </c>
      <c r="G891" s="44">
        <f t="shared" si="211"/>
        <v>-4.3517918760583258</v>
      </c>
      <c r="H891" s="51">
        <f t="shared" si="212"/>
        <v>-1693.114840367414</v>
      </c>
      <c r="I891" s="43">
        <f t="shared" si="213"/>
        <v>-6.8448890999661671E-10</v>
      </c>
      <c r="J891" s="44">
        <f t="shared" si="214"/>
        <v>-68.784902010767141</v>
      </c>
      <c r="K891" s="51">
        <f t="shared" si="215"/>
        <v>-3735.9786745195447</v>
      </c>
      <c r="L891" s="51"/>
      <c r="M891" s="16">
        <v>88.299999999997127</v>
      </c>
      <c r="N891" s="43">
        <v>5.9635144674129545E-2</v>
      </c>
      <c r="O891" s="44">
        <v>-4.3517918862686047</v>
      </c>
      <c r="P891" s="51">
        <v>-1693.1148395976504</v>
      </c>
      <c r="Q891" s="43">
        <v>-6.8448535728293791E-10</v>
      </c>
      <c r="R891" s="44">
        <v>-68.784902010767155</v>
      </c>
      <c r="S891" s="51">
        <v>-3735.9786743501686</v>
      </c>
      <c r="T891" s="4"/>
      <c r="U891" s="16">
        <f t="shared" si="202"/>
        <v>-2.1316282072803006E-12</v>
      </c>
      <c r="V891" s="17">
        <f t="shared" si="203"/>
        <v>2.2878342276211328E-10</v>
      </c>
      <c r="W891" s="18">
        <f t="shared" si="204"/>
        <v>-1.0210278844624554E-8</v>
      </c>
      <c r="X891" s="19">
        <f t="shared" si="205"/>
        <v>7.6976357377134264E-7</v>
      </c>
      <c r="Y891" s="17">
        <f t="shared" si="206"/>
        <v>3.5527136788005009E-15</v>
      </c>
      <c r="Z891" s="18">
        <f t="shared" si="207"/>
        <v>0</v>
      </c>
      <c r="AA891" s="19">
        <f t="shared" si="208"/>
        <v>1.693761078058742E-7</v>
      </c>
      <c r="AF891" s="16">
        <v>88.299999999997127</v>
      </c>
      <c r="AG891" s="43">
        <v>0</v>
      </c>
      <c r="AH891" s="44">
        <v>-200</v>
      </c>
      <c r="AI891" s="51">
        <v>-17660</v>
      </c>
      <c r="AJ891" s="43">
        <v>-9.8066499999999994</v>
      </c>
      <c r="AK891" s="44">
        <v>-365.92719500001141</v>
      </c>
      <c r="AL891" s="51">
        <v>5919.3143407496409</v>
      </c>
      <c r="AQ891" s="16">
        <v>88.299999999997127</v>
      </c>
      <c r="AR891" s="43">
        <v>5.9635144674129545E-2</v>
      </c>
      <c r="AS891" s="44">
        <v>-4.3517918862686047</v>
      </c>
      <c r="AT891" s="51">
        <v>-1693.1148395976504</v>
      </c>
      <c r="AU891" s="43">
        <v>-1.1590056914201341E-8</v>
      </c>
      <c r="AV891" s="44">
        <v>-68.784901971838096</v>
      </c>
      <c r="AW891" s="50">
        <v>-4064.9529121098258</v>
      </c>
    </row>
    <row r="892" spans="5:49" ht="18" customHeight="1">
      <c r="E892" s="42">
        <f t="shared" si="209"/>
        <v>88.399999999999253</v>
      </c>
      <c r="F892" s="43">
        <f t="shared" si="210"/>
        <v>5.9501739489821001E-2</v>
      </c>
      <c r="G892" s="44">
        <f t="shared" si="211"/>
        <v>-4.345835035534062</v>
      </c>
      <c r="H892" s="51">
        <f t="shared" si="212"/>
        <v>-1693.5497216018227</v>
      </c>
      <c r="I892" s="43">
        <f t="shared" si="213"/>
        <v>-6.6558314415487985E-10</v>
      </c>
      <c r="J892" s="44">
        <f t="shared" si="214"/>
        <v>-68.784902010834628</v>
      </c>
      <c r="K892" s="51">
        <f t="shared" si="215"/>
        <v>-3742.857164720625</v>
      </c>
      <c r="L892" s="51"/>
      <c r="M892" s="16">
        <v>88.399999999997121</v>
      </c>
      <c r="N892" s="43">
        <v>5.950173971784993E-2</v>
      </c>
      <c r="O892" s="44">
        <v>-4.3458350457215023</v>
      </c>
      <c r="P892" s="51">
        <v>-1693.5497208330794</v>
      </c>
      <c r="Q892" s="43">
        <v>-6.6557603872752225E-10</v>
      </c>
      <c r="R892" s="44">
        <v>-68.784902010834656</v>
      </c>
      <c r="S892" s="51">
        <v>-3742.8571645512484</v>
      </c>
      <c r="T892" s="4"/>
      <c r="U892" s="16">
        <f t="shared" si="202"/>
        <v>-2.1316282072803006E-12</v>
      </c>
      <c r="V892" s="17">
        <f t="shared" si="203"/>
        <v>2.2802892907236583E-10</v>
      </c>
      <c r="W892" s="18">
        <f t="shared" si="204"/>
        <v>-1.0187440224740385E-8</v>
      </c>
      <c r="X892" s="19">
        <f t="shared" si="205"/>
        <v>7.6874334808962885E-7</v>
      </c>
      <c r="Y892" s="17">
        <f t="shared" si="206"/>
        <v>7.1054273576010019E-15</v>
      </c>
      <c r="Z892" s="18">
        <f t="shared" si="207"/>
        <v>0</v>
      </c>
      <c r="AA892" s="19">
        <f t="shared" si="208"/>
        <v>1.6937656255322509E-7</v>
      </c>
      <c r="AF892" s="16">
        <v>88.399999999997121</v>
      </c>
      <c r="AG892" s="43">
        <v>0</v>
      </c>
      <c r="AH892" s="44">
        <v>-200</v>
      </c>
      <c r="AI892" s="51">
        <v>-17680</v>
      </c>
      <c r="AJ892" s="43">
        <v>-9.8066499999999994</v>
      </c>
      <c r="AK892" s="44">
        <v>-366.90786000001145</v>
      </c>
      <c r="AL892" s="51">
        <v>5882.6725879996402</v>
      </c>
      <c r="AQ892" s="16">
        <v>88.399999999997121</v>
      </c>
      <c r="AR892" s="43">
        <v>5.950173971784993E-2</v>
      </c>
      <c r="AS892" s="44">
        <v>-4.3458350457215023</v>
      </c>
      <c r="AT892" s="51">
        <v>-1693.5497208330794</v>
      </c>
      <c r="AU892" s="43">
        <v>-1.1269879252040482E-8</v>
      </c>
      <c r="AV892" s="44">
        <v>-68.784901972981018</v>
      </c>
      <c r="AW892" s="50">
        <v>-4071.831402307067</v>
      </c>
    </row>
    <row r="893" spans="5:49" ht="18" customHeight="1">
      <c r="E893" s="42">
        <f t="shared" si="209"/>
        <v>88.499999999999247</v>
      </c>
      <c r="F893" s="43">
        <f t="shared" si="210"/>
        <v>5.9368774265458293E-2</v>
      </c>
      <c r="G893" s="44">
        <f t="shared" si="211"/>
        <v>-4.3398915135026677</v>
      </c>
      <c r="H893" s="51">
        <f t="shared" si="212"/>
        <v>-1693.9840078184702</v>
      </c>
      <c r="I893" s="43">
        <f t="shared" si="213"/>
        <v>-6.4719429815340845E-10</v>
      </c>
      <c r="J893" s="44">
        <f t="shared" si="214"/>
        <v>-68.784902010900268</v>
      </c>
      <c r="K893" s="51">
        <f t="shared" si="215"/>
        <v>-3749.7356549217111</v>
      </c>
      <c r="L893" s="51"/>
      <c r="M893" s="16">
        <v>88.499999999997115</v>
      </c>
      <c r="N893" s="43">
        <v>5.9368774492736032E-2</v>
      </c>
      <c r="O893" s="44">
        <v>-4.339891523667343</v>
      </c>
      <c r="P893" s="51">
        <v>-1693.9840070507444</v>
      </c>
      <c r="Q893" s="43">
        <v>-6.4718719272605085E-10</v>
      </c>
      <c r="R893" s="44">
        <v>-68.784902010900296</v>
      </c>
      <c r="S893" s="51">
        <v>-3749.7356547523354</v>
      </c>
      <c r="T893" s="4"/>
      <c r="U893" s="16">
        <f t="shared" ref="U893:U956" si="216">M893-E893</f>
        <v>-2.1316282072803006E-12</v>
      </c>
      <c r="V893" s="17">
        <f t="shared" ref="V893:V956" si="217">N893-F893</f>
        <v>2.2727773829611664E-10</v>
      </c>
      <c r="W893" s="18">
        <f t="shared" ref="W893:W956" si="218">O893-G893</f>
        <v>-1.0164675323665051E-8</v>
      </c>
      <c r="X893" s="19">
        <f t="shared" ref="X893:X956" si="219">P893-H893</f>
        <v>7.6772585089202039E-7</v>
      </c>
      <c r="Y893" s="17">
        <f t="shared" ref="Y893:Y956" si="220">Q893-I893</f>
        <v>7.1054273576010019E-15</v>
      </c>
      <c r="Z893" s="18">
        <f t="shared" ref="Z893:Z956" si="221">R893-J893</f>
        <v>0</v>
      </c>
      <c r="AA893" s="19">
        <f t="shared" ref="AA893:AA956" si="222">S893-K893</f>
        <v>1.6937565305852331E-7</v>
      </c>
      <c r="AF893" s="16">
        <v>88.499999999997115</v>
      </c>
      <c r="AG893" s="43">
        <v>0</v>
      </c>
      <c r="AH893" s="44">
        <v>-200</v>
      </c>
      <c r="AI893" s="51">
        <v>-17700</v>
      </c>
      <c r="AJ893" s="43">
        <v>-9.8066499999999994</v>
      </c>
      <c r="AK893" s="44">
        <v>-367.8885250000115</v>
      </c>
      <c r="AL893" s="51">
        <v>5845.9327687496389</v>
      </c>
      <c r="AQ893" s="16">
        <v>88.499999999997115</v>
      </c>
      <c r="AR893" s="43">
        <v>5.9368774492736032E-2</v>
      </c>
      <c r="AS893" s="44">
        <v>-4.339891523667343</v>
      </c>
      <c r="AT893" s="51">
        <v>-1693.9840070507444</v>
      </c>
      <c r="AU893" s="43">
        <v>-1.0958546070582997E-8</v>
      </c>
      <c r="AV893" s="44">
        <v>-68.784901974092364</v>
      </c>
      <c r="AW893" s="50">
        <v>-4078.7098925044206</v>
      </c>
    </row>
    <row r="894" spans="5:49" ht="18" customHeight="1">
      <c r="E894" s="42">
        <f t="shared" si="209"/>
        <v>88.599999999999241</v>
      </c>
      <c r="F894" s="43">
        <f t="shared" si="210"/>
        <v>5.9236246842333473E-2</v>
      </c>
      <c r="G894" s="44">
        <f t="shared" si="211"/>
        <v>-4.3339612660876092</v>
      </c>
      <c r="H894" s="51">
        <f t="shared" si="212"/>
        <v>-1694.4177003470102</v>
      </c>
      <c r="I894" s="43">
        <f t="shared" si="213"/>
        <v>-6.2931526656484493E-10</v>
      </c>
      <c r="J894" s="44">
        <f t="shared" si="214"/>
        <v>-68.784902010964089</v>
      </c>
      <c r="K894" s="51">
        <f t="shared" si="215"/>
        <v>-3756.6141451228032</v>
      </c>
      <c r="L894" s="51"/>
      <c r="M894" s="16">
        <v>88.59999999999711</v>
      </c>
      <c r="N894" s="43">
        <v>5.9236247068863261E-2</v>
      </c>
      <c r="O894" s="44">
        <v>-4.3339612762295934</v>
      </c>
      <c r="P894" s="51">
        <v>-1694.4176995802995</v>
      </c>
      <c r="Q894" s="43">
        <v>-6.2930638478064793E-10</v>
      </c>
      <c r="R894" s="44">
        <v>-68.784902010964117</v>
      </c>
      <c r="S894" s="51">
        <v>-3756.6141449534289</v>
      </c>
      <c r="T894" s="4"/>
      <c r="U894" s="16">
        <f t="shared" si="216"/>
        <v>-2.1316282072803006E-12</v>
      </c>
      <c r="V894" s="17">
        <f t="shared" si="217"/>
        <v>2.2652978798332057E-10</v>
      </c>
      <c r="W894" s="18">
        <f t="shared" si="218"/>
        <v>-1.0141984141398552E-8</v>
      </c>
      <c r="X894" s="19">
        <f t="shared" si="219"/>
        <v>7.6671062743116636E-7</v>
      </c>
      <c r="Y894" s="17">
        <f t="shared" si="220"/>
        <v>8.8817841970012523E-15</v>
      </c>
      <c r="Z894" s="18">
        <f t="shared" si="221"/>
        <v>0</v>
      </c>
      <c r="AA894" s="19">
        <f t="shared" si="222"/>
        <v>1.6937428881647065E-7</v>
      </c>
      <c r="AF894" s="16">
        <v>88.59999999999711</v>
      </c>
      <c r="AG894" s="43">
        <v>0</v>
      </c>
      <c r="AH894" s="44">
        <v>-200</v>
      </c>
      <c r="AI894" s="51">
        <v>-17720</v>
      </c>
      <c r="AJ894" s="43">
        <v>-9.8066499999999994</v>
      </c>
      <c r="AK894" s="44">
        <v>-368.86919000001154</v>
      </c>
      <c r="AL894" s="51">
        <v>5809.0948829996369</v>
      </c>
      <c r="AQ894" s="16">
        <v>88.59999999999711</v>
      </c>
      <c r="AR894" s="43">
        <v>5.9236247068863261E-2</v>
      </c>
      <c r="AS894" s="44">
        <v>-4.3339612762295934</v>
      </c>
      <c r="AT894" s="51">
        <v>-1694.4176995802995</v>
      </c>
      <c r="AU894" s="43">
        <v>-1.0655812232585049E-8</v>
      </c>
      <c r="AV894" s="44">
        <v>-68.784901975173014</v>
      </c>
      <c r="AW894" s="50">
        <v>-4085.5883827018843</v>
      </c>
    </row>
    <row r="895" spans="5:49" ht="18" customHeight="1">
      <c r="E895" s="42">
        <f t="shared" si="209"/>
        <v>88.699999999999235</v>
      </c>
      <c r="F895" s="43">
        <f t="shared" si="210"/>
        <v>5.9104155301098756E-2</v>
      </c>
      <c r="G895" s="44">
        <f t="shared" si="211"/>
        <v>-4.3280442496048179</v>
      </c>
      <c r="H895" s="51">
        <f t="shared" si="212"/>
        <v>-1694.8508005127185</v>
      </c>
      <c r="I895" s="43">
        <f t="shared" si="213"/>
        <v>-6.1192650946395588E-10</v>
      </c>
      <c r="J895" s="44">
        <f t="shared" si="214"/>
        <v>-68.784902011026162</v>
      </c>
      <c r="K895" s="51">
        <f t="shared" si="215"/>
        <v>-3763.492635323903</v>
      </c>
      <c r="L895" s="51"/>
      <c r="M895" s="16">
        <v>88.699999999997104</v>
      </c>
      <c r="N895" s="43">
        <v>5.9104155526883903E-2</v>
      </c>
      <c r="O895" s="44">
        <v>-4.3280442597241864</v>
      </c>
      <c r="P895" s="51">
        <v>-1694.8507997470208</v>
      </c>
      <c r="Q895" s="43">
        <v>-6.1192295675027708E-10</v>
      </c>
      <c r="R895" s="44">
        <v>-68.784902011026176</v>
      </c>
      <c r="S895" s="51">
        <v>-3763.4926351545287</v>
      </c>
      <c r="T895" s="4"/>
      <c r="U895" s="16">
        <f t="shared" si="216"/>
        <v>-2.1316282072803006E-12</v>
      </c>
      <c r="V895" s="17">
        <f t="shared" si="217"/>
        <v>2.2578514752291667E-10</v>
      </c>
      <c r="W895" s="18">
        <f t="shared" si="218"/>
        <v>-1.0119368454297728E-8</v>
      </c>
      <c r="X895" s="19">
        <f t="shared" si="219"/>
        <v>7.6569767770706676E-7</v>
      </c>
      <c r="Y895" s="17">
        <f t="shared" si="220"/>
        <v>3.5527136788005009E-15</v>
      </c>
      <c r="Z895" s="18">
        <f t="shared" si="221"/>
        <v>0</v>
      </c>
      <c r="AA895" s="19">
        <f t="shared" si="222"/>
        <v>1.6937428881647065E-7</v>
      </c>
      <c r="AF895" s="16">
        <v>88.699999999997104</v>
      </c>
      <c r="AG895" s="43">
        <v>0</v>
      </c>
      <c r="AH895" s="44">
        <v>-200</v>
      </c>
      <c r="AI895" s="51">
        <v>-17740</v>
      </c>
      <c r="AJ895" s="43">
        <v>-9.8066499999999994</v>
      </c>
      <c r="AK895" s="44">
        <v>-369.84985500001159</v>
      </c>
      <c r="AL895" s="51">
        <v>5772.1589307496361</v>
      </c>
      <c r="AQ895" s="16">
        <v>88.699999999997104</v>
      </c>
      <c r="AR895" s="43">
        <v>5.9104155526883903E-2</v>
      </c>
      <c r="AS895" s="44">
        <v>-4.3280442597241864</v>
      </c>
      <c r="AT895" s="51">
        <v>-1694.8507997470208</v>
      </c>
      <c r="AU895" s="43">
        <v>-1.0361445035300676E-8</v>
      </c>
      <c r="AV895" s="44">
        <v>-68.784901976223807</v>
      </c>
      <c r="AW895" s="50">
        <v>-4092.4668728994548</v>
      </c>
    </row>
    <row r="896" spans="5:49" ht="18" customHeight="1">
      <c r="E896" s="42">
        <f t="shared" si="209"/>
        <v>88.79999999999923</v>
      </c>
      <c r="F896" s="43">
        <f t="shared" si="210"/>
        <v>5.8972497732913548E-2</v>
      </c>
      <c r="G896" s="44">
        <f t="shared" si="211"/>
        <v>-4.3221404205616327</v>
      </c>
      <c r="H896" s="51">
        <f t="shared" si="212"/>
        <v>-1695.2833096365123</v>
      </c>
      <c r="I896" s="43">
        <f t="shared" si="213"/>
        <v>-5.950244741370625E-10</v>
      </c>
      <c r="J896" s="44">
        <f t="shared" si="214"/>
        <v>-68.784902011086501</v>
      </c>
      <c r="K896" s="51">
        <f t="shared" si="215"/>
        <v>-3770.3711255250082</v>
      </c>
      <c r="L896" s="51"/>
      <c r="M896" s="16">
        <v>88.799999999997098</v>
      </c>
      <c r="N896" s="43">
        <v>5.8972497957957323E-2</v>
      </c>
      <c r="O896" s="44">
        <v>-4.322140430658461</v>
      </c>
      <c r="P896" s="51">
        <v>-1695.2833088718251</v>
      </c>
      <c r="Q896" s="43">
        <v>-5.950191450665443E-10</v>
      </c>
      <c r="R896" s="44">
        <v>-68.784902011086515</v>
      </c>
      <c r="S896" s="51">
        <v>-3770.3711253556344</v>
      </c>
      <c r="T896" s="4"/>
      <c r="U896" s="16">
        <f t="shared" si="216"/>
        <v>-2.1316282072803006E-12</v>
      </c>
      <c r="V896" s="17">
        <f t="shared" si="217"/>
        <v>2.2504377528154151E-10</v>
      </c>
      <c r="W896" s="18">
        <f t="shared" si="218"/>
        <v>-1.0096828262362578E-8</v>
      </c>
      <c r="X896" s="19">
        <f t="shared" si="219"/>
        <v>7.6468722909339704E-7</v>
      </c>
      <c r="Y896" s="17">
        <f t="shared" si="220"/>
        <v>5.3290705182007514E-15</v>
      </c>
      <c r="Z896" s="18">
        <f t="shared" si="221"/>
        <v>0</v>
      </c>
      <c r="AA896" s="19">
        <f t="shared" si="222"/>
        <v>1.6937383406911977E-7</v>
      </c>
      <c r="AF896" s="16">
        <v>88.799999999997098</v>
      </c>
      <c r="AG896" s="43">
        <v>0</v>
      </c>
      <c r="AH896" s="44">
        <v>-200</v>
      </c>
      <c r="AI896" s="51">
        <v>-17760</v>
      </c>
      <c r="AJ896" s="43">
        <v>-9.8066499999999994</v>
      </c>
      <c r="AK896" s="44">
        <v>-370.83052000001163</v>
      </c>
      <c r="AL896" s="51">
        <v>5735.1249119996346</v>
      </c>
      <c r="AQ896" s="16">
        <v>88.799999999997098</v>
      </c>
      <c r="AR896" s="43">
        <v>5.8972497957957323E-2</v>
      </c>
      <c r="AS896" s="44">
        <v>-4.322140430658461</v>
      </c>
      <c r="AT896" s="51">
        <v>-1695.2833088718251</v>
      </c>
      <c r="AU896" s="43">
        <v>-1.0075208223270238E-8</v>
      </c>
      <c r="AV896" s="44">
        <v>-68.784901977245568</v>
      </c>
      <c r="AW896" s="50">
        <v>-4099.345363097128</v>
      </c>
    </row>
    <row r="897" spans="5:49" ht="18" customHeight="1">
      <c r="E897" s="42">
        <f t="shared" si="209"/>
        <v>88.899999999999224</v>
      </c>
      <c r="F897" s="43">
        <f t="shared" si="210"/>
        <v>5.8841272239375603E-2</v>
      </c>
      <c r="G897" s="44">
        <f t="shared" si="211"/>
        <v>-4.3162497356557585</v>
      </c>
      <c r="H897" s="51">
        <f t="shared" si="212"/>
        <v>-1695.7152290349686</v>
      </c>
      <c r="I897" s="43">
        <f t="shared" si="213"/>
        <v>-5.7858962065893138E-10</v>
      </c>
      <c r="J897" s="44">
        <f t="shared" si="214"/>
        <v>-68.784902011145164</v>
      </c>
      <c r="K897" s="51">
        <f t="shared" si="215"/>
        <v>-3777.2496157261189</v>
      </c>
      <c r="L897" s="51"/>
      <c r="M897" s="16">
        <v>88.899999999997092</v>
      </c>
      <c r="N897" s="43">
        <v>5.8841272463681246E-2</v>
      </c>
      <c r="O897" s="44">
        <v>-4.3162497457301194</v>
      </c>
      <c r="P897" s="51">
        <v>-1695.7152282712898</v>
      </c>
      <c r="Q897" s="43">
        <v>-5.7857718616105558E-10</v>
      </c>
      <c r="R897" s="44">
        <v>-68.784902011145206</v>
      </c>
      <c r="S897" s="51">
        <v>-3777.249615556746</v>
      </c>
      <c r="T897" s="4"/>
      <c r="U897" s="16">
        <f t="shared" si="216"/>
        <v>-2.1316282072803006E-12</v>
      </c>
      <c r="V897" s="17">
        <f t="shared" si="217"/>
        <v>2.2430564350361948E-10</v>
      </c>
      <c r="W897" s="18">
        <f t="shared" si="218"/>
        <v>-1.0074360901057844E-8</v>
      </c>
      <c r="X897" s="19">
        <f t="shared" si="219"/>
        <v>7.636788268428063E-7</v>
      </c>
      <c r="Y897" s="17">
        <f t="shared" si="220"/>
        <v>1.2434497875801753E-14</v>
      </c>
      <c r="Z897" s="18">
        <f t="shared" si="221"/>
        <v>0</v>
      </c>
      <c r="AA897" s="19">
        <f t="shared" si="222"/>
        <v>1.6937292457441799E-7</v>
      </c>
      <c r="AF897" s="16">
        <v>88.899999999997092</v>
      </c>
      <c r="AG897" s="43">
        <v>0</v>
      </c>
      <c r="AH897" s="44">
        <v>-200</v>
      </c>
      <c r="AI897" s="51">
        <v>-17780</v>
      </c>
      <c r="AJ897" s="43">
        <v>-9.8066499999999994</v>
      </c>
      <c r="AK897" s="44">
        <v>-371.81118500001168</v>
      </c>
      <c r="AL897" s="51">
        <v>5697.9928267496325</v>
      </c>
      <c r="AQ897" s="16">
        <v>88.899999999997092</v>
      </c>
      <c r="AR897" s="43">
        <v>5.8841272463681246E-2</v>
      </c>
      <c r="AS897" s="44">
        <v>-4.3162497457301194</v>
      </c>
      <c r="AT897" s="51">
        <v>-1695.7152282712898</v>
      </c>
      <c r="AU897" s="43">
        <v>-9.796881528245649E-9</v>
      </c>
      <c r="AV897" s="44">
        <v>-68.784901978239105</v>
      </c>
      <c r="AW897" s="50">
        <v>-4106.2238532949023</v>
      </c>
    </row>
    <row r="898" spans="5:49" ht="18" customHeight="1">
      <c r="E898" s="42">
        <f t="shared" si="209"/>
        <v>88.999999999999218</v>
      </c>
      <c r="F898" s="43">
        <f t="shared" si="210"/>
        <v>5.8710476932452474E-2</v>
      </c>
      <c r="G898" s="44">
        <f t="shared" si="211"/>
        <v>-4.3103721517742173</v>
      </c>
      <c r="H898" s="51">
        <f t="shared" si="212"/>
        <v>-1696.1465600203439</v>
      </c>
      <c r="I898" s="43">
        <f t="shared" si="213"/>
        <v>-5.6260240910432913E-10</v>
      </c>
      <c r="J898" s="44">
        <f t="shared" si="214"/>
        <v>-68.784902011202234</v>
      </c>
      <c r="K898" s="51">
        <f t="shared" si="215"/>
        <v>-3784.1281059272364</v>
      </c>
      <c r="L898" s="51"/>
      <c r="M898" s="16">
        <v>88.999999999997087</v>
      </c>
      <c r="N898" s="43">
        <v>5.8710477156023178E-2</v>
      </c>
      <c r="O898" s="44">
        <v>-4.3103721618261837</v>
      </c>
      <c r="P898" s="51">
        <v>-1696.1465592576715</v>
      </c>
      <c r="Q898" s="43">
        <v>-5.6259530367697153E-10</v>
      </c>
      <c r="R898" s="44">
        <v>-68.784902011202263</v>
      </c>
      <c r="S898" s="51">
        <v>-3784.1281057578635</v>
      </c>
      <c r="T898" s="4"/>
      <c r="U898" s="16">
        <f t="shared" si="216"/>
        <v>-2.1316282072803006E-12</v>
      </c>
      <c r="V898" s="17">
        <f t="shared" si="217"/>
        <v>2.2357070361689324E-10</v>
      </c>
      <c r="W898" s="18">
        <f t="shared" si="218"/>
        <v>-1.0051966370383525E-8</v>
      </c>
      <c r="X898" s="19">
        <f t="shared" si="219"/>
        <v>7.6267247095529456E-7</v>
      </c>
      <c r="Y898" s="17">
        <f t="shared" si="220"/>
        <v>7.1054273576010019E-15</v>
      </c>
      <c r="Z898" s="18">
        <f t="shared" si="221"/>
        <v>0</v>
      </c>
      <c r="AA898" s="19">
        <f t="shared" si="222"/>
        <v>1.6937292457441799E-7</v>
      </c>
      <c r="AF898" s="16">
        <v>88.999999999997087</v>
      </c>
      <c r="AG898" s="43">
        <v>0</v>
      </c>
      <c r="AH898" s="44">
        <v>-200</v>
      </c>
      <c r="AI898" s="51">
        <v>-17800</v>
      </c>
      <c r="AJ898" s="43">
        <v>-9.8066499999999994</v>
      </c>
      <c r="AK898" s="44">
        <v>-372.79185000001172</v>
      </c>
      <c r="AL898" s="51">
        <v>5660.7626749996316</v>
      </c>
      <c r="AQ898" s="16">
        <v>88.999999999997087</v>
      </c>
      <c r="AR898" s="43">
        <v>5.8710477156023178E-2</v>
      </c>
      <c r="AS898" s="44">
        <v>-4.3103721618261837</v>
      </c>
      <c r="AT898" s="51">
        <v>-1696.1465592576715</v>
      </c>
      <c r="AU898" s="43">
        <v>-9.526241129265145E-9</v>
      </c>
      <c r="AV898" s="44">
        <v>-68.784901979205188</v>
      </c>
      <c r="AW898" s="50">
        <v>-4113.1023434927747</v>
      </c>
    </row>
    <row r="899" spans="5:49" ht="18" customHeight="1">
      <c r="E899" s="42">
        <f t="shared" si="209"/>
        <v>89.099999999999213</v>
      </c>
      <c r="F899" s="43">
        <f t="shared" si="210"/>
        <v>5.8580109934413621E-2</v>
      </c>
      <c r="G899" s="44">
        <f t="shared" si="211"/>
        <v>-4.3045076259923176</v>
      </c>
      <c r="H899" s="51">
        <f t="shared" si="212"/>
        <v>-1696.5773039005931</v>
      </c>
      <c r="I899" s="43">
        <f t="shared" si="213"/>
        <v>-5.4706283947325574E-10</v>
      </c>
      <c r="J899" s="44">
        <f t="shared" si="214"/>
        <v>-68.784902011257699</v>
      </c>
      <c r="K899" s="51">
        <f t="shared" si="215"/>
        <v>-3791.006596128359</v>
      </c>
      <c r="L899" s="51"/>
      <c r="M899" s="16">
        <v>89.099999999997081</v>
      </c>
      <c r="N899" s="43">
        <v>5.8580110157252618E-2</v>
      </c>
      <c r="O899" s="44">
        <v>-4.3045076360219641</v>
      </c>
      <c r="P899" s="51">
        <v>-1696.5773031389247</v>
      </c>
      <c r="Q899" s="43">
        <v>-5.4705218133221933E-10</v>
      </c>
      <c r="R899" s="44">
        <v>-68.784902011257742</v>
      </c>
      <c r="S899" s="51">
        <v>-3791.0065959589865</v>
      </c>
      <c r="T899" s="4"/>
      <c r="U899" s="16">
        <f t="shared" si="216"/>
        <v>-2.1316282072803006E-12</v>
      </c>
      <c r="V899" s="17">
        <f t="shared" si="217"/>
        <v>2.2283899725472622E-10</v>
      </c>
      <c r="W899" s="18">
        <f t="shared" si="218"/>
        <v>-1.0029646446696461E-8</v>
      </c>
      <c r="X899" s="19">
        <f t="shared" si="219"/>
        <v>7.6166838880453724E-7</v>
      </c>
      <c r="Y899" s="17">
        <f t="shared" si="220"/>
        <v>1.0658141036401503E-14</v>
      </c>
      <c r="Z899" s="18">
        <f t="shared" si="221"/>
        <v>0</v>
      </c>
      <c r="AA899" s="19">
        <f t="shared" si="222"/>
        <v>1.6937246982706711E-7</v>
      </c>
      <c r="AF899" s="16">
        <v>89.099999999997081</v>
      </c>
      <c r="AG899" s="43">
        <v>0</v>
      </c>
      <c r="AH899" s="44">
        <v>-200</v>
      </c>
      <c r="AI899" s="51">
        <v>-17820</v>
      </c>
      <c r="AJ899" s="43">
        <v>-9.8066499999999994</v>
      </c>
      <c r="AK899" s="44">
        <v>-373.77251500001177</v>
      </c>
      <c r="AL899" s="51">
        <v>5623.43445674963</v>
      </c>
      <c r="AQ899" s="16">
        <v>89.099999999997081</v>
      </c>
      <c r="AR899" s="43">
        <v>5.8580110157252618E-2</v>
      </c>
      <c r="AS899" s="44">
        <v>-4.3045076360219641</v>
      </c>
      <c r="AT899" s="51">
        <v>-1696.5773031389247</v>
      </c>
      <c r="AU899" s="43">
        <v>-9.2630756398648373E-9</v>
      </c>
      <c r="AV899" s="44">
        <v>-68.784901980144596</v>
      </c>
      <c r="AW899" s="50">
        <v>-4119.9808336907417</v>
      </c>
    </row>
    <row r="900" spans="5:49" ht="18" customHeight="1">
      <c r="E900" s="42">
        <f t="shared" si="209"/>
        <v>89.199999999999207</v>
      </c>
      <c r="F900" s="43">
        <f t="shared" si="210"/>
        <v>5.8450169377763178E-2</v>
      </c>
      <c r="G900" s="44">
        <f t="shared" si="211"/>
        <v>-4.2986561155726335</v>
      </c>
      <c r="H900" s="51">
        <f t="shared" si="212"/>
        <v>-1697.0074619793875</v>
      </c>
      <c r="I900" s="43">
        <f t="shared" si="213"/>
        <v>-5.31947819126799E-10</v>
      </c>
      <c r="J900" s="44">
        <f t="shared" si="214"/>
        <v>-68.784902011311658</v>
      </c>
      <c r="K900" s="51">
        <f t="shared" si="215"/>
        <v>-3797.8850863294865</v>
      </c>
      <c r="L900" s="51"/>
      <c r="M900" s="16">
        <v>89.199999999997075</v>
      </c>
      <c r="N900" s="43">
        <v>5.8450169599873647E-2</v>
      </c>
      <c r="O900" s="44">
        <v>-4.2986561255800328</v>
      </c>
      <c r="P900" s="51">
        <v>-1697.0074612187211</v>
      </c>
      <c r="Q900" s="43">
        <v>-5.31938937342602E-10</v>
      </c>
      <c r="R900" s="44">
        <v>-68.784902011311686</v>
      </c>
      <c r="S900" s="51">
        <v>-3797.885086160115</v>
      </c>
      <c r="T900" s="4"/>
      <c r="U900" s="16">
        <f t="shared" si="216"/>
        <v>-2.1316282072803006E-12</v>
      </c>
      <c r="V900" s="17">
        <f t="shared" si="217"/>
        <v>2.221104689059672E-10</v>
      </c>
      <c r="W900" s="18">
        <f t="shared" si="218"/>
        <v>-1.0007399353639812E-8</v>
      </c>
      <c r="X900" s="19">
        <f t="shared" si="219"/>
        <v>7.6066635301685892E-7</v>
      </c>
      <c r="Y900" s="17">
        <f t="shared" si="220"/>
        <v>8.8817841970012523E-15</v>
      </c>
      <c r="Z900" s="18">
        <f t="shared" si="221"/>
        <v>0</v>
      </c>
      <c r="AA900" s="19">
        <f t="shared" si="222"/>
        <v>1.6937156033236533E-7</v>
      </c>
      <c r="AF900" s="16">
        <v>89.199999999997075</v>
      </c>
      <c r="AG900" s="43">
        <v>0</v>
      </c>
      <c r="AH900" s="44">
        <v>-200</v>
      </c>
      <c r="AI900" s="51">
        <v>-17840</v>
      </c>
      <c r="AJ900" s="43">
        <v>-9.8066499999999994</v>
      </c>
      <c r="AK900" s="44">
        <v>-374.75318000001181</v>
      </c>
      <c r="AL900" s="51">
        <v>5586.0081719996278</v>
      </c>
      <c r="AQ900" s="16">
        <v>89.199999999997075</v>
      </c>
      <c r="AR900" s="43">
        <v>5.8450169599873647E-2</v>
      </c>
      <c r="AS900" s="44">
        <v>-4.2986561255800328</v>
      </c>
      <c r="AT900" s="51">
        <v>-1697.0074612187211</v>
      </c>
      <c r="AU900" s="43">
        <v>-9.0071754499376766E-9</v>
      </c>
      <c r="AV900" s="44">
        <v>-68.78490198105807</v>
      </c>
      <c r="AW900" s="50">
        <v>-4126.8593238888016</v>
      </c>
    </row>
    <row r="901" spans="5:49" ht="18" customHeight="1">
      <c r="E901" s="42">
        <f t="shared" si="209"/>
        <v>89.299999999999201</v>
      </c>
      <c r="F901" s="43">
        <f t="shared" si="210"/>
        <v>5.8320653405172826E-2</v>
      </c>
      <c r="G901" s="44">
        <f t="shared" si="211"/>
        <v>-4.2928175779639739</v>
      </c>
      <c r="H901" s="51">
        <f t="shared" si="212"/>
        <v>-1697.4370355561346</v>
      </c>
      <c r="I901" s="43">
        <f t="shared" si="213"/>
        <v>-5.1725379535128013E-10</v>
      </c>
      <c r="J901" s="44">
        <f t="shared" si="214"/>
        <v>-68.78490201136411</v>
      </c>
      <c r="K901" s="51">
        <f t="shared" si="215"/>
        <v>-3804.7635765306204</v>
      </c>
      <c r="L901" s="51"/>
      <c r="M901" s="16">
        <v>89.29999999999707</v>
      </c>
      <c r="N901" s="43">
        <v>5.8320653626557972E-2</v>
      </c>
      <c r="O901" s="44">
        <v>-4.2928175879491999</v>
      </c>
      <c r="P901" s="51">
        <v>-1697.4370347964675</v>
      </c>
      <c r="Q901" s="43">
        <v>-5.1724136085340433E-10</v>
      </c>
      <c r="R901" s="44">
        <v>-68.784902011364153</v>
      </c>
      <c r="S901" s="51">
        <v>-3804.7635763612489</v>
      </c>
      <c r="T901" s="4"/>
      <c r="U901" s="16">
        <f t="shared" si="216"/>
        <v>-2.1316282072803006E-12</v>
      </c>
      <c r="V901" s="17">
        <f t="shared" si="217"/>
        <v>2.2138514632619177E-10</v>
      </c>
      <c r="W901" s="18">
        <f t="shared" si="218"/>
        <v>-9.9852259793919984E-9</v>
      </c>
      <c r="X901" s="19">
        <f t="shared" si="219"/>
        <v>7.5966704571328592E-7</v>
      </c>
      <c r="Y901" s="17">
        <f t="shared" si="220"/>
        <v>1.2434497875801753E-14</v>
      </c>
      <c r="Z901" s="18">
        <f t="shared" si="221"/>
        <v>0</v>
      </c>
      <c r="AA901" s="19">
        <f t="shared" si="222"/>
        <v>1.6937156033236533E-7</v>
      </c>
      <c r="AF901" s="16">
        <v>89.29999999999707</v>
      </c>
      <c r="AG901" s="43">
        <v>0</v>
      </c>
      <c r="AH901" s="44">
        <v>-200</v>
      </c>
      <c r="AI901" s="51">
        <v>-17860</v>
      </c>
      <c r="AJ901" s="43">
        <v>-9.8066499999999994</v>
      </c>
      <c r="AK901" s="44">
        <v>-375.73384500001185</v>
      </c>
      <c r="AL901" s="51">
        <v>5548.4838207496268</v>
      </c>
      <c r="AQ901" s="16">
        <v>89.29999999999707</v>
      </c>
      <c r="AR901" s="43">
        <v>5.8320653626557972E-2</v>
      </c>
      <c r="AS901" s="44">
        <v>-4.2928175879491999</v>
      </c>
      <c r="AT901" s="51">
        <v>-1697.4370347964675</v>
      </c>
      <c r="AU901" s="43">
        <v>-8.7583504893018471E-9</v>
      </c>
      <c r="AV901" s="44">
        <v>-68.784901981946291</v>
      </c>
      <c r="AW901" s="50">
        <v>-4133.7378140869523</v>
      </c>
    </row>
    <row r="902" spans="5:49" ht="18" customHeight="1">
      <c r="E902" s="42">
        <f t="shared" si="209"/>
        <v>89.399999999999196</v>
      </c>
      <c r="F902" s="43">
        <f t="shared" si="210"/>
        <v>5.8191560169415811E-2</v>
      </c>
      <c r="G902" s="44">
        <f t="shared" si="211"/>
        <v>-4.2869919708003827</v>
      </c>
      <c r="H902" s="51">
        <f t="shared" si="212"/>
        <v>-1697.866025925995</v>
      </c>
      <c r="I902" s="43">
        <f t="shared" si="213"/>
        <v>-5.0296300457830512E-10</v>
      </c>
      <c r="J902" s="44">
        <f t="shared" si="214"/>
        <v>-68.784902011415127</v>
      </c>
      <c r="K902" s="51">
        <f t="shared" si="215"/>
        <v>-3811.6420667317589</v>
      </c>
      <c r="L902" s="51"/>
      <c r="M902" s="16">
        <v>89.399999999997064</v>
      </c>
      <c r="N902" s="43">
        <v>5.8191560390078716E-2</v>
      </c>
      <c r="O902" s="44">
        <v>-4.2869919807635046</v>
      </c>
      <c r="P902" s="51">
        <v>-1697.8660251673252</v>
      </c>
      <c r="Q902" s="43">
        <v>-5.0295057008042932E-10</v>
      </c>
      <c r="R902" s="44">
        <v>-68.78490201141517</v>
      </c>
      <c r="S902" s="51">
        <v>-3811.6420665623882</v>
      </c>
      <c r="T902" s="4"/>
      <c r="U902" s="16">
        <f t="shared" si="216"/>
        <v>-2.1316282072803006E-12</v>
      </c>
      <c r="V902" s="17">
        <f t="shared" si="217"/>
        <v>2.2066290461530969E-10</v>
      </c>
      <c r="W902" s="18">
        <f t="shared" si="218"/>
        <v>-9.9631218830609214E-9</v>
      </c>
      <c r="X902" s="19">
        <f t="shared" si="219"/>
        <v>7.586697847727919E-7</v>
      </c>
      <c r="Y902" s="17">
        <f t="shared" si="220"/>
        <v>1.2434497875801753E-14</v>
      </c>
      <c r="Z902" s="18">
        <f t="shared" si="221"/>
        <v>0</v>
      </c>
      <c r="AA902" s="19">
        <f t="shared" si="222"/>
        <v>1.6937065083766356E-7</v>
      </c>
      <c r="AF902" s="16">
        <v>89.399999999997064</v>
      </c>
      <c r="AG902" s="43">
        <v>0</v>
      </c>
      <c r="AH902" s="44">
        <v>-200</v>
      </c>
      <c r="AI902" s="51">
        <v>-17880</v>
      </c>
      <c r="AJ902" s="43">
        <v>-9.8066499999999994</v>
      </c>
      <c r="AK902" s="44">
        <v>-376.7145100000119</v>
      </c>
      <c r="AL902" s="51">
        <v>5510.8614029996252</v>
      </c>
      <c r="AQ902" s="16">
        <v>89.399999999997064</v>
      </c>
      <c r="AR902" s="43">
        <v>5.8191560390078716E-2</v>
      </c>
      <c r="AS902" s="44">
        <v>-4.2869919807635046</v>
      </c>
      <c r="AT902" s="51">
        <v>-1697.8660251673252</v>
      </c>
      <c r="AU902" s="43">
        <v>-8.5163982532776572E-9</v>
      </c>
      <c r="AV902" s="44">
        <v>-68.78490198280997</v>
      </c>
      <c r="AW902" s="50">
        <v>-4140.6163042851895</v>
      </c>
    </row>
    <row r="903" spans="5:49" ht="18" customHeight="1">
      <c r="E903" s="42">
        <f t="shared" si="209"/>
        <v>89.49999999999919</v>
      </c>
      <c r="F903" s="43">
        <f t="shared" si="210"/>
        <v>5.8062887833300644E-2</v>
      </c>
      <c r="G903" s="44">
        <f t="shared" si="211"/>
        <v>-4.2811792519001157</v>
      </c>
      <c r="H903" s="51">
        <f t="shared" si="212"/>
        <v>-1698.2944343799031</v>
      </c>
      <c r="I903" s="43">
        <f t="shared" si="213"/>
        <v>-4.8907189409419516E-10</v>
      </c>
      <c r="J903" s="44">
        <f t="shared" si="214"/>
        <v>-68.784902011464709</v>
      </c>
      <c r="K903" s="51">
        <f t="shared" si="215"/>
        <v>-3818.5205569329023</v>
      </c>
      <c r="L903" s="51"/>
      <c r="M903" s="16">
        <v>89.499999999997058</v>
      </c>
      <c r="N903" s="43">
        <v>5.8062888053244485E-2</v>
      </c>
      <c r="O903" s="44">
        <v>-4.2811792618412072</v>
      </c>
      <c r="P903" s="51">
        <v>-1698.2944336222283</v>
      </c>
      <c r="Q903" s="43">
        <v>-4.8905590688264056E-10</v>
      </c>
      <c r="R903" s="44">
        <v>-68.784902011464766</v>
      </c>
      <c r="S903" s="51">
        <v>-3818.5205567635321</v>
      </c>
      <c r="T903" s="4"/>
      <c r="U903" s="16">
        <f t="shared" si="216"/>
        <v>-2.1316282072803006E-12</v>
      </c>
      <c r="V903" s="17">
        <f t="shared" si="217"/>
        <v>2.1994384091783559E-10</v>
      </c>
      <c r="W903" s="18">
        <f t="shared" si="218"/>
        <v>-9.9410915055386795E-9</v>
      </c>
      <c r="X903" s="19">
        <f t="shared" si="219"/>
        <v>7.5767479756905232E-7</v>
      </c>
      <c r="Y903" s="17">
        <f t="shared" si="220"/>
        <v>1.5987211554602254E-14</v>
      </c>
      <c r="Z903" s="18">
        <f t="shared" si="221"/>
        <v>0</v>
      </c>
      <c r="AA903" s="19">
        <f t="shared" si="222"/>
        <v>1.6937019609031267E-7</v>
      </c>
      <c r="AF903" s="16">
        <v>89.499999999997058</v>
      </c>
      <c r="AG903" s="43">
        <v>0</v>
      </c>
      <c r="AH903" s="44">
        <v>-200</v>
      </c>
      <c r="AI903" s="51">
        <v>-17900</v>
      </c>
      <c r="AJ903" s="43">
        <v>-9.8066499999999994</v>
      </c>
      <c r="AK903" s="44">
        <v>-377.69517500001194</v>
      </c>
      <c r="AL903" s="51">
        <v>5473.1409187496229</v>
      </c>
      <c r="AQ903" s="16">
        <v>89.499999999997058</v>
      </c>
      <c r="AR903" s="43">
        <v>5.8062888053244485E-2</v>
      </c>
      <c r="AS903" s="44">
        <v>-4.2811792618412072</v>
      </c>
      <c r="AT903" s="51">
        <v>-1698.2944336222283</v>
      </c>
      <c r="AU903" s="43">
        <v>-8.2811340007538092E-9</v>
      </c>
      <c r="AV903" s="44">
        <v>-68.784901983649789</v>
      </c>
      <c r="AW903" s="50">
        <v>-4147.494794483513</v>
      </c>
    </row>
    <row r="904" spans="5:49" ht="18" customHeight="1">
      <c r="E904" s="42">
        <f t="shared" si="209"/>
        <v>89.599999999999184</v>
      </c>
      <c r="F904" s="43">
        <f t="shared" si="210"/>
        <v>5.7934634569606097E-2</v>
      </c>
      <c r="G904" s="44">
        <f t="shared" si="211"/>
        <v>-4.2753793792646535</v>
      </c>
      <c r="H904" s="51">
        <f t="shared" si="212"/>
        <v>-1698.7222622045833</v>
      </c>
      <c r="I904" s="43">
        <f t="shared" si="213"/>
        <v>-4.7556092397371685E-10</v>
      </c>
      <c r="J904" s="44">
        <f t="shared" si="214"/>
        <v>-68.784902011512941</v>
      </c>
      <c r="K904" s="51">
        <f t="shared" si="215"/>
        <v>-3825.3990471340512</v>
      </c>
      <c r="L904" s="51"/>
      <c r="M904" s="16">
        <v>89.599999999997053</v>
      </c>
      <c r="N904" s="43">
        <v>5.7934634788833983E-2</v>
      </c>
      <c r="O904" s="44">
        <v>-4.2753793891837866</v>
      </c>
      <c r="P904" s="51">
        <v>-1698.7222614479019</v>
      </c>
      <c r="Q904" s="43">
        <v>-4.7554493676216225E-10</v>
      </c>
      <c r="R904" s="44">
        <v>-68.784902011512997</v>
      </c>
      <c r="S904" s="51">
        <v>-3825.3990469646815</v>
      </c>
      <c r="T904" s="4"/>
      <c r="U904" s="16">
        <f t="shared" si="216"/>
        <v>-2.1316282072803006E-12</v>
      </c>
      <c r="V904" s="17">
        <f t="shared" si="217"/>
        <v>2.1922788584483044E-10</v>
      </c>
      <c r="W904" s="18">
        <f t="shared" si="218"/>
        <v>-9.9191330704684333E-9</v>
      </c>
      <c r="X904" s="19">
        <f t="shared" si="219"/>
        <v>7.5668140198104084E-7</v>
      </c>
      <c r="Y904" s="17">
        <f t="shared" si="220"/>
        <v>1.5987211554602254E-14</v>
      </c>
      <c r="Z904" s="18">
        <f t="shared" si="221"/>
        <v>0</v>
      </c>
      <c r="AA904" s="19">
        <f t="shared" si="222"/>
        <v>1.6936974134296179E-7</v>
      </c>
      <c r="AF904" s="16">
        <v>89.599999999997053</v>
      </c>
      <c r="AG904" s="43">
        <v>0</v>
      </c>
      <c r="AH904" s="44">
        <v>-200</v>
      </c>
      <c r="AI904" s="51">
        <v>-17920</v>
      </c>
      <c r="AJ904" s="43">
        <v>-9.8066499999999994</v>
      </c>
      <c r="AK904" s="44">
        <v>-378.67584000001199</v>
      </c>
      <c r="AL904" s="51">
        <v>5435.3223679996217</v>
      </c>
      <c r="AQ904" s="16">
        <v>89.599999999997053</v>
      </c>
      <c r="AR904" s="43">
        <v>5.7934634788833983E-2</v>
      </c>
      <c r="AS904" s="44">
        <v>-4.2753793891837866</v>
      </c>
      <c r="AT904" s="51">
        <v>-1698.7222614479019</v>
      </c>
      <c r="AU904" s="43">
        <v>-8.0523641088348086E-9</v>
      </c>
      <c r="AV904" s="44">
        <v>-68.784901984466416</v>
      </c>
      <c r="AW904" s="50">
        <v>-4154.3732846819184</v>
      </c>
    </row>
    <row r="905" spans="5:49" ht="18" customHeight="1">
      <c r="E905" s="42">
        <f t="shared" ref="E905:E968" si="223">E904+$C$8</f>
        <v>89.699999999999179</v>
      </c>
      <c r="F905" s="43">
        <f t="shared" ref="F905:F968" si="224">-($C$12/$C$10)*$G905-SIGN($G905)*($C$13/$C$10)*$G905^2</f>
        <v>5.7806798561016205E-2</v>
      </c>
      <c r="G905" s="44">
        <f t="shared" ref="G905:G968" si="225">$C$14*EXP(-($C$12/$C$10)*$E905)/(1+SIGN($C$14)*($C$13/$C$12)*$C$14*(1-EXP(-($C$12/$C$10)*$E905)))</f>
        <v>-4.2695923110777034</v>
      </c>
      <c r="H905" s="51">
        <f t="shared" ref="H905:H968" si="226">$C$15+SIGN($C$14)*($C$10/$C$13)*LN(1+SIGN($C$14)*($C$13/$C$12)*$C$14*(1-EXP(-($C$12/$C$10)*$E905)))</f>
        <v>-1699.1495106825707</v>
      </c>
      <c r="I905" s="43">
        <f t="shared" ref="I905:I968" si="227">-$C$11-($C$12/$C$10)*$J905-SIGN($J905)*($C$13/$C$10)*$J905^2</f>
        <v>-4.624229887895126E-10</v>
      </c>
      <c r="J905" s="44">
        <f t="shared" ref="J905:J968" si="228">-($C$28*($C$29-$C$16)-$C$29*($C$28+$C$16)*EXP(-($C$31/$C$30)*$E905))/(($C$29-$C$16)+($C$28+$C$16)*EXP(-($C$31/$C$30)*$E905))</f>
        <v>-68.784902011559836</v>
      </c>
      <c r="K905" s="51">
        <f t="shared" ref="K905:K968" si="229">$C$17-$C$28*$E905-($C$10/$C$13)*LN((($C$29-$C$16)+($C$28+$C$16)*EXP(-($C$31/$C$30)*$E905))/($C$28+$C$29))</f>
        <v>-3832.2775373352042</v>
      </c>
      <c r="L905" s="51"/>
      <c r="M905" s="16">
        <v>89.699999999997047</v>
      </c>
      <c r="N905" s="43">
        <v>5.7806798779531279E-2</v>
      </c>
      <c r="O905" s="44">
        <v>-4.26959232097495</v>
      </c>
      <c r="P905" s="51">
        <v>-1699.1495099268798</v>
      </c>
      <c r="Q905" s="43">
        <v>-4.624052252211186E-10</v>
      </c>
      <c r="R905" s="44">
        <v>-68.784902011559893</v>
      </c>
      <c r="S905" s="51">
        <v>-3832.2775371658354</v>
      </c>
      <c r="T905" s="4"/>
      <c r="U905" s="16">
        <f t="shared" si="216"/>
        <v>-2.1316282072803006E-12</v>
      </c>
      <c r="V905" s="17">
        <f t="shared" si="217"/>
        <v>2.1851507409076376E-10</v>
      </c>
      <c r="W905" s="18">
        <f t="shared" si="218"/>
        <v>-9.8972465778501828E-9</v>
      </c>
      <c r="X905" s="19">
        <f t="shared" si="219"/>
        <v>7.5569096225081012E-7</v>
      </c>
      <c r="Y905" s="17">
        <f t="shared" si="220"/>
        <v>1.7763568394002505E-14</v>
      </c>
      <c r="Z905" s="18">
        <f t="shared" si="221"/>
        <v>0</v>
      </c>
      <c r="AA905" s="19">
        <f t="shared" si="222"/>
        <v>1.6936883184826002E-7</v>
      </c>
      <c r="AF905" s="16">
        <v>89.699999999997047</v>
      </c>
      <c r="AG905" s="43">
        <v>0</v>
      </c>
      <c r="AH905" s="44">
        <v>-200</v>
      </c>
      <c r="AI905" s="51">
        <v>-17940</v>
      </c>
      <c r="AJ905" s="43">
        <v>-9.8066499999999994</v>
      </c>
      <c r="AK905" s="44">
        <v>-379.65650500001203</v>
      </c>
      <c r="AL905" s="51">
        <v>5397.40575074962</v>
      </c>
      <c r="AQ905" s="16">
        <v>89.699999999997047</v>
      </c>
      <c r="AR905" s="43">
        <v>5.7806798779531279E-2</v>
      </c>
      <c r="AS905" s="44">
        <v>-4.26959232097495</v>
      </c>
      <c r="AT905" s="51">
        <v>-1699.1495099268798</v>
      </c>
      <c r="AU905" s="43">
        <v>-7.8299109418367152E-9</v>
      </c>
      <c r="AV905" s="44">
        <v>-68.78490198526049</v>
      </c>
      <c r="AW905" s="50">
        <v>-4161.2517748804048</v>
      </c>
    </row>
    <row r="906" spans="5:49" ht="18" customHeight="1">
      <c r="E906" s="42">
        <f t="shared" si="223"/>
        <v>89.799999999999173</v>
      </c>
      <c r="F906" s="43">
        <f t="shared" si="224"/>
        <v>5.7679378000055861E-2</v>
      </c>
      <c r="G906" s="44">
        <f t="shared" si="225"/>
        <v>-4.2638180057042083</v>
      </c>
      <c r="H906" s="51">
        <f t="shared" si="226"/>
        <v>-1699.5761810922259</v>
      </c>
      <c r="I906" s="43">
        <f t="shared" si="227"/>
        <v>-4.496438776868672E-10</v>
      </c>
      <c r="J906" s="44">
        <f t="shared" si="228"/>
        <v>-68.784902011605453</v>
      </c>
      <c r="K906" s="51">
        <f t="shared" si="229"/>
        <v>-3839.1560275363618</v>
      </c>
      <c r="L906" s="51"/>
      <c r="M906" s="16">
        <v>89.799999999997041</v>
      </c>
      <c r="N906" s="43">
        <v>5.7679378217861205E-2</v>
      </c>
      <c r="O906" s="44">
        <v>-4.2638180155796404</v>
      </c>
      <c r="P906" s="51">
        <v>-1699.5761803375237</v>
      </c>
      <c r="Q906" s="43">
        <v>-4.496332195458308E-10</v>
      </c>
      <c r="R906" s="44">
        <v>-68.784902011605496</v>
      </c>
      <c r="S906" s="51">
        <v>-3839.1560273669934</v>
      </c>
      <c r="T906" s="4"/>
      <c r="U906" s="16">
        <f t="shared" si="216"/>
        <v>-2.1316282072803006E-12</v>
      </c>
      <c r="V906" s="17">
        <f t="shared" si="217"/>
        <v>2.1780534320559042E-10</v>
      </c>
      <c r="W906" s="18">
        <f t="shared" si="218"/>
        <v>-9.875432027683928E-9</v>
      </c>
      <c r="X906" s="19">
        <f t="shared" si="219"/>
        <v>7.547021141363075E-7</v>
      </c>
      <c r="Y906" s="17">
        <f t="shared" si="220"/>
        <v>1.0658141036401503E-14</v>
      </c>
      <c r="Z906" s="18">
        <f t="shared" si="221"/>
        <v>0</v>
      </c>
      <c r="AA906" s="19">
        <f t="shared" si="222"/>
        <v>1.6936837710090913E-7</v>
      </c>
      <c r="AF906" s="16">
        <v>89.799999999997041</v>
      </c>
      <c r="AG906" s="43">
        <v>0</v>
      </c>
      <c r="AH906" s="44">
        <v>-200</v>
      </c>
      <c r="AI906" s="51">
        <v>-17960</v>
      </c>
      <c r="AJ906" s="43">
        <v>-9.8066499999999994</v>
      </c>
      <c r="AK906" s="44">
        <v>-380.63717000001208</v>
      </c>
      <c r="AL906" s="51">
        <v>5359.3910669996185</v>
      </c>
      <c r="AQ906" s="16">
        <v>89.799999999997041</v>
      </c>
      <c r="AR906" s="43">
        <v>5.7679378217861205E-2</v>
      </c>
      <c r="AS906" s="44">
        <v>-4.2638180155796404</v>
      </c>
      <c r="AT906" s="51">
        <v>-1699.5761803375237</v>
      </c>
      <c r="AU906" s="43">
        <v>-7.6136092985734649E-9</v>
      </c>
      <c r="AV906" s="44">
        <v>-68.784901986032608</v>
      </c>
      <c r="AW906" s="50">
        <v>-4168.1302650789694</v>
      </c>
    </row>
    <row r="907" spans="5:49" ht="18" customHeight="1">
      <c r="E907" s="42">
        <f t="shared" si="223"/>
        <v>89.899999999999167</v>
      </c>
      <c r="F907" s="43">
        <f t="shared" si="224"/>
        <v>5.7552371089027068E-2</v>
      </c>
      <c r="G907" s="44">
        <f t="shared" si="225"/>
        <v>-4.2580564216893722</v>
      </c>
      <c r="H907" s="51">
        <f t="shared" si="226"/>
        <v>-1700.0022747077564</v>
      </c>
      <c r="I907" s="43">
        <f t="shared" si="227"/>
        <v>-4.3722714337945945E-10</v>
      </c>
      <c r="J907" s="44">
        <f t="shared" si="228"/>
        <v>-68.784902011649777</v>
      </c>
      <c r="K907" s="51">
        <f t="shared" si="229"/>
        <v>-3846.0345177375248</v>
      </c>
      <c r="L907" s="51"/>
      <c r="M907" s="16">
        <v>89.899999999997036</v>
      </c>
      <c r="N907" s="43">
        <v>5.7552371306125734E-2</v>
      </c>
      <c r="O907" s="44">
        <v>-4.2580564315430598</v>
      </c>
      <c r="P907" s="51">
        <v>-1700.0022739540407</v>
      </c>
      <c r="Q907" s="43">
        <v>-4.3721115616790485E-10</v>
      </c>
      <c r="R907" s="44">
        <v>-68.784902011649834</v>
      </c>
      <c r="S907" s="51">
        <v>-3846.0345175681559</v>
      </c>
      <c r="T907" s="4"/>
      <c r="U907" s="16">
        <f t="shared" si="216"/>
        <v>-2.1316282072803006E-12</v>
      </c>
      <c r="V907" s="17">
        <f t="shared" si="217"/>
        <v>2.1709866543373479E-10</v>
      </c>
      <c r="W907" s="18">
        <f t="shared" si="218"/>
        <v>-9.8536876436128296E-9</v>
      </c>
      <c r="X907" s="19">
        <f t="shared" si="219"/>
        <v>7.5371576713223476E-7</v>
      </c>
      <c r="Y907" s="17">
        <f t="shared" si="220"/>
        <v>1.5987211554602254E-14</v>
      </c>
      <c r="Z907" s="18">
        <f t="shared" si="221"/>
        <v>0</v>
      </c>
      <c r="AA907" s="19">
        <f t="shared" si="222"/>
        <v>1.6936883184826002E-7</v>
      </c>
      <c r="AF907" s="16">
        <v>89.899999999997036</v>
      </c>
      <c r="AG907" s="43">
        <v>0</v>
      </c>
      <c r="AH907" s="44">
        <v>-200</v>
      </c>
      <c r="AI907" s="51">
        <v>-17980</v>
      </c>
      <c r="AJ907" s="43">
        <v>-9.8066499999999994</v>
      </c>
      <c r="AK907" s="44">
        <v>-381.61783500001212</v>
      </c>
      <c r="AL907" s="51">
        <v>5321.2783167496173</v>
      </c>
      <c r="AQ907" s="16">
        <v>89.899999999997036</v>
      </c>
      <c r="AR907" s="43">
        <v>5.7552371306125734E-2</v>
      </c>
      <c r="AS907" s="44">
        <v>-4.2580564315430598</v>
      </c>
      <c r="AT907" s="51">
        <v>-1700.0022739540407</v>
      </c>
      <c r="AU907" s="43">
        <v>-7.4032868724316359E-9</v>
      </c>
      <c r="AV907" s="44">
        <v>-68.784901986783396</v>
      </c>
      <c r="AW907" s="50">
        <v>-4175.0087552776104</v>
      </c>
    </row>
    <row r="908" spans="5:49" ht="18" customHeight="1">
      <c r="E908" s="42">
        <f t="shared" si="223"/>
        <v>89.999999999999162</v>
      </c>
      <c r="F908" s="43">
        <f t="shared" si="224"/>
        <v>5.7425776039945406E-2</v>
      </c>
      <c r="G908" s="44">
        <f t="shared" si="225"/>
        <v>-4.2523075177576821</v>
      </c>
      <c r="H908" s="51">
        <f t="shared" si="226"/>
        <v>-1700.427792799233</v>
      </c>
      <c r="I908" s="43">
        <f t="shared" si="227"/>
        <v>-4.2514614051469835E-10</v>
      </c>
      <c r="J908" s="44">
        <f t="shared" si="228"/>
        <v>-68.784902011692907</v>
      </c>
      <c r="K908" s="51">
        <f t="shared" si="229"/>
        <v>-3852.9130079386914</v>
      </c>
      <c r="L908" s="51"/>
      <c r="M908" s="16">
        <v>89.99999999999703</v>
      </c>
      <c r="N908" s="43">
        <v>5.7425776256340474E-2</v>
      </c>
      <c r="O908" s="44">
        <v>-4.2523075275896964</v>
      </c>
      <c r="P908" s="51">
        <v>-1700.4277920465015</v>
      </c>
      <c r="Q908" s="43">
        <v>-4.2513725873050134E-10</v>
      </c>
      <c r="R908" s="44">
        <v>-68.784902011692935</v>
      </c>
      <c r="S908" s="51">
        <v>-3852.913007769323</v>
      </c>
      <c r="T908" s="4"/>
      <c r="U908" s="16">
        <f t="shared" si="216"/>
        <v>-2.1316282072803006E-12</v>
      </c>
      <c r="V908" s="17">
        <f t="shared" si="217"/>
        <v>2.1639506853077251E-10</v>
      </c>
      <c r="W908" s="18">
        <f t="shared" si="218"/>
        <v>-9.8320143138153071E-9</v>
      </c>
      <c r="X908" s="19">
        <f t="shared" si="219"/>
        <v>7.5273146649124101E-7</v>
      </c>
      <c r="Y908" s="17">
        <f t="shared" si="220"/>
        <v>8.8817841970012523E-15</v>
      </c>
      <c r="Z908" s="18">
        <f t="shared" si="221"/>
        <v>0</v>
      </c>
      <c r="AA908" s="19">
        <f t="shared" si="222"/>
        <v>1.6936837710090913E-7</v>
      </c>
      <c r="AF908" s="16">
        <v>89.99999999999703</v>
      </c>
      <c r="AG908" s="43">
        <v>0</v>
      </c>
      <c r="AH908" s="44">
        <v>-200</v>
      </c>
      <c r="AI908" s="51">
        <v>-18000</v>
      </c>
      <c r="AJ908" s="43">
        <v>-9.8066499999999994</v>
      </c>
      <c r="AK908" s="44">
        <v>-382.59850000001217</v>
      </c>
      <c r="AL908" s="51">
        <v>5283.0674999996154</v>
      </c>
      <c r="AQ908" s="16">
        <v>89.99999999999703</v>
      </c>
      <c r="AR908" s="43">
        <v>5.7425776256340474E-2</v>
      </c>
      <c r="AS908" s="44">
        <v>-4.2523075275896964</v>
      </c>
      <c r="AT908" s="51">
        <v>-1700.4277920465015</v>
      </c>
      <c r="AU908" s="43">
        <v>-7.1987695804409668E-9</v>
      </c>
      <c r="AV908" s="44">
        <v>-68.78490198751345</v>
      </c>
      <c r="AW908" s="50">
        <v>-4181.887245476325</v>
      </c>
    </row>
    <row r="909" spans="5:49" ht="18" customHeight="1">
      <c r="E909" s="42">
        <f t="shared" si="223"/>
        <v>90.099999999999156</v>
      </c>
      <c r="F909" s="43">
        <f t="shared" si="224"/>
        <v>5.7299591074477255E-2</v>
      </c>
      <c r="G909" s="44">
        <f t="shared" si="225"/>
        <v>-4.2465712528119406</v>
      </c>
      <c r="H909" s="51">
        <f t="shared" si="226"/>
        <v>-1700.8527366326073</v>
      </c>
      <c r="I909" s="43">
        <f t="shared" si="227"/>
        <v>-4.1340442180626269E-10</v>
      </c>
      <c r="J909" s="44">
        <f t="shared" si="228"/>
        <v>-68.784902011734815</v>
      </c>
      <c r="K909" s="51">
        <f t="shared" si="229"/>
        <v>-3859.7914981398617</v>
      </c>
      <c r="L909" s="51"/>
      <c r="M909" s="16">
        <v>90.099999999997024</v>
      </c>
      <c r="N909" s="43">
        <v>5.7299591290171724E-2</v>
      </c>
      <c r="O909" s="44">
        <v>-4.2465712626223509</v>
      </c>
      <c r="P909" s="51">
        <v>-1700.8527358808578</v>
      </c>
      <c r="Q909" s="43">
        <v>-4.1338843459470809E-10</v>
      </c>
      <c r="R909" s="44">
        <v>-68.784902011734872</v>
      </c>
      <c r="S909" s="51">
        <v>-3859.7914979704942</v>
      </c>
      <c r="T909" s="4"/>
      <c r="U909" s="16">
        <f t="shared" si="216"/>
        <v>-2.1316282072803006E-12</v>
      </c>
      <c r="V909" s="17">
        <f t="shared" si="217"/>
        <v>2.156944692299767E-10</v>
      </c>
      <c r="W909" s="18">
        <f t="shared" si="218"/>
        <v>-9.8104102619345213E-9</v>
      </c>
      <c r="X909" s="19">
        <f t="shared" si="219"/>
        <v>7.5174943958700169E-7</v>
      </c>
      <c r="Y909" s="17">
        <f t="shared" si="220"/>
        <v>1.5987211554602254E-14</v>
      </c>
      <c r="Z909" s="18">
        <f t="shared" si="221"/>
        <v>0</v>
      </c>
      <c r="AA909" s="19">
        <f t="shared" si="222"/>
        <v>1.6936746760620736E-7</v>
      </c>
      <c r="AF909" s="16">
        <v>90.099999999997024</v>
      </c>
      <c r="AG909" s="43">
        <v>0</v>
      </c>
      <c r="AH909" s="44">
        <v>-200</v>
      </c>
      <c r="AI909" s="51">
        <v>-18020</v>
      </c>
      <c r="AJ909" s="43">
        <v>-9.8066499999999994</v>
      </c>
      <c r="AK909" s="44">
        <v>-383.57916500001221</v>
      </c>
      <c r="AL909" s="51">
        <v>5244.7586167496147</v>
      </c>
      <c r="AQ909" s="16">
        <v>90.099999999997024</v>
      </c>
      <c r="AR909" s="43">
        <v>5.7299591290171724E-2</v>
      </c>
      <c r="AS909" s="44">
        <v>-4.2465712626223509</v>
      </c>
      <c r="AT909" s="51">
        <v>-1700.8527358808578</v>
      </c>
      <c r="AU909" s="43">
        <v>-6.9998993268427512E-9</v>
      </c>
      <c r="AV909" s="44">
        <v>-68.784901988223339</v>
      </c>
      <c r="AW909" s="50">
        <v>-4188.7657356751124</v>
      </c>
    </row>
    <row r="910" spans="5:49" ht="18" customHeight="1">
      <c r="E910" s="42">
        <f t="shared" si="223"/>
        <v>90.19999999999915</v>
      </c>
      <c r="F910" s="43">
        <f t="shared" si="224"/>
        <v>5.7173814423877201E-2</v>
      </c>
      <c r="G910" s="44">
        <f t="shared" si="225"/>
        <v>-4.2408475859323032</v>
      </c>
      <c r="H910" s="51">
        <f t="shared" si="226"/>
        <v>-1701.2771074697307</v>
      </c>
      <c r="I910" s="43">
        <f t="shared" si="227"/>
        <v>-4.0197889461524028E-10</v>
      </c>
      <c r="J910" s="44">
        <f t="shared" si="228"/>
        <v>-68.7849020117756</v>
      </c>
      <c r="K910" s="51">
        <f t="shared" si="229"/>
        <v>-3866.6699883410374</v>
      </c>
      <c r="L910" s="51"/>
      <c r="M910" s="16">
        <v>90.199999999997019</v>
      </c>
      <c r="N910" s="43">
        <v>5.7173814638874117E-2</v>
      </c>
      <c r="O910" s="44">
        <v>-4.2408475957211795</v>
      </c>
      <c r="P910" s="51">
        <v>-1701.2771067189612</v>
      </c>
      <c r="Q910" s="43">
        <v>-4.0197178918788268E-10</v>
      </c>
      <c r="R910" s="44">
        <v>-68.784902011775628</v>
      </c>
      <c r="S910" s="51">
        <v>-3866.66998817167</v>
      </c>
      <c r="T910" s="4"/>
      <c r="U910" s="16">
        <f t="shared" si="216"/>
        <v>-2.1316282072803006E-12</v>
      </c>
      <c r="V910" s="17">
        <f t="shared" si="217"/>
        <v>2.1499691610360472E-10</v>
      </c>
      <c r="W910" s="18">
        <f t="shared" si="218"/>
        <v>-9.7888763761488917E-9</v>
      </c>
      <c r="X910" s="19">
        <f t="shared" si="219"/>
        <v>7.5076945904584136E-7</v>
      </c>
      <c r="Y910" s="17">
        <f t="shared" si="220"/>
        <v>7.1054273576010019E-15</v>
      </c>
      <c r="Z910" s="18">
        <f t="shared" si="221"/>
        <v>0</v>
      </c>
      <c r="AA910" s="19">
        <f t="shared" si="222"/>
        <v>1.6936746760620736E-7</v>
      </c>
      <c r="AF910" s="16">
        <v>90.199999999997019</v>
      </c>
      <c r="AG910" s="43">
        <v>0</v>
      </c>
      <c r="AH910" s="44">
        <v>-200</v>
      </c>
      <c r="AI910" s="51">
        <v>-18040</v>
      </c>
      <c r="AJ910" s="43">
        <v>-9.8066499999999994</v>
      </c>
      <c r="AK910" s="44">
        <v>-384.55983000001225</v>
      </c>
      <c r="AL910" s="51">
        <v>5206.3516669996134</v>
      </c>
      <c r="AQ910" s="16">
        <v>90.199999999997019</v>
      </c>
      <c r="AR910" s="43">
        <v>5.7173814638874117E-2</v>
      </c>
      <c r="AS910" s="44">
        <v>-4.2408475957211795</v>
      </c>
      <c r="AT910" s="51">
        <v>-1701.2771067189612</v>
      </c>
      <c r="AU910" s="43">
        <v>-6.8065268976624793E-9</v>
      </c>
      <c r="AV910" s="44">
        <v>-68.784901988913617</v>
      </c>
      <c r="AW910" s="50">
        <v>-4195.6442258739689</v>
      </c>
    </row>
    <row r="911" spans="5:49" ht="18" customHeight="1">
      <c r="E911" s="42">
        <f t="shared" si="223"/>
        <v>90.299999999999145</v>
      </c>
      <c r="F911" s="43">
        <f t="shared" si="224"/>
        <v>5.7048444328926147E-2</v>
      </c>
      <c r="G911" s="44">
        <f t="shared" si="225"/>
        <v>-4.2351364763753212</v>
      </c>
      <c r="H911" s="51">
        <f t="shared" si="226"/>
        <v>-1701.700906568371</v>
      </c>
      <c r="I911" s="43">
        <f t="shared" si="227"/>
        <v>-3.9087666436898871E-10</v>
      </c>
      <c r="J911" s="44">
        <f t="shared" si="228"/>
        <v>-68.784902011815234</v>
      </c>
      <c r="K911" s="51">
        <f t="shared" si="229"/>
        <v>-3873.5484785422163</v>
      </c>
      <c r="L911" s="51"/>
      <c r="M911" s="16">
        <v>90.299999999997013</v>
      </c>
      <c r="N911" s="43">
        <v>5.7048444543228521E-2</v>
      </c>
      <c r="O911" s="44">
        <v>-4.2351364861427339</v>
      </c>
      <c r="P911" s="51">
        <v>-1701.7009058185795</v>
      </c>
      <c r="Q911" s="43">
        <v>-3.9086600622795231E-10</v>
      </c>
      <c r="R911" s="44">
        <v>-68.784902011815262</v>
      </c>
      <c r="S911" s="51">
        <v>-3873.5484783728493</v>
      </c>
      <c r="T911" s="4"/>
      <c r="U911" s="16">
        <f t="shared" si="216"/>
        <v>-2.1316282072803006E-12</v>
      </c>
      <c r="V911" s="17">
        <f t="shared" si="217"/>
        <v>2.1430237445718703E-10</v>
      </c>
      <c r="W911" s="18">
        <f t="shared" si="218"/>
        <v>-9.7674126564584185E-9</v>
      </c>
      <c r="X911" s="19">
        <f t="shared" si="219"/>
        <v>7.4979152486776002E-7</v>
      </c>
      <c r="Y911" s="17">
        <f t="shared" si="220"/>
        <v>1.0658141036401503E-14</v>
      </c>
      <c r="Z911" s="18">
        <f t="shared" si="221"/>
        <v>0</v>
      </c>
      <c r="AA911" s="19">
        <f t="shared" si="222"/>
        <v>1.6936701285885647E-7</v>
      </c>
      <c r="AF911" s="16">
        <v>90.299999999997013</v>
      </c>
      <c r="AG911" s="43">
        <v>0</v>
      </c>
      <c r="AH911" s="44">
        <v>-200</v>
      </c>
      <c r="AI911" s="51">
        <v>-18060</v>
      </c>
      <c r="AJ911" s="43">
        <v>-9.8066499999999994</v>
      </c>
      <c r="AK911" s="44">
        <v>-385.5404950000123</v>
      </c>
      <c r="AL911" s="51">
        <v>5167.8466507496114</v>
      </c>
      <c r="AQ911" s="16">
        <v>90.299999999997013</v>
      </c>
      <c r="AR911" s="43">
        <v>5.7048444543228521E-2</v>
      </c>
      <c r="AS911" s="44">
        <v>-4.2351364861427339</v>
      </c>
      <c r="AT911" s="51">
        <v>-1701.7009058185795</v>
      </c>
      <c r="AU911" s="43">
        <v>-6.618495973498284E-9</v>
      </c>
      <c r="AV911" s="44">
        <v>-68.784901989584824</v>
      </c>
      <c r="AW911" s="50">
        <v>-4202.5227160728937</v>
      </c>
    </row>
    <row r="912" spans="5:49" ht="18" customHeight="1">
      <c r="E912" s="42">
        <f t="shared" si="223"/>
        <v>90.399999999999139</v>
      </c>
      <c r="F912" s="43">
        <f t="shared" si="224"/>
        <v>5.6923479039869863E-2</v>
      </c>
      <c r="G912" s="44">
        <f t="shared" si="225"/>
        <v>-4.2294378835729978</v>
      </c>
      <c r="H912" s="51">
        <f t="shared" si="226"/>
        <v>-1702.1241351822307</v>
      </c>
      <c r="I912" s="43">
        <f t="shared" si="227"/>
        <v>-3.8007996749911399E-10</v>
      </c>
      <c r="J912" s="44">
        <f t="shared" si="228"/>
        <v>-68.784902011853774</v>
      </c>
      <c r="K912" s="51">
        <f t="shared" si="229"/>
        <v>-3880.4269687433994</v>
      </c>
      <c r="L912" s="51"/>
      <c r="M912" s="16">
        <v>90.399999999997007</v>
      </c>
      <c r="N912" s="43">
        <v>5.6923479253480652E-2</v>
      </c>
      <c r="O912" s="44">
        <v>-4.2294378933190151</v>
      </c>
      <c r="P912" s="51">
        <v>-1702.1241344334146</v>
      </c>
      <c r="Q912" s="43">
        <v>-3.8006753300123819E-10</v>
      </c>
      <c r="R912" s="44">
        <v>-68.784902011853816</v>
      </c>
      <c r="S912" s="51">
        <v>-3880.4269685740323</v>
      </c>
      <c r="T912" s="4"/>
      <c r="U912" s="16">
        <f t="shared" si="216"/>
        <v>-2.1316282072803006E-12</v>
      </c>
      <c r="V912" s="17">
        <f t="shared" si="217"/>
        <v>2.136107887795724E-10</v>
      </c>
      <c r="W912" s="18">
        <f t="shared" si="218"/>
        <v>-9.7460173265062622E-9</v>
      </c>
      <c r="X912" s="19">
        <f t="shared" si="219"/>
        <v>7.4881609180010855E-7</v>
      </c>
      <c r="Y912" s="17">
        <f t="shared" si="220"/>
        <v>1.2434497875801753E-14</v>
      </c>
      <c r="Z912" s="18">
        <f t="shared" si="221"/>
        <v>0</v>
      </c>
      <c r="AA912" s="19">
        <f t="shared" si="222"/>
        <v>1.6936701285885647E-7</v>
      </c>
      <c r="AF912" s="16">
        <v>90.399999999997007</v>
      </c>
      <c r="AG912" s="43">
        <v>0</v>
      </c>
      <c r="AH912" s="44">
        <v>-200</v>
      </c>
      <c r="AI912" s="51">
        <v>-18080</v>
      </c>
      <c r="AJ912" s="43">
        <v>-9.8066499999999994</v>
      </c>
      <c r="AK912" s="44">
        <v>-386.52116000001234</v>
      </c>
      <c r="AL912" s="51">
        <v>5129.2435679996106</v>
      </c>
      <c r="AQ912" s="16">
        <v>90.399999999997007</v>
      </c>
      <c r="AR912" s="43">
        <v>5.6923479253480652E-2</v>
      </c>
      <c r="AS912" s="44">
        <v>-4.2294378933190151</v>
      </c>
      <c r="AT912" s="51">
        <v>-1702.1241344334146</v>
      </c>
      <c r="AU912" s="43">
        <v>-6.4356537876619768E-9</v>
      </c>
      <c r="AV912" s="44">
        <v>-68.784901990237501</v>
      </c>
      <c r="AW912" s="50">
        <v>-4209.4012062718848</v>
      </c>
    </row>
    <row r="913" spans="5:49" ht="18" customHeight="1">
      <c r="E913" s="42">
        <f t="shared" si="223"/>
        <v>90.499999999999133</v>
      </c>
      <c r="F913" s="43">
        <f t="shared" si="224"/>
        <v>5.6798916816357861E-2</v>
      </c>
      <c r="G913" s="44">
        <f t="shared" si="225"/>
        <v>-4.223751767131839</v>
      </c>
      <c r="H913" s="51">
        <f t="shared" si="226"/>
        <v>-1702.5467945609641</v>
      </c>
      <c r="I913" s="43">
        <f t="shared" si="227"/>
        <v>-3.6958347493509791E-10</v>
      </c>
      <c r="J913" s="44">
        <f t="shared" si="228"/>
        <v>-68.784902011891248</v>
      </c>
      <c r="K913" s="51">
        <f t="shared" si="229"/>
        <v>-3887.3054589445869</v>
      </c>
      <c r="L913" s="51"/>
      <c r="M913" s="16">
        <v>90.499999999997002</v>
      </c>
      <c r="N913" s="43">
        <v>5.6798917029280062E-2</v>
      </c>
      <c r="O913" s="44">
        <v>-4.2237517768565311</v>
      </c>
      <c r="P913" s="51">
        <v>-1702.5467938131214</v>
      </c>
      <c r="Q913" s="43">
        <v>-3.6956748772354331E-10</v>
      </c>
      <c r="R913" s="44">
        <v>-68.78490201189129</v>
      </c>
      <c r="S913" s="51">
        <v>-3887.3054587752194</v>
      </c>
      <c r="T913" s="4"/>
      <c r="U913" s="16">
        <f t="shared" si="216"/>
        <v>-2.1316282072803006E-12</v>
      </c>
      <c r="V913" s="17">
        <f t="shared" si="217"/>
        <v>2.1292220070412426E-10</v>
      </c>
      <c r="W913" s="18">
        <f t="shared" si="218"/>
        <v>-9.7246921626492622E-9</v>
      </c>
      <c r="X913" s="19">
        <f t="shared" si="219"/>
        <v>7.4784270509553608E-7</v>
      </c>
      <c r="Y913" s="17">
        <f t="shared" si="220"/>
        <v>1.5987211554602254E-14</v>
      </c>
      <c r="Z913" s="18">
        <f t="shared" si="221"/>
        <v>0</v>
      </c>
      <c r="AA913" s="19">
        <f t="shared" si="222"/>
        <v>1.6936746760620736E-7</v>
      </c>
      <c r="AF913" s="16">
        <v>90.499999999997002</v>
      </c>
      <c r="AG913" s="43">
        <v>0</v>
      </c>
      <c r="AH913" s="44">
        <v>-200</v>
      </c>
      <c r="AI913" s="51">
        <v>-18100</v>
      </c>
      <c r="AJ913" s="43">
        <v>-9.8066499999999994</v>
      </c>
      <c r="AK913" s="44">
        <v>-387.50182500001239</v>
      </c>
      <c r="AL913" s="51">
        <v>5090.5424187496092</v>
      </c>
      <c r="AQ913" s="16">
        <v>90.499999999997002</v>
      </c>
      <c r="AR913" s="43">
        <v>5.6798917029280062E-2</v>
      </c>
      <c r="AS913" s="44">
        <v>-4.2237517768565311</v>
      </c>
      <c r="AT913" s="51">
        <v>-1702.5467938131214</v>
      </c>
      <c r="AU913" s="43">
        <v>-6.2578688897474422E-9</v>
      </c>
      <c r="AV913" s="44">
        <v>-68.784901990872129</v>
      </c>
      <c r="AW913" s="50">
        <v>-4216.2796964709396</v>
      </c>
    </row>
    <row r="914" spans="5:49" ht="18" customHeight="1">
      <c r="E914" s="42">
        <f t="shared" si="223"/>
        <v>90.599999999999127</v>
      </c>
      <c r="F914" s="43">
        <f t="shared" si="224"/>
        <v>5.6674755927382851E-2</v>
      </c>
      <c r="G914" s="44">
        <f t="shared" si="225"/>
        <v>-4.2180780868319196</v>
      </c>
      <c r="H914" s="51">
        <f t="shared" si="226"/>
        <v>-1702.9688859501948</v>
      </c>
      <c r="I914" s="43">
        <f t="shared" si="227"/>
        <v>-3.5936942310854647E-10</v>
      </c>
      <c r="J914" s="44">
        <f t="shared" si="228"/>
        <v>-68.784902011927699</v>
      </c>
      <c r="K914" s="51">
        <f t="shared" si="229"/>
        <v>-3894.1839491457768</v>
      </c>
      <c r="L914" s="51"/>
      <c r="M914" s="16">
        <v>90.599999999996996</v>
      </c>
      <c r="N914" s="43">
        <v>5.6674756139619406E-2</v>
      </c>
      <c r="O914" s="44">
        <v>-4.2180780965353541</v>
      </c>
      <c r="P914" s="51">
        <v>-1702.9688852033237</v>
      </c>
      <c r="Q914" s="43">
        <v>-3.5936231768118887E-10</v>
      </c>
      <c r="R914" s="44">
        <v>-68.784902011927727</v>
      </c>
      <c r="S914" s="51">
        <v>-3894.1839489764106</v>
      </c>
      <c r="T914" s="4"/>
      <c r="U914" s="16">
        <f t="shared" si="216"/>
        <v>-2.1316282072803006E-12</v>
      </c>
      <c r="V914" s="17">
        <f t="shared" si="217"/>
        <v>2.1223655471969138E-10</v>
      </c>
      <c r="W914" s="18">
        <f t="shared" si="218"/>
        <v>-9.7034345003521594E-9</v>
      </c>
      <c r="X914" s="19">
        <f t="shared" si="219"/>
        <v>7.4687113738036714E-7</v>
      </c>
      <c r="Y914" s="17">
        <f t="shared" si="220"/>
        <v>7.1054273576010019E-15</v>
      </c>
      <c r="Z914" s="18">
        <f t="shared" si="221"/>
        <v>0</v>
      </c>
      <c r="AA914" s="19">
        <f t="shared" si="222"/>
        <v>1.693661033641547E-7</v>
      </c>
      <c r="AF914" s="16">
        <v>90.599999999996996</v>
      </c>
      <c r="AG914" s="43">
        <v>0</v>
      </c>
      <c r="AH914" s="44">
        <v>-200</v>
      </c>
      <c r="AI914" s="51">
        <v>-18120</v>
      </c>
      <c r="AJ914" s="43">
        <v>-9.8066499999999994</v>
      </c>
      <c r="AK914" s="44">
        <v>-388.48249000001243</v>
      </c>
      <c r="AL914" s="51">
        <v>5051.7432029996071</v>
      </c>
      <c r="AQ914" s="16">
        <v>90.599999999996996</v>
      </c>
      <c r="AR914" s="43">
        <v>5.6674756139619406E-2</v>
      </c>
      <c r="AS914" s="44">
        <v>-4.2180780965353541</v>
      </c>
      <c r="AT914" s="51">
        <v>-1702.9688852033237</v>
      </c>
      <c r="AU914" s="43">
        <v>-6.0849973948506886E-9</v>
      </c>
      <c r="AV914" s="44">
        <v>-68.784901991489221</v>
      </c>
      <c r="AW914" s="50">
        <v>-4223.1581866700581</v>
      </c>
    </row>
    <row r="915" spans="5:49" ht="18" customHeight="1">
      <c r="E915" s="42">
        <f t="shared" si="223"/>
        <v>90.699999999999122</v>
      </c>
      <c r="F915" s="43">
        <f t="shared" si="224"/>
        <v>5.6550994651220529E-2</v>
      </c>
      <c r="G915" s="44">
        <f t="shared" si="225"/>
        <v>-4.2124168026259463</v>
      </c>
      <c r="H915" s="51">
        <f t="shared" si="226"/>
        <v>-1703.3904105915335</v>
      </c>
      <c r="I915" s="43">
        <f t="shared" si="227"/>
        <v>-3.4944136473313847E-10</v>
      </c>
      <c r="J915" s="44">
        <f t="shared" si="228"/>
        <v>-68.78490201196314</v>
      </c>
      <c r="K915" s="51">
        <f t="shared" si="229"/>
        <v>-3901.0624393469716</v>
      </c>
      <c r="L915" s="51"/>
      <c r="M915" s="16">
        <v>90.69999999999699</v>
      </c>
      <c r="N915" s="43">
        <v>5.6550994862774387E-2</v>
      </c>
      <c r="O915" s="44">
        <v>-4.2124168123081924</v>
      </c>
      <c r="P915" s="51">
        <v>-1703.3904098456317</v>
      </c>
      <c r="Q915" s="43">
        <v>-3.4943248294894147E-10</v>
      </c>
      <c r="R915" s="44">
        <v>-68.784902011963169</v>
      </c>
      <c r="S915" s="51">
        <v>-3901.062439177605</v>
      </c>
      <c r="T915" s="4"/>
      <c r="U915" s="16">
        <f t="shared" si="216"/>
        <v>-2.1316282072803006E-12</v>
      </c>
      <c r="V915" s="17">
        <f t="shared" si="217"/>
        <v>2.1155385776516766E-10</v>
      </c>
      <c r="W915" s="18">
        <f t="shared" si="218"/>
        <v>-9.6822461159717932E-9</v>
      </c>
      <c r="X915" s="19">
        <f t="shared" si="219"/>
        <v>7.4590184340195265E-7</v>
      </c>
      <c r="Y915" s="17">
        <f t="shared" si="220"/>
        <v>8.8817841970012523E-15</v>
      </c>
      <c r="Z915" s="18">
        <f t="shared" si="221"/>
        <v>0</v>
      </c>
      <c r="AA915" s="19">
        <f t="shared" si="222"/>
        <v>1.6936655811150558E-7</v>
      </c>
      <c r="AF915" s="16">
        <v>90.69999999999699</v>
      </c>
      <c r="AG915" s="43">
        <v>0</v>
      </c>
      <c r="AH915" s="44">
        <v>-200</v>
      </c>
      <c r="AI915" s="51">
        <v>-18140</v>
      </c>
      <c r="AJ915" s="43">
        <v>-9.8066499999999994</v>
      </c>
      <c r="AK915" s="44">
        <v>-389.46315500001248</v>
      </c>
      <c r="AL915" s="51">
        <v>5012.8459207496062</v>
      </c>
      <c r="AQ915" s="16">
        <v>90.69999999999699</v>
      </c>
      <c r="AR915" s="43">
        <v>5.6550994862774387E-2</v>
      </c>
      <c r="AS915" s="44">
        <v>-4.2124168123081924</v>
      </c>
      <c r="AT915" s="51">
        <v>-1703.3904098456317</v>
      </c>
      <c r="AU915" s="43">
        <v>-5.9168989707814035E-9</v>
      </c>
      <c r="AV915" s="44">
        <v>-68.784901992089274</v>
      </c>
      <c r="AW915" s="50">
        <v>-4230.0366768692375</v>
      </c>
    </row>
    <row r="916" spans="5:49" ht="18" customHeight="1">
      <c r="E916" s="42">
        <f t="shared" si="223"/>
        <v>90.799999999999116</v>
      </c>
      <c r="F916" s="43">
        <f t="shared" si="224"/>
        <v>5.6427631275370121E-2</v>
      </c>
      <c r="G916" s="44">
        <f t="shared" si="225"/>
        <v>-4.2067678746383432</v>
      </c>
      <c r="H916" s="51">
        <f t="shared" si="226"/>
        <v>-1703.8113697225936</v>
      </c>
      <c r="I916" s="43">
        <f t="shared" si="227"/>
        <v>-3.3978686531099811E-10</v>
      </c>
      <c r="J916" s="44">
        <f t="shared" si="228"/>
        <v>-68.784902011997602</v>
      </c>
      <c r="K916" s="51">
        <f t="shared" si="229"/>
        <v>-3907.9409295481692</v>
      </c>
      <c r="L916" s="51"/>
      <c r="M916" s="16">
        <v>90.799999999996984</v>
      </c>
      <c r="N916" s="43">
        <v>5.6427631486244148E-2</v>
      </c>
      <c r="O916" s="44">
        <v>-4.2067678842994667</v>
      </c>
      <c r="P916" s="51">
        <v>-1703.811368977659</v>
      </c>
      <c r="Q916" s="43">
        <v>-3.3977975988364051E-10</v>
      </c>
      <c r="R916" s="44">
        <v>-68.78490201199763</v>
      </c>
      <c r="S916" s="51">
        <v>-3907.940929378803</v>
      </c>
      <c r="T916" s="4"/>
      <c r="U916" s="16">
        <f t="shared" si="216"/>
        <v>-2.1316282072803006E-12</v>
      </c>
      <c r="V916" s="17">
        <f t="shared" si="217"/>
        <v>2.1087402657382626E-10</v>
      </c>
      <c r="W916" s="18">
        <f t="shared" si="218"/>
        <v>-9.6611234567944848E-9</v>
      </c>
      <c r="X916" s="19">
        <f t="shared" si="219"/>
        <v>7.4493459578661714E-7</v>
      </c>
      <c r="Y916" s="17">
        <f t="shared" si="220"/>
        <v>7.1054273576010019E-15</v>
      </c>
      <c r="Z916" s="18">
        <f t="shared" si="221"/>
        <v>0</v>
      </c>
      <c r="AA916" s="19">
        <f t="shared" si="222"/>
        <v>1.693661033641547E-7</v>
      </c>
      <c r="AF916" s="16">
        <v>90.799999999996984</v>
      </c>
      <c r="AG916" s="43">
        <v>0</v>
      </c>
      <c r="AH916" s="44">
        <v>-200</v>
      </c>
      <c r="AI916" s="51">
        <v>-18160</v>
      </c>
      <c r="AJ916" s="43">
        <v>-9.8066499999999994</v>
      </c>
      <c r="AK916" s="44">
        <v>-390.44382000001252</v>
      </c>
      <c r="AL916" s="51">
        <v>4973.8505719996047</v>
      </c>
      <c r="AQ916" s="16">
        <v>90.799999999996984</v>
      </c>
      <c r="AR916" s="43">
        <v>5.6427631486244148E-2</v>
      </c>
      <c r="AS916" s="44">
        <v>-4.2067678842994667</v>
      </c>
      <c r="AT916" s="51">
        <v>-1703.811368977659</v>
      </c>
      <c r="AU916" s="43">
        <v>-5.75344571984715E-9</v>
      </c>
      <c r="AV916" s="44">
        <v>-68.784901992672744</v>
      </c>
      <c r="AW916" s="50">
        <v>-4236.915167068476</v>
      </c>
    </row>
    <row r="917" spans="5:49" ht="18" customHeight="1">
      <c r="E917" s="42">
        <f t="shared" si="223"/>
        <v>90.89999999999911</v>
      </c>
      <c r="F917" s="43">
        <f t="shared" si="224"/>
        <v>5.6304664096494844E-2</v>
      </c>
      <c r="G917" s="44">
        <f t="shared" si="225"/>
        <v>-4.201131263164319</v>
      </c>
      <c r="H917" s="51">
        <f t="shared" si="226"/>
        <v>-1704.2317645770111</v>
      </c>
      <c r="I917" s="43">
        <f t="shared" si="227"/>
        <v>-3.3040414848528599E-10</v>
      </c>
      <c r="J917" s="44">
        <f t="shared" si="228"/>
        <v>-68.784902012031097</v>
      </c>
      <c r="K917" s="51">
        <f t="shared" si="229"/>
        <v>-3914.8194197493699</v>
      </c>
      <c r="L917" s="51"/>
      <c r="M917" s="16">
        <v>90.899999999996979</v>
      </c>
      <c r="N917" s="43">
        <v>5.6304664306691961E-2</v>
      </c>
      <c r="O917" s="44">
        <v>-4.2011312728043873</v>
      </c>
      <c r="P917" s="51">
        <v>-1704.2317638330414</v>
      </c>
      <c r="Q917" s="43">
        <v>-3.3039704305792839E-10</v>
      </c>
      <c r="R917" s="44">
        <v>-68.784902012031125</v>
      </c>
      <c r="S917" s="51">
        <v>-3914.8194195800043</v>
      </c>
      <c r="T917" s="4"/>
      <c r="U917" s="16">
        <f t="shared" si="216"/>
        <v>-2.1316282072803006E-12</v>
      </c>
      <c r="V917" s="17">
        <f t="shared" si="217"/>
        <v>2.1019711665681839E-10</v>
      </c>
      <c r="W917" s="18">
        <f t="shared" si="218"/>
        <v>-9.6400682991770736E-9</v>
      </c>
      <c r="X917" s="19">
        <f t="shared" si="219"/>
        <v>7.4396962190803606E-7</v>
      </c>
      <c r="Y917" s="17">
        <f t="shared" si="220"/>
        <v>7.1054273576010019E-15</v>
      </c>
      <c r="Z917" s="18">
        <f t="shared" si="221"/>
        <v>0</v>
      </c>
      <c r="AA917" s="19">
        <f t="shared" si="222"/>
        <v>1.6936564861680381E-7</v>
      </c>
      <c r="AF917" s="16">
        <v>90.899999999996979</v>
      </c>
      <c r="AG917" s="43">
        <v>0</v>
      </c>
      <c r="AH917" s="44">
        <v>-200</v>
      </c>
      <c r="AI917" s="51">
        <v>-18180</v>
      </c>
      <c r="AJ917" s="43">
        <v>-9.8066499999999994</v>
      </c>
      <c r="AK917" s="44">
        <v>-391.42448500001257</v>
      </c>
      <c r="AL917" s="51">
        <v>4934.7571567496025</v>
      </c>
      <c r="AQ917" s="16">
        <v>90.899999999996979</v>
      </c>
      <c r="AR917" s="43">
        <v>5.6304664306691961E-2</v>
      </c>
      <c r="AS917" s="44">
        <v>-4.2011312728043873</v>
      </c>
      <c r="AT917" s="51">
        <v>-1704.2317638330414</v>
      </c>
      <c r="AU917" s="43">
        <v>-5.5945061916418126E-9</v>
      </c>
      <c r="AV917" s="44">
        <v>-68.784901993240098</v>
      </c>
      <c r="AW917" s="50">
        <v>-4243.7936572677718</v>
      </c>
    </row>
    <row r="918" spans="5:49" ht="18" customHeight="1">
      <c r="E918" s="42">
        <f t="shared" si="223"/>
        <v>90.999999999999105</v>
      </c>
      <c r="F918" s="43">
        <f t="shared" si="224"/>
        <v>5.6182091420363345E-2</v>
      </c>
      <c r="G918" s="44">
        <f t="shared" si="225"/>
        <v>-4.1955069286689621</v>
      </c>
      <c r="H918" s="51">
        <f t="shared" si="226"/>
        <v>-1704.651596384459</v>
      </c>
      <c r="I918" s="43">
        <f t="shared" si="227"/>
        <v>-3.212807797581263E-10</v>
      </c>
      <c r="J918" s="44">
        <f t="shared" si="228"/>
        <v>-68.784902012063668</v>
      </c>
      <c r="K918" s="51">
        <f t="shared" si="229"/>
        <v>-3921.6979099505747</v>
      </c>
      <c r="L918" s="51"/>
      <c r="M918" s="16">
        <v>90.999999999996973</v>
      </c>
      <c r="N918" s="43">
        <v>5.6182091629886528E-2</v>
      </c>
      <c r="O918" s="44">
        <v>-4.1955069382880472</v>
      </c>
      <c r="P918" s="51">
        <v>-1704.6515956414521</v>
      </c>
      <c r="Q918" s="43">
        <v>-3.212701216170899E-10</v>
      </c>
      <c r="R918" s="44">
        <v>-68.784902012063696</v>
      </c>
      <c r="S918" s="51">
        <v>-3921.6979097812091</v>
      </c>
      <c r="T918" s="4"/>
      <c r="U918" s="16">
        <f t="shared" si="216"/>
        <v>-2.1316282072803006E-12</v>
      </c>
      <c r="V918" s="17">
        <f t="shared" si="217"/>
        <v>2.0952318352529531E-10</v>
      </c>
      <c r="W918" s="18">
        <f t="shared" si="218"/>
        <v>-9.6190850840116582E-9</v>
      </c>
      <c r="X918" s="19">
        <f t="shared" si="219"/>
        <v>7.4300692176620942E-7</v>
      </c>
      <c r="Y918" s="17">
        <f t="shared" si="220"/>
        <v>1.0658141036401503E-14</v>
      </c>
      <c r="Z918" s="18">
        <f t="shared" si="221"/>
        <v>0</v>
      </c>
      <c r="AA918" s="19">
        <f t="shared" si="222"/>
        <v>1.6936564861680381E-7</v>
      </c>
      <c r="AF918" s="16">
        <v>90.999999999996973</v>
      </c>
      <c r="AG918" s="43">
        <v>0</v>
      </c>
      <c r="AH918" s="44">
        <v>-200</v>
      </c>
      <c r="AI918" s="51">
        <v>-18200</v>
      </c>
      <c r="AJ918" s="43">
        <v>-9.8066499999999994</v>
      </c>
      <c r="AK918" s="44">
        <v>-392.40515000001261</v>
      </c>
      <c r="AL918" s="51">
        <v>4895.5656749996015</v>
      </c>
      <c r="AQ918" s="16">
        <v>90.999999999996973</v>
      </c>
      <c r="AR918" s="43">
        <v>5.6182091629886528E-2</v>
      </c>
      <c r="AS918" s="44">
        <v>-4.1955069382880472</v>
      </c>
      <c r="AT918" s="51">
        <v>-1704.6515956414521</v>
      </c>
      <c r="AU918" s="43">
        <v>-5.4399613702571514E-9</v>
      </c>
      <c r="AV918" s="44">
        <v>-68.784901993791777</v>
      </c>
      <c r="AW918" s="50">
        <v>-4250.6721474671231</v>
      </c>
    </row>
    <row r="919" spans="5:49" ht="18" customHeight="1">
      <c r="E919" s="42">
        <f t="shared" si="223"/>
        <v>91.099999999999099</v>
      </c>
      <c r="F919" s="43">
        <f t="shared" si="224"/>
        <v>5.6059911561791395E-2</v>
      </c>
      <c r="G919" s="44">
        <f t="shared" si="225"/>
        <v>-4.1898948317863365</v>
      </c>
      <c r="H919" s="51">
        <f t="shared" si="226"/>
        <v>-1705.0708663706653</v>
      </c>
      <c r="I919" s="43">
        <f t="shared" si="227"/>
        <v>-3.1240254827480385E-10</v>
      </c>
      <c r="J919" s="44">
        <f t="shared" si="228"/>
        <v>-68.784902012095358</v>
      </c>
      <c r="K919" s="51">
        <f t="shared" si="229"/>
        <v>-3928.5764001517819</v>
      </c>
      <c r="L919" s="51"/>
      <c r="M919" s="16">
        <v>91.099999999996967</v>
      </c>
      <c r="N919" s="43">
        <v>5.6059911770643463E-2</v>
      </c>
      <c r="O919" s="44">
        <v>-4.1898948413845032</v>
      </c>
      <c r="P919" s="51">
        <v>-1705.0708656286192</v>
      </c>
      <c r="Q919" s="43">
        <v>-3.1239721920428565E-10</v>
      </c>
      <c r="R919" s="44">
        <v>-68.784902012095372</v>
      </c>
      <c r="S919" s="51">
        <v>-3928.5763999824171</v>
      </c>
      <c r="T919" s="4"/>
      <c r="U919" s="16">
        <f t="shared" si="216"/>
        <v>-2.1316282072803006E-12</v>
      </c>
      <c r="V919" s="17">
        <f t="shared" si="217"/>
        <v>2.0885206758469721E-10</v>
      </c>
      <c r="W919" s="18">
        <f t="shared" si="218"/>
        <v>-9.5981667058708808E-9</v>
      </c>
      <c r="X919" s="19">
        <f t="shared" si="219"/>
        <v>7.4204604061378632E-7</v>
      </c>
      <c r="Y919" s="17">
        <f t="shared" si="220"/>
        <v>5.3290705182007514E-15</v>
      </c>
      <c r="Z919" s="18">
        <f t="shared" si="221"/>
        <v>0</v>
      </c>
      <c r="AA919" s="19">
        <f t="shared" si="222"/>
        <v>1.6936473912210204E-7</v>
      </c>
      <c r="AF919" s="16">
        <v>91.099999999996967</v>
      </c>
      <c r="AG919" s="43">
        <v>0</v>
      </c>
      <c r="AH919" s="44">
        <v>-200</v>
      </c>
      <c r="AI919" s="51">
        <v>-18220</v>
      </c>
      <c r="AJ919" s="43">
        <v>-9.8066499999999994</v>
      </c>
      <c r="AK919" s="44">
        <v>-393.38581500001266</v>
      </c>
      <c r="AL919" s="51">
        <v>4856.2761267495998</v>
      </c>
      <c r="AQ919" s="16">
        <v>91.099999999996967</v>
      </c>
      <c r="AR919" s="43">
        <v>5.6059911770643463E-2</v>
      </c>
      <c r="AS919" s="44">
        <v>-4.1898948413845032</v>
      </c>
      <c r="AT919" s="51">
        <v>-1705.0708656286192</v>
      </c>
      <c r="AU919" s="43">
        <v>-5.2896798052870508E-9</v>
      </c>
      <c r="AV919" s="44">
        <v>-68.784901994328223</v>
      </c>
      <c r="AW919" s="50">
        <v>-4257.5506376665289</v>
      </c>
    </row>
    <row r="920" spans="5:49" ht="18" customHeight="1">
      <c r="E920" s="42">
        <f t="shared" si="223"/>
        <v>91.199999999999093</v>
      </c>
      <c r="F920" s="43">
        <f t="shared" si="224"/>
        <v>5.5938122844583729E-2</v>
      </c>
      <c r="G920" s="44">
        <f t="shared" si="225"/>
        <v>-4.1842949333185686</v>
      </c>
      <c r="H920" s="51">
        <f t="shared" si="226"/>
        <v>-1705.48957575743</v>
      </c>
      <c r="I920" s="43">
        <f t="shared" si="227"/>
        <v>-3.0377123039215803E-10</v>
      </c>
      <c r="J920" s="44">
        <f t="shared" si="228"/>
        <v>-68.784902012126167</v>
      </c>
      <c r="K920" s="51">
        <f t="shared" si="229"/>
        <v>-3935.4548903529922</v>
      </c>
      <c r="L920" s="51"/>
      <c r="M920" s="16">
        <v>91.199999999996962</v>
      </c>
      <c r="N920" s="43">
        <v>5.5938123052767547E-2</v>
      </c>
      <c r="O920" s="44">
        <v>-4.1842949428958836</v>
      </c>
      <c r="P920" s="51">
        <v>-1705.4895750163425</v>
      </c>
      <c r="Q920" s="43">
        <v>-3.0376767767847923E-10</v>
      </c>
      <c r="R920" s="44">
        <v>-68.784902012126182</v>
      </c>
      <c r="S920" s="51">
        <v>-3935.4548901836283</v>
      </c>
      <c r="T920" s="4"/>
      <c r="U920" s="16">
        <f t="shared" si="216"/>
        <v>-2.1316282072803006E-12</v>
      </c>
      <c r="V920" s="17">
        <f t="shared" si="217"/>
        <v>2.0818381740728142E-10</v>
      </c>
      <c r="W920" s="18">
        <f t="shared" si="218"/>
        <v>-9.577314941111581E-9</v>
      </c>
      <c r="X920" s="19">
        <f t="shared" si="219"/>
        <v>7.4108743319811765E-7</v>
      </c>
      <c r="Y920" s="17">
        <f t="shared" si="220"/>
        <v>3.5527136788005009E-15</v>
      </c>
      <c r="Z920" s="18">
        <f t="shared" si="221"/>
        <v>0</v>
      </c>
      <c r="AA920" s="19">
        <f t="shared" si="222"/>
        <v>1.6936382962740026E-7</v>
      </c>
      <c r="AF920" s="16">
        <v>91.199999999996962</v>
      </c>
      <c r="AG920" s="43">
        <v>0</v>
      </c>
      <c r="AH920" s="44">
        <v>-200</v>
      </c>
      <c r="AI920" s="51">
        <v>-18240</v>
      </c>
      <c r="AJ920" s="43">
        <v>-9.8066499999999994</v>
      </c>
      <c r="AK920" s="44">
        <v>-394.3664800000127</v>
      </c>
      <c r="AL920" s="51">
        <v>4816.8885119995975</v>
      </c>
      <c r="AQ920" s="16">
        <v>91.199999999996962</v>
      </c>
      <c r="AR920" s="43">
        <v>5.5938123052767547E-2</v>
      </c>
      <c r="AS920" s="44">
        <v>-4.1842949428958836</v>
      </c>
      <c r="AT920" s="51">
        <v>-1705.4895750163425</v>
      </c>
      <c r="AU920" s="43">
        <v>-5.1435531389643074E-9</v>
      </c>
      <c r="AV920" s="44">
        <v>-68.784901994849847</v>
      </c>
      <c r="AW920" s="50">
        <v>-4264.4291278659884</v>
      </c>
    </row>
    <row r="921" spans="5:49" ht="18" customHeight="1">
      <c r="E921" s="42">
        <f t="shared" si="223"/>
        <v>91.299999999999088</v>
      </c>
      <c r="F921" s="43">
        <f t="shared" si="224"/>
        <v>5.5816723601476846E-2</v>
      </c>
      <c r="G921" s="44">
        <f t="shared" si="225"/>
        <v>-4.1787071942349607</v>
      </c>
      <c r="H921" s="51">
        <f t="shared" si="226"/>
        <v>-1705.9077257626413</v>
      </c>
      <c r="I921" s="43">
        <f t="shared" si="227"/>
        <v>-2.9537972068283125E-10</v>
      </c>
      <c r="J921" s="44">
        <f t="shared" si="228"/>
        <v>-68.784902012156124</v>
      </c>
      <c r="K921" s="51">
        <f t="shared" si="229"/>
        <v>-3942.3333805542065</v>
      </c>
      <c r="L921" s="51"/>
      <c r="M921" s="16">
        <v>91.299999999996956</v>
      </c>
      <c r="N921" s="43">
        <v>5.5816723808995231E-2</v>
      </c>
      <c r="O921" s="44">
        <v>-4.1787072037914896</v>
      </c>
      <c r="P921" s="51">
        <v>-1705.9077250225109</v>
      </c>
      <c r="Q921" s="43">
        <v>-2.9537616796915245E-10</v>
      </c>
      <c r="R921" s="44">
        <v>-68.784902012156138</v>
      </c>
      <c r="S921" s="51">
        <v>-3942.3333803848427</v>
      </c>
      <c r="T921" s="4"/>
      <c r="U921" s="16">
        <f t="shared" si="216"/>
        <v>-2.1316282072803006E-12</v>
      </c>
      <c r="V921" s="17">
        <f t="shared" si="217"/>
        <v>2.0751838442079062E-10</v>
      </c>
      <c r="W921" s="18">
        <f t="shared" si="218"/>
        <v>-9.556528901555339E-9</v>
      </c>
      <c r="X921" s="19">
        <f t="shared" si="219"/>
        <v>7.4013041739817709E-7</v>
      </c>
      <c r="Y921" s="17">
        <f t="shared" si="220"/>
        <v>3.5527136788005009E-15</v>
      </c>
      <c r="Z921" s="18">
        <f t="shared" si="221"/>
        <v>0</v>
      </c>
      <c r="AA921" s="19">
        <f t="shared" si="222"/>
        <v>1.6936382962740026E-7</v>
      </c>
      <c r="AF921" s="16">
        <v>91.299999999996956</v>
      </c>
      <c r="AG921" s="43">
        <v>0</v>
      </c>
      <c r="AH921" s="44">
        <v>-200</v>
      </c>
      <c r="AI921" s="51">
        <v>-18260</v>
      </c>
      <c r="AJ921" s="43">
        <v>-9.8066499999999994</v>
      </c>
      <c r="AK921" s="44">
        <v>-395.34714500001274</v>
      </c>
      <c r="AL921" s="51">
        <v>4777.4028307495964</v>
      </c>
      <c r="AQ921" s="16">
        <v>91.299999999996956</v>
      </c>
      <c r="AR921" s="43">
        <v>5.5816723808995231E-2</v>
      </c>
      <c r="AS921" s="44">
        <v>-4.1787072037914896</v>
      </c>
      <c r="AT921" s="51">
        <v>-1705.9077250225109</v>
      </c>
      <c r="AU921" s="43">
        <v>-5.0014570263101632E-9</v>
      </c>
      <c r="AV921" s="44">
        <v>-68.784901995357075</v>
      </c>
      <c r="AW921" s="50">
        <v>-4271.307618065498</v>
      </c>
    </row>
    <row r="922" spans="5:49" ht="18" customHeight="1">
      <c r="E922" s="42">
        <f t="shared" si="223"/>
        <v>91.399999999999082</v>
      </c>
      <c r="F922" s="43">
        <f t="shared" si="224"/>
        <v>5.5695712174081695E-2</v>
      </c>
      <c r="G922" s="44">
        <f t="shared" si="225"/>
        <v>-4.1731315756710945</v>
      </c>
      <c r="H922" s="51">
        <f t="shared" si="226"/>
        <v>-1706.3253176002938</v>
      </c>
      <c r="I922" s="43">
        <f t="shared" si="227"/>
        <v>-2.872173610057871E-10</v>
      </c>
      <c r="J922" s="44">
        <f t="shared" si="228"/>
        <v>-68.784902012185256</v>
      </c>
      <c r="K922" s="51">
        <f t="shared" si="229"/>
        <v>-3949.2118707554232</v>
      </c>
      <c r="L922" s="51"/>
      <c r="M922" s="16">
        <v>91.39999999999695</v>
      </c>
      <c r="N922" s="43">
        <v>5.5695712380937484E-2</v>
      </c>
      <c r="O922" s="44">
        <v>-4.173131585206904</v>
      </c>
      <c r="P922" s="51">
        <v>-1706.3253168611179</v>
      </c>
      <c r="Q922" s="43">
        <v>-2.872173610057871E-10</v>
      </c>
      <c r="R922" s="44">
        <v>-68.784902012185256</v>
      </c>
      <c r="S922" s="51">
        <v>-3949.2118705860598</v>
      </c>
      <c r="T922" s="4"/>
      <c r="U922" s="16">
        <f t="shared" si="216"/>
        <v>-2.1316282072803006E-12</v>
      </c>
      <c r="V922" s="17">
        <f t="shared" si="217"/>
        <v>2.0685578944190652E-10</v>
      </c>
      <c r="W922" s="18">
        <f t="shared" si="218"/>
        <v>-9.5358094753805744E-9</v>
      </c>
      <c r="X922" s="19">
        <f t="shared" si="219"/>
        <v>7.391759027086664E-7</v>
      </c>
      <c r="Y922" s="17">
        <f t="shared" si="220"/>
        <v>0</v>
      </c>
      <c r="Z922" s="18">
        <f t="shared" si="221"/>
        <v>0</v>
      </c>
      <c r="AA922" s="19">
        <f t="shared" si="222"/>
        <v>1.6936337488004938E-7</v>
      </c>
      <c r="AF922" s="16">
        <v>91.39999999999695</v>
      </c>
      <c r="AG922" s="43">
        <v>0</v>
      </c>
      <c r="AH922" s="44">
        <v>-200</v>
      </c>
      <c r="AI922" s="51">
        <v>-18280</v>
      </c>
      <c r="AJ922" s="43">
        <v>-9.8066499999999994</v>
      </c>
      <c r="AK922" s="44">
        <v>-396.32781000001279</v>
      </c>
      <c r="AL922" s="51">
        <v>4737.8190829995947</v>
      </c>
      <c r="AQ922" s="16">
        <v>91.39999999999695</v>
      </c>
      <c r="AR922" s="43">
        <v>5.5695712380937484E-2</v>
      </c>
      <c r="AS922" s="44">
        <v>-4.173131585206904</v>
      </c>
      <c r="AT922" s="51">
        <v>-1706.3253168611179</v>
      </c>
      <c r="AU922" s="43">
        <v>-4.8632902149847723E-9</v>
      </c>
      <c r="AV922" s="44">
        <v>-68.784901995850291</v>
      </c>
      <c r="AW922" s="50">
        <v>-4278.1861082650576</v>
      </c>
    </row>
    <row r="923" spans="5:49" ht="18" customHeight="1">
      <c r="E923" s="42">
        <f t="shared" si="223"/>
        <v>91.499999999999076</v>
      </c>
      <c r="F923" s="43">
        <f t="shared" si="224"/>
        <v>5.5575086912827282E-2</v>
      </c>
      <c r="G923" s="44">
        <f t="shared" si="225"/>
        <v>-4.1675680389279508</v>
      </c>
      <c r="H923" s="51">
        <f t="shared" si="226"/>
        <v>-1706.7423524805029</v>
      </c>
      <c r="I923" s="43">
        <f t="shared" si="227"/>
        <v>-2.7928592771786498E-10</v>
      </c>
      <c r="J923" s="44">
        <f t="shared" si="228"/>
        <v>-68.784902012213564</v>
      </c>
      <c r="K923" s="51">
        <f t="shared" si="229"/>
        <v>-3956.0903609566421</v>
      </c>
      <c r="L923" s="51"/>
      <c r="M923" s="16">
        <v>91.499999999996945</v>
      </c>
      <c r="N923" s="43">
        <v>5.55750871190233E-2</v>
      </c>
      <c r="O923" s="44">
        <v>-4.1675680484431066</v>
      </c>
      <c r="P923" s="51">
        <v>-1706.7423517422794</v>
      </c>
      <c r="Q923" s="43">
        <v>-2.7927882229050738E-10</v>
      </c>
      <c r="R923" s="44">
        <v>-68.784902012213593</v>
      </c>
      <c r="S923" s="51">
        <v>-3956.0903607872797</v>
      </c>
      <c r="T923" s="4"/>
      <c r="U923" s="16">
        <f t="shared" si="216"/>
        <v>-2.1316282072803006E-12</v>
      </c>
      <c r="V923" s="17">
        <f t="shared" si="217"/>
        <v>2.0619601859284131E-10</v>
      </c>
      <c r="W923" s="18">
        <f t="shared" si="218"/>
        <v>-9.5151557744088677E-9</v>
      </c>
      <c r="X923" s="19">
        <f t="shared" si="219"/>
        <v>7.382234343822347E-7</v>
      </c>
      <c r="Y923" s="17">
        <f t="shared" si="220"/>
        <v>7.1054273576010019E-15</v>
      </c>
      <c r="Z923" s="18">
        <f t="shared" si="221"/>
        <v>0</v>
      </c>
      <c r="AA923" s="19">
        <f t="shared" si="222"/>
        <v>1.693624653853476E-7</v>
      </c>
      <c r="AF923" s="16">
        <v>91.499999999996945</v>
      </c>
      <c r="AG923" s="43">
        <v>0</v>
      </c>
      <c r="AH923" s="44">
        <v>-200</v>
      </c>
      <c r="AI923" s="51">
        <v>-18300</v>
      </c>
      <c r="AJ923" s="43">
        <v>-9.8066499999999994</v>
      </c>
      <c r="AK923" s="44">
        <v>-397.30847500001283</v>
      </c>
      <c r="AL923" s="51">
        <v>4698.1372687495923</v>
      </c>
      <c r="AQ923" s="16">
        <v>91.499999999996945</v>
      </c>
      <c r="AR923" s="43">
        <v>5.55750871190233E-2</v>
      </c>
      <c r="AS923" s="44">
        <v>-4.1675680484431066</v>
      </c>
      <c r="AT923" s="51">
        <v>-1706.7423517422794</v>
      </c>
      <c r="AU923" s="43">
        <v>-4.7289372417935738E-9</v>
      </c>
      <c r="AV923" s="44">
        <v>-68.784901996329879</v>
      </c>
      <c r="AW923" s="50">
        <v>-4285.0645984646662</v>
      </c>
    </row>
    <row r="924" spans="5:49" ht="18" customHeight="1">
      <c r="E924" s="42">
        <f t="shared" si="223"/>
        <v>91.599999999999071</v>
      </c>
      <c r="F924" s="43">
        <f t="shared" si="224"/>
        <v>5.5454846176904299E-2</v>
      </c>
      <c r="G924" s="44">
        <f t="shared" si="225"/>
        <v>-4.162016545471027</v>
      </c>
      <c r="H924" s="51">
        <f t="shared" si="226"/>
        <v>-1707.1588316095224</v>
      </c>
      <c r="I924" s="43">
        <f t="shared" si="227"/>
        <v>-2.7156943360751029E-10</v>
      </c>
      <c r="J924" s="44">
        <f t="shared" si="228"/>
        <v>-68.784902012241119</v>
      </c>
      <c r="K924" s="51">
        <f t="shared" si="229"/>
        <v>-3962.9688511578652</v>
      </c>
      <c r="L924" s="51"/>
      <c r="M924" s="16">
        <v>91.599999999996939</v>
      </c>
      <c r="N924" s="43">
        <v>5.5454846382443392E-2</v>
      </c>
      <c r="O924" s="44">
        <v>-4.1620165549655974</v>
      </c>
      <c r="P924" s="51">
        <v>-1707.1588308722494</v>
      </c>
      <c r="Q924" s="43">
        <v>-2.7156055182331329E-10</v>
      </c>
      <c r="R924" s="44">
        <v>-68.784902012241147</v>
      </c>
      <c r="S924" s="51">
        <v>-3962.9688509885023</v>
      </c>
      <c r="T924" s="4"/>
      <c r="U924" s="16">
        <f t="shared" si="216"/>
        <v>-2.1316282072803006E-12</v>
      </c>
      <c r="V924" s="17">
        <f t="shared" si="217"/>
        <v>2.055390926902767E-10</v>
      </c>
      <c r="W924" s="18">
        <f t="shared" si="218"/>
        <v>-9.4945704631754779E-9</v>
      </c>
      <c r="X924" s="19">
        <f t="shared" si="219"/>
        <v>7.3727301241888199E-7</v>
      </c>
      <c r="Y924" s="17">
        <f t="shared" si="220"/>
        <v>8.8817841970012523E-15</v>
      </c>
      <c r="Z924" s="18">
        <f t="shared" si="221"/>
        <v>0</v>
      </c>
      <c r="AA924" s="19">
        <f t="shared" si="222"/>
        <v>1.6936292013269849E-7</v>
      </c>
      <c r="AF924" s="16">
        <v>91.599999999996939</v>
      </c>
      <c r="AG924" s="43">
        <v>0</v>
      </c>
      <c r="AH924" s="44">
        <v>-200</v>
      </c>
      <c r="AI924" s="51">
        <v>-18320</v>
      </c>
      <c r="AJ924" s="43">
        <v>-9.8066499999999994</v>
      </c>
      <c r="AK924" s="44">
        <v>-398.28914000001288</v>
      </c>
      <c r="AL924" s="51">
        <v>4658.3573879995911</v>
      </c>
      <c r="AQ924" s="16">
        <v>91.599999999996939</v>
      </c>
      <c r="AR924" s="43">
        <v>5.5454846382443392E-2</v>
      </c>
      <c r="AS924" s="44">
        <v>-4.1620165549655974</v>
      </c>
      <c r="AT924" s="51">
        <v>-1707.1588308722494</v>
      </c>
      <c r="AU924" s="43">
        <v>-4.5983039598240794E-9</v>
      </c>
      <c r="AV924" s="44">
        <v>-68.784901996796194</v>
      </c>
      <c r="AW924" s="50">
        <v>-4291.9430886643231</v>
      </c>
    </row>
    <row r="925" spans="5:49" ht="18" customHeight="1">
      <c r="E925" s="42">
        <f t="shared" si="223"/>
        <v>91.699999999999065</v>
      </c>
      <c r="F925" s="43">
        <f t="shared" si="224"/>
        <v>5.5334988334209544E-2</v>
      </c>
      <c r="G925" s="44">
        <f t="shared" si="225"/>
        <v>-4.1564770569294724</v>
      </c>
      <c r="H925" s="51">
        <f t="shared" si="226"/>
        <v>-1707.5747561897606</v>
      </c>
      <c r="I925" s="43">
        <f t="shared" si="227"/>
        <v>-2.6406787867472303E-10</v>
      </c>
      <c r="J925" s="44">
        <f t="shared" si="228"/>
        <v>-68.784902012267892</v>
      </c>
      <c r="K925" s="51">
        <f t="shared" si="229"/>
        <v>-3969.84734135909</v>
      </c>
      <c r="L925" s="51"/>
      <c r="M925" s="16">
        <v>91.699999999996933</v>
      </c>
      <c r="N925" s="43">
        <v>5.5334988539094458E-2</v>
      </c>
      <c r="O925" s="44">
        <v>-4.1564770664035215</v>
      </c>
      <c r="P925" s="51">
        <v>-1707.5747554534362</v>
      </c>
      <c r="Q925" s="43">
        <v>-2.6406077324736543E-10</v>
      </c>
      <c r="R925" s="44">
        <v>-68.784902012267921</v>
      </c>
      <c r="S925" s="51">
        <v>-3969.8473411897276</v>
      </c>
      <c r="T925" s="4"/>
      <c r="U925" s="16">
        <f t="shared" si="216"/>
        <v>-2.1316282072803006E-12</v>
      </c>
      <c r="V925" s="17">
        <f t="shared" si="217"/>
        <v>2.0488491458969804E-10</v>
      </c>
      <c r="W925" s="18">
        <f t="shared" si="218"/>
        <v>-9.4740491007883065E-9</v>
      </c>
      <c r="X925" s="19">
        <f t="shared" si="219"/>
        <v>7.3632440944493283E-7</v>
      </c>
      <c r="Y925" s="17">
        <f t="shared" si="220"/>
        <v>7.1054273576010019E-15</v>
      </c>
      <c r="Z925" s="18">
        <f t="shared" si="221"/>
        <v>0</v>
      </c>
      <c r="AA925" s="19">
        <f t="shared" si="222"/>
        <v>1.693624653853476E-7</v>
      </c>
      <c r="AF925" s="16">
        <v>91.699999999996933</v>
      </c>
      <c r="AG925" s="43">
        <v>0</v>
      </c>
      <c r="AH925" s="44">
        <v>-200</v>
      </c>
      <c r="AI925" s="51">
        <v>-18340</v>
      </c>
      <c r="AJ925" s="43">
        <v>-9.8066499999999994</v>
      </c>
      <c r="AK925" s="44">
        <v>-399.26980500001292</v>
      </c>
      <c r="AL925" s="51">
        <v>4618.4794407495892</v>
      </c>
      <c r="AQ925" s="16">
        <v>91.699999999996933</v>
      </c>
      <c r="AR925" s="43">
        <v>5.5334988539094458E-2</v>
      </c>
      <c r="AS925" s="44">
        <v>-4.1564770664035215</v>
      </c>
      <c r="AT925" s="51">
        <v>-1707.5747554534362</v>
      </c>
      <c r="AU925" s="43">
        <v>-4.4712731295248886E-9</v>
      </c>
      <c r="AV925" s="44">
        <v>-68.784901997249648</v>
      </c>
      <c r="AW925" s="50">
        <v>-4298.8215788640255</v>
      </c>
    </row>
    <row r="926" spans="5:49" ht="18" customHeight="1">
      <c r="E926" s="42">
        <f t="shared" si="223"/>
        <v>91.799999999999059</v>
      </c>
      <c r="F926" s="43">
        <f t="shared" si="224"/>
        <v>5.5215511761290206E-2</v>
      </c>
      <c r="G926" s="44">
        <f t="shared" si="225"/>
        <v>-4.1509495350952044</v>
      </c>
      <c r="H926" s="51">
        <f t="shared" si="226"/>
        <v>-1707.990127419798</v>
      </c>
      <c r="I926" s="43">
        <f t="shared" si="227"/>
        <v>-2.567723811353062E-10</v>
      </c>
      <c r="J926" s="44">
        <f t="shared" si="228"/>
        <v>-68.784902012293941</v>
      </c>
      <c r="K926" s="51">
        <f t="shared" si="229"/>
        <v>-3976.7258315603176</v>
      </c>
      <c r="L926" s="51"/>
      <c r="M926" s="16">
        <v>91.799999999996928</v>
      </c>
      <c r="N926" s="43">
        <v>5.5215511965523753E-2</v>
      </c>
      <c r="O926" s="44">
        <v>-4.1509495445487987</v>
      </c>
      <c r="P926" s="51">
        <v>-1707.9901266844197</v>
      </c>
      <c r="Q926" s="43">
        <v>-2.567688284216274E-10</v>
      </c>
      <c r="R926" s="44">
        <v>-68.784902012293955</v>
      </c>
      <c r="S926" s="51">
        <v>-3976.7258313909556</v>
      </c>
      <c r="T926" s="4"/>
      <c r="U926" s="16">
        <f t="shared" si="216"/>
        <v>-2.1316282072803006E-12</v>
      </c>
      <c r="V926" s="17">
        <f t="shared" si="217"/>
        <v>2.0423354674115046E-10</v>
      </c>
      <c r="W926" s="18">
        <f t="shared" si="218"/>
        <v>-9.4535943517826126E-9</v>
      </c>
      <c r="X926" s="19">
        <f t="shared" si="219"/>
        <v>7.3537830758141354E-7</v>
      </c>
      <c r="Y926" s="17">
        <f t="shared" si="220"/>
        <v>3.5527136788005009E-15</v>
      </c>
      <c r="Z926" s="18">
        <f t="shared" si="221"/>
        <v>0</v>
      </c>
      <c r="AA926" s="19">
        <f t="shared" si="222"/>
        <v>1.6936201063799672E-7</v>
      </c>
      <c r="AF926" s="16">
        <v>91.799999999996928</v>
      </c>
      <c r="AG926" s="43">
        <v>0</v>
      </c>
      <c r="AH926" s="44">
        <v>-200</v>
      </c>
      <c r="AI926" s="51">
        <v>-18360</v>
      </c>
      <c r="AJ926" s="43">
        <v>-9.8066499999999994</v>
      </c>
      <c r="AK926" s="44">
        <v>-400.25047000001297</v>
      </c>
      <c r="AL926" s="51">
        <v>4578.5034269995876</v>
      </c>
      <c r="AQ926" s="16">
        <v>91.799999999996928</v>
      </c>
      <c r="AR926" s="43">
        <v>5.5215511965523753E-2</v>
      </c>
      <c r="AS926" s="44">
        <v>-4.1509495445487987</v>
      </c>
      <c r="AT926" s="51">
        <v>-1707.9901266844197</v>
      </c>
      <c r="AU926" s="43">
        <v>-4.3477541566971922E-9</v>
      </c>
      <c r="AV926" s="44">
        <v>-68.784901997690568</v>
      </c>
      <c r="AW926" s="50">
        <v>-4305.7000690637715</v>
      </c>
    </row>
    <row r="927" spans="5:49" ht="18" customHeight="1">
      <c r="E927" s="42">
        <f t="shared" si="223"/>
        <v>91.899999999999054</v>
      </c>
      <c r="F927" s="43">
        <f t="shared" si="224"/>
        <v>5.509641484328924E-2</v>
      </c>
      <c r="G927" s="44">
        <f t="shared" si="225"/>
        <v>-4.1454339419220601</v>
      </c>
      <c r="H927" s="51">
        <f t="shared" si="226"/>
        <v>-1708.4049464944017</v>
      </c>
      <c r="I927" s="43">
        <f t="shared" si="227"/>
        <v>-2.496776119187416E-10</v>
      </c>
      <c r="J927" s="44">
        <f t="shared" si="228"/>
        <v>-68.784902012319264</v>
      </c>
      <c r="K927" s="51">
        <f t="shared" si="229"/>
        <v>-3983.6043217615484</v>
      </c>
      <c r="L927" s="51"/>
      <c r="M927" s="16">
        <v>91.899999999996922</v>
      </c>
      <c r="N927" s="43">
        <v>5.5096415046874167E-2</v>
      </c>
      <c r="O927" s="44">
        <v>-4.1454339513552645</v>
      </c>
      <c r="P927" s="51">
        <v>-1708.4049457599674</v>
      </c>
      <c r="Q927" s="43">
        <v>-2.496740592050628E-10</v>
      </c>
      <c r="R927" s="44">
        <v>-68.784902012319279</v>
      </c>
      <c r="S927" s="51">
        <v>-3983.6043215921864</v>
      </c>
      <c r="T927" s="4"/>
      <c r="U927" s="16">
        <f t="shared" si="216"/>
        <v>-2.1316282072803006E-12</v>
      </c>
      <c r="V927" s="17">
        <f t="shared" si="217"/>
        <v>2.0358492669458883E-10</v>
      </c>
      <c r="W927" s="18">
        <f t="shared" si="218"/>
        <v>-9.4332044398015569E-9</v>
      </c>
      <c r="X927" s="19">
        <f t="shared" si="219"/>
        <v>7.3443425208097324E-7</v>
      </c>
      <c r="Y927" s="17">
        <f t="shared" si="220"/>
        <v>3.5527136788005009E-15</v>
      </c>
      <c r="Z927" s="18">
        <f t="shared" si="221"/>
        <v>0</v>
      </c>
      <c r="AA927" s="19">
        <f t="shared" si="222"/>
        <v>1.6936201063799672E-7</v>
      </c>
      <c r="AF927" s="16">
        <v>91.899999999996922</v>
      </c>
      <c r="AG927" s="43">
        <v>0</v>
      </c>
      <c r="AH927" s="44">
        <v>-200</v>
      </c>
      <c r="AI927" s="51">
        <v>-18380</v>
      </c>
      <c r="AJ927" s="43">
        <v>-9.8066499999999994</v>
      </c>
      <c r="AK927" s="44">
        <v>-401.23113500001301</v>
      </c>
      <c r="AL927" s="51">
        <v>4538.4293467495863</v>
      </c>
      <c r="AQ927" s="16">
        <v>91.899999999996922</v>
      </c>
      <c r="AR927" s="43">
        <v>5.5096415046874167E-2</v>
      </c>
      <c r="AS927" s="44">
        <v>-4.1454339513552645</v>
      </c>
      <c r="AT927" s="51">
        <v>-1708.4049457599674</v>
      </c>
      <c r="AU927" s="43">
        <v>-4.2276511180716625E-9</v>
      </c>
      <c r="AV927" s="44">
        <v>-68.784901998119295</v>
      </c>
      <c r="AW927" s="50">
        <v>-4312.5785592635621</v>
      </c>
    </row>
    <row r="928" spans="5:49" ht="18" customHeight="1">
      <c r="E928" s="42">
        <f t="shared" si="223"/>
        <v>91.999999999999048</v>
      </c>
      <c r="F928" s="43">
        <f t="shared" si="224"/>
        <v>5.4977695973890656E-2</v>
      </c>
      <c r="G928" s="44">
        <f t="shared" si="225"/>
        <v>-4.1399302395249356</v>
      </c>
      <c r="H928" s="51">
        <f t="shared" si="226"/>
        <v>-1708.8192146045415</v>
      </c>
      <c r="I928" s="43">
        <f t="shared" si="227"/>
        <v>-2.4278179466818983E-10</v>
      </c>
      <c r="J928" s="44">
        <f t="shared" si="228"/>
        <v>-68.784902012343878</v>
      </c>
      <c r="K928" s="51">
        <f t="shared" si="229"/>
        <v>-3990.4828119627805</v>
      </c>
      <c r="L928" s="51"/>
      <c r="M928" s="16">
        <v>91.999999999996916</v>
      </c>
      <c r="N928" s="43">
        <v>5.4977696176829696E-2</v>
      </c>
      <c r="O928" s="44">
        <v>-4.139930248937814</v>
      </c>
      <c r="P928" s="51">
        <v>-1708.8192138710497</v>
      </c>
      <c r="Q928" s="43">
        <v>-2.4277646559767163E-10</v>
      </c>
      <c r="R928" s="44">
        <v>-68.784902012343892</v>
      </c>
      <c r="S928" s="51">
        <v>-3990.4828117934198</v>
      </c>
      <c r="T928" s="4"/>
      <c r="U928" s="16">
        <f t="shared" si="216"/>
        <v>-2.1316282072803006E-12</v>
      </c>
      <c r="V928" s="17">
        <f t="shared" si="217"/>
        <v>2.0293904057222534E-10</v>
      </c>
      <c r="W928" s="18">
        <f t="shared" si="218"/>
        <v>-9.4128784766667195E-9</v>
      </c>
      <c r="X928" s="19">
        <f t="shared" si="219"/>
        <v>7.3349178819626104E-7</v>
      </c>
      <c r="Y928" s="17">
        <f t="shared" si="220"/>
        <v>5.3290705182007514E-15</v>
      </c>
      <c r="Z928" s="18">
        <f t="shared" si="221"/>
        <v>0</v>
      </c>
      <c r="AA928" s="19">
        <f t="shared" si="222"/>
        <v>1.6936064639594406E-7</v>
      </c>
      <c r="AF928" s="16">
        <v>91.999999999996916</v>
      </c>
      <c r="AG928" s="43">
        <v>0</v>
      </c>
      <c r="AH928" s="44">
        <v>-200</v>
      </c>
      <c r="AI928" s="51">
        <v>-18400</v>
      </c>
      <c r="AJ928" s="43">
        <v>-9.8066499999999994</v>
      </c>
      <c r="AK928" s="44">
        <v>-402.21180000001306</v>
      </c>
      <c r="AL928" s="51">
        <v>4498.2571999995844</v>
      </c>
      <c r="AQ928" s="16">
        <v>91.999999999996916</v>
      </c>
      <c r="AR928" s="43">
        <v>5.4977696176829696E-2</v>
      </c>
      <c r="AS928" s="44">
        <v>-4.139930248937814</v>
      </c>
      <c r="AT928" s="51">
        <v>-1708.8192138710497</v>
      </c>
      <c r="AU928" s="43">
        <v>-4.1108592085947748E-9</v>
      </c>
      <c r="AV928" s="44">
        <v>-68.784901998536199</v>
      </c>
      <c r="AW928" s="50">
        <v>-4319.4570494633945</v>
      </c>
    </row>
    <row r="929" spans="5:49" ht="18" customHeight="1">
      <c r="E929" s="42">
        <f t="shared" si="223"/>
        <v>92.099999999999042</v>
      </c>
      <c r="F929" s="43">
        <f t="shared" si="224"/>
        <v>5.4859353555265382E-2</v>
      </c>
      <c r="G929" s="44">
        <f t="shared" si="225"/>
        <v>-4.1344383901789321</v>
      </c>
      <c r="H929" s="51">
        <f t="shared" si="226"/>
        <v>-1709.2329329374081</v>
      </c>
      <c r="I929" s="43">
        <f t="shared" si="227"/>
        <v>-2.3607249488577509E-10</v>
      </c>
      <c r="J929" s="44">
        <f t="shared" si="228"/>
        <v>-68.784902012367823</v>
      </c>
      <c r="K929" s="51">
        <f t="shared" si="229"/>
        <v>-3997.3613021640158</v>
      </c>
      <c r="L929" s="51"/>
      <c r="M929" s="16">
        <v>92.099999999996911</v>
      </c>
      <c r="N929" s="43">
        <v>5.4859353757561236E-2</v>
      </c>
      <c r="O929" s="44">
        <v>-4.1344383995715486</v>
      </c>
      <c r="P929" s="51">
        <v>-1709.2329322048563</v>
      </c>
      <c r="Q929" s="43">
        <v>-2.3606894217209629E-10</v>
      </c>
      <c r="R929" s="44">
        <v>-68.784902012367837</v>
      </c>
      <c r="S929" s="51">
        <v>-3997.3613019946552</v>
      </c>
      <c r="T929" s="4"/>
      <c r="U929" s="16">
        <f t="shared" si="216"/>
        <v>-2.1316282072803006E-12</v>
      </c>
      <c r="V929" s="17">
        <f t="shared" si="217"/>
        <v>2.0229585367959046E-10</v>
      </c>
      <c r="W929" s="18">
        <f t="shared" si="218"/>
        <v>-9.3926164623781006E-9</v>
      </c>
      <c r="X929" s="19">
        <f t="shared" si="219"/>
        <v>7.3255182542197872E-7</v>
      </c>
      <c r="Y929" s="17">
        <f t="shared" si="220"/>
        <v>3.5527136788005009E-15</v>
      </c>
      <c r="Z929" s="18">
        <f t="shared" si="221"/>
        <v>0</v>
      </c>
      <c r="AA929" s="19">
        <f t="shared" si="222"/>
        <v>1.6936064639594406E-7</v>
      </c>
      <c r="AF929" s="16">
        <v>92.099999999996911</v>
      </c>
      <c r="AG929" s="43">
        <v>0</v>
      </c>
      <c r="AH929" s="44">
        <v>-200</v>
      </c>
      <c r="AI929" s="51">
        <v>-18420</v>
      </c>
      <c r="AJ929" s="43">
        <v>-9.8066499999999994</v>
      </c>
      <c r="AK929" s="44">
        <v>-403.1924650000131</v>
      </c>
      <c r="AL929" s="51">
        <v>4457.9869867495836</v>
      </c>
      <c r="AQ929" s="16">
        <v>92.099999999996911</v>
      </c>
      <c r="AR929" s="43">
        <v>5.4859353757561236E-2</v>
      </c>
      <c r="AS929" s="44">
        <v>-4.1344383995715486</v>
      </c>
      <c r="AT929" s="51">
        <v>-1709.2329322048563</v>
      </c>
      <c r="AU929" s="43">
        <v>-3.9972984922087562E-9</v>
      </c>
      <c r="AV929" s="44">
        <v>-68.784901998941578</v>
      </c>
      <c r="AW929" s="50">
        <v>-4326.3355396632687</v>
      </c>
    </row>
    <row r="930" spans="5:49" ht="18" customHeight="1">
      <c r="E930" s="42">
        <f t="shared" si="223"/>
        <v>92.199999999999037</v>
      </c>
      <c r="F930" s="43">
        <f t="shared" si="224"/>
        <v>5.4741385998017519E-2</v>
      </c>
      <c r="G930" s="44">
        <f t="shared" si="225"/>
        <v>-4.1289583563185133</v>
      </c>
      <c r="H930" s="51">
        <f t="shared" si="226"/>
        <v>-1709.6461026764264</v>
      </c>
      <c r="I930" s="43">
        <f t="shared" si="227"/>
        <v>-2.2955326528517617E-10</v>
      </c>
      <c r="J930" s="44">
        <f t="shared" si="228"/>
        <v>-68.7849020123911</v>
      </c>
      <c r="K930" s="51">
        <f t="shared" si="229"/>
        <v>-4004.2397923652538</v>
      </c>
      <c r="L930" s="51"/>
      <c r="M930" s="16">
        <v>92.199999999996905</v>
      </c>
      <c r="N930" s="43">
        <v>5.4741386199672934E-2</v>
      </c>
      <c r="O930" s="44">
        <v>-4.1289583656909326</v>
      </c>
      <c r="P930" s="51">
        <v>-1709.6461019448132</v>
      </c>
      <c r="Q930" s="43">
        <v>-2.2954971257149737E-10</v>
      </c>
      <c r="R930" s="44">
        <v>-68.784902012391115</v>
      </c>
      <c r="S930" s="51">
        <v>-4004.2397921958932</v>
      </c>
      <c r="T930" s="4"/>
      <c r="U930" s="16">
        <f t="shared" si="216"/>
        <v>-2.1316282072803006E-12</v>
      </c>
      <c r="V930" s="17">
        <f t="shared" si="217"/>
        <v>2.0165541458894154E-10</v>
      </c>
      <c r="W930" s="18">
        <f t="shared" si="218"/>
        <v>-9.3724192851141197E-9</v>
      </c>
      <c r="X930" s="19">
        <f t="shared" si="219"/>
        <v>7.3161322688974906E-7</v>
      </c>
      <c r="Y930" s="17">
        <f t="shared" si="220"/>
        <v>3.5527136788005009E-15</v>
      </c>
      <c r="Z930" s="18">
        <f t="shared" si="221"/>
        <v>0</v>
      </c>
      <c r="AA930" s="19">
        <f t="shared" si="222"/>
        <v>1.6936064639594406E-7</v>
      </c>
      <c r="AF930" s="16">
        <v>92.199999999996905</v>
      </c>
      <c r="AG930" s="43">
        <v>0</v>
      </c>
      <c r="AH930" s="44">
        <v>-200</v>
      </c>
      <c r="AI930" s="51">
        <v>-18440</v>
      </c>
      <c r="AJ930" s="43">
        <v>-9.8066499999999994</v>
      </c>
      <c r="AK930" s="44">
        <v>-404.17313000001315</v>
      </c>
      <c r="AL930" s="51">
        <v>4417.6187069995822</v>
      </c>
      <c r="AQ930" s="16">
        <v>92.199999999996905</v>
      </c>
      <c r="AR930" s="43">
        <v>5.4741386199672934E-2</v>
      </c>
      <c r="AS930" s="44">
        <v>-4.1289583656909326</v>
      </c>
      <c r="AT930" s="51">
        <v>-1709.6461019448132</v>
      </c>
      <c r="AU930" s="43">
        <v>-3.8868712692874396E-9</v>
      </c>
      <c r="AV930" s="44">
        <v>-68.784901999335759</v>
      </c>
      <c r="AW930" s="50">
        <v>-4333.2140298631821</v>
      </c>
    </row>
    <row r="931" spans="5:49" ht="18" customHeight="1">
      <c r="E931" s="42">
        <f t="shared" si="223"/>
        <v>92.299999999999031</v>
      </c>
      <c r="F931" s="43">
        <f t="shared" si="224"/>
        <v>5.4623791721130993E-2</v>
      </c>
      <c r="G931" s="44">
        <f t="shared" si="225"/>
        <v>-4.1234901005366611</v>
      </c>
      <c r="H931" s="51">
        <f t="shared" si="226"/>
        <v>-1710.0587250012741</v>
      </c>
      <c r="I931" s="43">
        <f t="shared" si="227"/>
        <v>-2.2320811865483847E-10</v>
      </c>
      <c r="J931" s="44">
        <f t="shared" si="228"/>
        <v>-68.784902012413752</v>
      </c>
      <c r="K931" s="51">
        <f t="shared" si="229"/>
        <v>-4011.1182825664932</v>
      </c>
      <c r="L931" s="51"/>
      <c r="M931" s="16">
        <v>92.299999999996899</v>
      </c>
      <c r="N931" s="43">
        <v>5.462379192214864E-2</v>
      </c>
      <c r="O931" s="44">
        <v>-4.1234901098889463</v>
      </c>
      <c r="P931" s="51">
        <v>-1710.0587242705967</v>
      </c>
      <c r="Q931" s="43">
        <v>-2.2320811865483847E-10</v>
      </c>
      <c r="R931" s="44">
        <v>-68.784902012413752</v>
      </c>
      <c r="S931" s="51">
        <v>-4011.1182823971335</v>
      </c>
      <c r="T931" s="4"/>
      <c r="U931" s="16">
        <f t="shared" si="216"/>
        <v>-2.1316282072803006E-12</v>
      </c>
      <c r="V931" s="17">
        <f t="shared" si="217"/>
        <v>2.0101764697244562E-10</v>
      </c>
      <c r="W931" s="18">
        <f t="shared" si="218"/>
        <v>-9.3522851685179376E-9</v>
      </c>
      <c r="X931" s="19">
        <f t="shared" si="219"/>
        <v>7.3067735684162471E-7</v>
      </c>
      <c r="Y931" s="17">
        <f t="shared" si="220"/>
        <v>0</v>
      </c>
      <c r="Z931" s="18">
        <f t="shared" si="221"/>
        <v>0</v>
      </c>
      <c r="AA931" s="19">
        <f t="shared" si="222"/>
        <v>1.6935973690124229E-7</v>
      </c>
      <c r="AF931" s="16">
        <v>92.299999999996899</v>
      </c>
      <c r="AG931" s="43">
        <v>0</v>
      </c>
      <c r="AH931" s="44">
        <v>-200</v>
      </c>
      <c r="AI931" s="51">
        <v>-18460</v>
      </c>
      <c r="AJ931" s="43">
        <v>-9.8066499999999994</v>
      </c>
      <c r="AK931" s="44">
        <v>-405.15379500001319</v>
      </c>
      <c r="AL931" s="51">
        <v>4377.1523607495801</v>
      </c>
      <c r="AQ931" s="16">
        <v>92.299999999996899</v>
      </c>
      <c r="AR931" s="43">
        <v>5.462379192214864E-2</v>
      </c>
      <c r="AS931" s="44">
        <v>-4.1234901098889463</v>
      </c>
      <c r="AT931" s="51">
        <v>-1710.0587242705967</v>
      </c>
      <c r="AU931" s="43">
        <v>-3.7794940510593733E-9</v>
      </c>
      <c r="AV931" s="44">
        <v>-68.784901999719054</v>
      </c>
      <c r="AW931" s="50">
        <v>-4340.0925200631345</v>
      </c>
    </row>
    <row r="932" spans="5:49" ht="18" customHeight="1">
      <c r="E932" s="42">
        <f t="shared" si="223"/>
        <v>92.399999999999025</v>
      </c>
      <c r="F932" s="43">
        <f t="shared" si="224"/>
        <v>5.4506569151916519E-2</v>
      </c>
      <c r="G932" s="44">
        <f t="shared" si="225"/>
        <v>-4.1180335855840413</v>
      </c>
      <c r="H932" s="51">
        <f t="shared" si="226"/>
        <v>-1710.4708010878946</v>
      </c>
      <c r="I932" s="43">
        <f t="shared" si="227"/>
        <v>-2.17045936778959E-10</v>
      </c>
      <c r="J932" s="44">
        <f t="shared" si="228"/>
        <v>-68.784902012435751</v>
      </c>
      <c r="K932" s="51">
        <f t="shared" si="229"/>
        <v>-4017.9967727677349</v>
      </c>
      <c r="L932" s="51"/>
      <c r="M932" s="16">
        <v>92.399999999996894</v>
      </c>
      <c r="N932" s="43">
        <v>5.4506569352299132E-2</v>
      </c>
      <c r="O932" s="44">
        <v>-4.1180335949162581</v>
      </c>
      <c r="P932" s="51">
        <v>-1710.4708003581513</v>
      </c>
      <c r="Q932" s="43">
        <v>-2.170406077084408E-10</v>
      </c>
      <c r="R932" s="44">
        <v>-68.784902012435765</v>
      </c>
      <c r="S932" s="51">
        <v>-4017.9967725983761</v>
      </c>
      <c r="T932" s="4"/>
      <c r="U932" s="16">
        <f t="shared" si="216"/>
        <v>-2.1316282072803006E-12</v>
      </c>
      <c r="V932" s="17">
        <f t="shared" si="217"/>
        <v>2.0038261328014784E-10</v>
      </c>
      <c r="W932" s="18">
        <f t="shared" si="218"/>
        <v>-9.3322167771248132E-9</v>
      </c>
      <c r="X932" s="19">
        <f t="shared" si="219"/>
        <v>7.2974330578290392E-7</v>
      </c>
      <c r="Y932" s="17">
        <f t="shared" si="220"/>
        <v>5.3290705182007514E-15</v>
      </c>
      <c r="Z932" s="18">
        <f t="shared" si="221"/>
        <v>0</v>
      </c>
      <c r="AA932" s="19">
        <f t="shared" si="222"/>
        <v>1.6935882740654051E-7</v>
      </c>
      <c r="AF932" s="16">
        <v>92.399999999996894</v>
      </c>
      <c r="AG932" s="43">
        <v>0</v>
      </c>
      <c r="AH932" s="44">
        <v>-200</v>
      </c>
      <c r="AI932" s="51">
        <v>-18480</v>
      </c>
      <c r="AJ932" s="43">
        <v>-9.8066499999999994</v>
      </c>
      <c r="AK932" s="44">
        <v>-406.13446000001323</v>
      </c>
      <c r="AL932" s="51">
        <v>4336.5879479995792</v>
      </c>
      <c r="AQ932" s="16">
        <v>92.399999999996894</v>
      </c>
      <c r="AR932" s="43">
        <v>5.4506569352299132E-2</v>
      </c>
      <c r="AS932" s="44">
        <v>-4.1180335949162581</v>
      </c>
      <c r="AT932" s="51">
        <v>-1710.4708003581513</v>
      </c>
      <c r="AU932" s="43">
        <v>-3.6750833487531054E-9</v>
      </c>
      <c r="AV932" s="44">
        <v>-68.784902000091762</v>
      </c>
      <c r="AW932" s="50">
        <v>-4346.9710102631252</v>
      </c>
    </row>
    <row r="933" spans="5:49" ht="18" customHeight="1">
      <c r="E933" s="42">
        <f t="shared" si="223"/>
        <v>92.499999999999019</v>
      </c>
      <c r="F933" s="43">
        <f t="shared" si="224"/>
        <v>5.4389716725959214E-2</v>
      </c>
      <c r="G933" s="44">
        <f t="shared" si="225"/>
        <v>-4.112588774368179</v>
      </c>
      <c r="H933" s="51">
        <f t="shared" si="226"/>
        <v>-1710.8823321085151</v>
      </c>
      <c r="I933" s="43">
        <f t="shared" si="227"/>
        <v>-2.1105428515966196E-10</v>
      </c>
      <c r="J933" s="44">
        <f t="shared" si="228"/>
        <v>-68.784902012457138</v>
      </c>
      <c r="K933" s="51">
        <f t="shared" si="229"/>
        <v>-4024.8752629689798</v>
      </c>
      <c r="L933" s="51"/>
      <c r="M933" s="16">
        <v>92.499999999996888</v>
      </c>
      <c r="N933" s="43">
        <v>5.4389716925709423E-2</v>
      </c>
      <c r="O933" s="44">
        <v>-4.1125887836803887</v>
      </c>
      <c r="P933" s="51">
        <v>-1710.8823313797043</v>
      </c>
      <c r="Q933" s="43">
        <v>-2.1104185066178616E-10</v>
      </c>
      <c r="R933" s="44">
        <v>-68.784902012457181</v>
      </c>
      <c r="S933" s="51">
        <v>-4024.8752627996209</v>
      </c>
      <c r="T933" s="4"/>
      <c r="U933" s="16">
        <f t="shared" si="216"/>
        <v>-2.1316282072803006E-12</v>
      </c>
      <c r="V933" s="17">
        <f t="shared" si="217"/>
        <v>1.9975020942863964E-10</v>
      </c>
      <c r="W933" s="18">
        <f t="shared" si="218"/>
        <v>-9.3122096700426482E-9</v>
      </c>
      <c r="X933" s="19">
        <f t="shared" si="219"/>
        <v>7.2881084633991122E-7</v>
      </c>
      <c r="Y933" s="17">
        <f t="shared" si="220"/>
        <v>1.2434497875801753E-14</v>
      </c>
      <c r="Z933" s="18">
        <f t="shared" si="221"/>
        <v>0</v>
      </c>
      <c r="AA933" s="19">
        <f t="shared" si="222"/>
        <v>1.6935882740654051E-7</v>
      </c>
      <c r="AF933" s="16">
        <v>92.499999999996888</v>
      </c>
      <c r="AG933" s="43">
        <v>0</v>
      </c>
      <c r="AH933" s="44">
        <v>-200</v>
      </c>
      <c r="AI933" s="51">
        <v>-18500</v>
      </c>
      <c r="AJ933" s="43">
        <v>-9.8066499999999994</v>
      </c>
      <c r="AK933" s="44">
        <v>-407.11512500001328</v>
      </c>
      <c r="AL933" s="51">
        <v>4295.9254687495777</v>
      </c>
      <c r="AQ933" s="16">
        <v>92.499999999996888</v>
      </c>
      <c r="AR933" s="43">
        <v>5.4389716925709423E-2</v>
      </c>
      <c r="AS933" s="44">
        <v>-4.1125887836803887</v>
      </c>
      <c r="AT933" s="51">
        <v>-1710.8823313797043</v>
      </c>
      <c r="AU933" s="43">
        <v>-3.5735610026677023E-9</v>
      </c>
      <c r="AV933" s="44">
        <v>-68.784902000454167</v>
      </c>
      <c r="AW933" s="50">
        <v>-4353.8495004631532</v>
      </c>
    </row>
    <row r="934" spans="5:49" ht="18" customHeight="1">
      <c r="E934" s="42">
        <f t="shared" si="223"/>
        <v>92.599999999999014</v>
      </c>
      <c r="F934" s="43">
        <f t="shared" si="224"/>
        <v>5.4273232887066203E-2</v>
      </c>
      <c r="G934" s="44">
        <f t="shared" si="225"/>
        <v>-4.1071556299526248</v>
      </c>
      <c r="H934" s="51">
        <f t="shared" si="226"/>
        <v>-1711.2933192316614</v>
      </c>
      <c r="I934" s="43">
        <f t="shared" si="227"/>
        <v>-2.0522250565591094E-10</v>
      </c>
      <c r="J934" s="44">
        <f t="shared" si="228"/>
        <v>-68.784902012477957</v>
      </c>
      <c r="K934" s="51">
        <f t="shared" si="229"/>
        <v>-4031.753753170226</v>
      </c>
      <c r="L934" s="51"/>
      <c r="M934" s="16">
        <v>92.599999999996882</v>
      </c>
      <c r="N934" s="43">
        <v>5.427323308618668E-2</v>
      </c>
      <c r="O934" s="44">
        <v>-4.1071556392448914</v>
      </c>
      <c r="P934" s="51">
        <v>-1711.2933185037807</v>
      </c>
      <c r="Q934" s="43">
        <v>-2.0520829480119573E-10</v>
      </c>
      <c r="R934" s="44">
        <v>-68.784902012478</v>
      </c>
      <c r="S934" s="51">
        <v>-4031.7537530008681</v>
      </c>
      <c r="T934" s="4"/>
      <c r="U934" s="16">
        <f t="shared" si="216"/>
        <v>-2.1316282072803006E-12</v>
      </c>
      <c r="V934" s="17">
        <f t="shared" si="217"/>
        <v>1.9912047705128444E-10</v>
      </c>
      <c r="W934" s="18">
        <f t="shared" si="218"/>
        <v>-9.2922665118067016E-9</v>
      </c>
      <c r="X934" s="19">
        <f t="shared" si="219"/>
        <v>7.2788066063367296E-7</v>
      </c>
      <c r="Y934" s="17">
        <f t="shared" si="220"/>
        <v>1.4210854715202004E-14</v>
      </c>
      <c r="Z934" s="18">
        <f t="shared" si="221"/>
        <v>0</v>
      </c>
      <c r="AA934" s="19">
        <f t="shared" si="222"/>
        <v>1.6935791791183874E-7</v>
      </c>
      <c r="AF934" s="16">
        <v>92.599999999996882</v>
      </c>
      <c r="AG934" s="43">
        <v>0</v>
      </c>
      <c r="AH934" s="44">
        <v>-200</v>
      </c>
      <c r="AI934" s="51">
        <v>-18520</v>
      </c>
      <c r="AJ934" s="43">
        <v>-9.8066499999999994</v>
      </c>
      <c r="AK934" s="44">
        <v>-408.09579000001332</v>
      </c>
      <c r="AL934" s="51">
        <v>4255.1649229995755</v>
      </c>
      <c r="AQ934" s="16">
        <v>92.599999999996882</v>
      </c>
      <c r="AR934" s="43">
        <v>5.427323308618668E-2</v>
      </c>
      <c r="AS934" s="44">
        <v>-4.1071556392448914</v>
      </c>
      <c r="AT934" s="51">
        <v>-1711.2933185037807</v>
      </c>
      <c r="AU934" s="43">
        <v>-3.4748435240317121E-9</v>
      </c>
      <c r="AV934" s="44">
        <v>-68.784902000806554</v>
      </c>
      <c r="AW934" s="50">
        <v>-4360.7279906632166</v>
      </c>
    </row>
    <row r="935" spans="5:49" ht="18" customHeight="1">
      <c r="E935" s="42">
        <f t="shared" si="223"/>
        <v>92.699999999999008</v>
      </c>
      <c r="F935" s="43">
        <f t="shared" si="224"/>
        <v>5.4157116087214921E-2</v>
      </c>
      <c r="G935" s="44">
        <f t="shared" si="225"/>
        <v>-4.1017341155561402</v>
      </c>
      <c r="H935" s="51">
        <f t="shared" si="226"/>
        <v>-1711.7037636221728</v>
      </c>
      <c r="I935" s="43">
        <f t="shared" si="227"/>
        <v>-1.9955237462454534E-10</v>
      </c>
      <c r="J935" s="44">
        <f t="shared" si="228"/>
        <v>-68.784902012498193</v>
      </c>
      <c r="K935" s="51">
        <f t="shared" si="229"/>
        <v>-4038.632243371474</v>
      </c>
      <c r="L935" s="51"/>
      <c r="M935" s="16">
        <v>92.699999999996876</v>
      </c>
      <c r="N935" s="43">
        <v>5.4157116285708337E-2</v>
      </c>
      <c r="O935" s="44">
        <v>-4.1017341248285275</v>
      </c>
      <c r="P935" s="51">
        <v>-1711.7037628952203</v>
      </c>
      <c r="Q935" s="43">
        <v>-1.9953994012666953E-10</v>
      </c>
      <c r="R935" s="44">
        <v>-68.784902012498236</v>
      </c>
      <c r="S935" s="51">
        <v>-4038.632243202117</v>
      </c>
      <c r="T935" s="4"/>
      <c r="U935" s="16">
        <f t="shared" si="216"/>
        <v>-2.1316282072803006E-12</v>
      </c>
      <c r="V935" s="17">
        <f t="shared" si="217"/>
        <v>1.9849341614808225E-10</v>
      </c>
      <c r="W935" s="18">
        <f t="shared" si="218"/>
        <v>-9.2723873024169734E-9</v>
      </c>
      <c r="X935" s="19">
        <f t="shared" si="219"/>
        <v>7.2695252129051369E-7</v>
      </c>
      <c r="Y935" s="17">
        <f t="shared" si="220"/>
        <v>1.2434497875801753E-14</v>
      </c>
      <c r="Z935" s="18">
        <f t="shared" si="221"/>
        <v>0</v>
      </c>
      <c r="AA935" s="19">
        <f t="shared" si="222"/>
        <v>1.6935700841713697E-7</v>
      </c>
      <c r="AF935" s="16">
        <v>92.699999999996876</v>
      </c>
      <c r="AG935" s="43">
        <v>0</v>
      </c>
      <c r="AH935" s="44">
        <v>-200</v>
      </c>
      <c r="AI935" s="51">
        <v>-18540</v>
      </c>
      <c r="AJ935" s="43">
        <v>-9.8066499999999994</v>
      </c>
      <c r="AK935" s="44">
        <v>-409.07645500001337</v>
      </c>
      <c r="AL935" s="51">
        <v>4214.3063107495745</v>
      </c>
      <c r="AQ935" s="16">
        <v>92.699999999996876</v>
      </c>
      <c r="AR935" s="43">
        <v>5.4157116285708337E-2</v>
      </c>
      <c r="AS935" s="44">
        <v>-4.1017341248285275</v>
      </c>
      <c r="AT935" s="51">
        <v>-1711.7037628952203</v>
      </c>
      <c r="AU935" s="43">
        <v>-3.378850976787362E-9</v>
      </c>
      <c r="AV935" s="44">
        <v>-68.78490200114922</v>
      </c>
      <c r="AW935" s="50">
        <v>-4367.6064808633146</v>
      </c>
    </row>
    <row r="936" spans="5:49" ht="18" customHeight="1">
      <c r="E936" s="42">
        <f t="shared" si="223"/>
        <v>92.799999999999002</v>
      </c>
      <c r="F936" s="43">
        <f t="shared" si="224"/>
        <v>5.4041364786501719E-2</v>
      </c>
      <c r="G936" s="44">
        <f t="shared" si="225"/>
        <v>-4.0963241945518849</v>
      </c>
      <c r="H936" s="51">
        <f t="shared" si="226"/>
        <v>-1712.1136664412188</v>
      </c>
      <c r="I936" s="43">
        <f t="shared" si="227"/>
        <v>-1.9403856299504696E-10</v>
      </c>
      <c r="J936" s="44">
        <f t="shared" si="228"/>
        <v>-68.784902012517875</v>
      </c>
      <c r="K936" s="51">
        <f t="shared" si="229"/>
        <v>-4045.5107335727253</v>
      </c>
      <c r="L936" s="51"/>
      <c r="M936" s="16">
        <v>92.799999999996871</v>
      </c>
      <c r="N936" s="43">
        <v>5.4041364984370704E-2</v>
      </c>
      <c r="O936" s="44">
        <v>-4.0963242038044561</v>
      </c>
      <c r="P936" s="51">
        <v>-1712.1136657151924</v>
      </c>
      <c r="Q936" s="43">
        <v>-1.9403145756768936E-10</v>
      </c>
      <c r="R936" s="44">
        <v>-68.784902012517904</v>
      </c>
      <c r="S936" s="51">
        <v>-4045.5107334033678</v>
      </c>
      <c r="T936" s="4"/>
      <c r="U936" s="16">
        <f t="shared" si="216"/>
        <v>-2.1316282072803006E-12</v>
      </c>
      <c r="V936" s="17">
        <f t="shared" si="217"/>
        <v>1.9786898508566964E-10</v>
      </c>
      <c r="W936" s="18">
        <f t="shared" si="218"/>
        <v>-9.2525711536950439E-9</v>
      </c>
      <c r="X936" s="19">
        <f t="shared" si="219"/>
        <v>7.260264283104334E-7</v>
      </c>
      <c r="Y936" s="17">
        <f t="shared" si="220"/>
        <v>7.1054273576010019E-15</v>
      </c>
      <c r="Z936" s="18">
        <f t="shared" si="221"/>
        <v>0</v>
      </c>
      <c r="AA936" s="19">
        <f t="shared" si="222"/>
        <v>1.6935746316448785E-7</v>
      </c>
      <c r="AF936" s="16">
        <v>92.799999999996871</v>
      </c>
      <c r="AG936" s="43">
        <v>0</v>
      </c>
      <c r="AH936" s="44">
        <v>-200</v>
      </c>
      <c r="AI936" s="51">
        <v>-18560</v>
      </c>
      <c r="AJ936" s="43">
        <v>-9.8066499999999994</v>
      </c>
      <c r="AK936" s="44">
        <v>-410.05712000001341</v>
      </c>
      <c r="AL936" s="51">
        <v>4173.3496319995729</v>
      </c>
      <c r="AQ936" s="16">
        <v>92.799999999996871</v>
      </c>
      <c r="AR936" s="43">
        <v>5.4041364984370704E-2</v>
      </c>
      <c r="AS936" s="44">
        <v>-4.0963242038044561</v>
      </c>
      <c r="AT936" s="51">
        <v>-1712.1136657151924</v>
      </c>
      <c r="AU936" s="43">
        <v>-3.2855140830179153E-9</v>
      </c>
      <c r="AV936" s="44">
        <v>-68.784902001482394</v>
      </c>
      <c r="AW936" s="50">
        <v>-4374.4849710634462</v>
      </c>
    </row>
    <row r="937" spans="5:49" ht="18" customHeight="1">
      <c r="E937" s="42">
        <f t="shared" si="223"/>
        <v>92.899999999998997</v>
      </c>
      <c r="F937" s="43">
        <f t="shared" si="224"/>
        <v>5.3925977453090815E-2</v>
      </c>
      <c r="G937" s="44">
        <f t="shared" si="225"/>
        <v>-4.0909258304666061</v>
      </c>
      <c r="H937" s="51">
        <f t="shared" si="226"/>
        <v>-1712.5230288463135</v>
      </c>
      <c r="I937" s="43">
        <f t="shared" si="227"/>
        <v>-1.886792944105764E-10</v>
      </c>
      <c r="J937" s="44">
        <f t="shared" si="228"/>
        <v>-68.784902012537003</v>
      </c>
      <c r="K937" s="51">
        <f t="shared" si="229"/>
        <v>-4052.3892237739774</v>
      </c>
      <c r="L937" s="51"/>
      <c r="M937" s="16">
        <v>92.899999999996865</v>
      </c>
      <c r="N937" s="43">
        <v>5.3925977650337908E-2</v>
      </c>
      <c r="O937" s="44">
        <v>-4.0909258396994197</v>
      </c>
      <c r="P937" s="51">
        <v>-1712.5230281212114</v>
      </c>
      <c r="Q937" s="43">
        <v>-1.886721889832188E-10</v>
      </c>
      <c r="R937" s="44">
        <v>-68.784902012537032</v>
      </c>
      <c r="S937" s="51">
        <v>-4052.3892236046208</v>
      </c>
      <c r="T937" s="4"/>
      <c r="U937" s="16">
        <f t="shared" si="216"/>
        <v>-2.1316282072803006E-12</v>
      </c>
      <c r="V937" s="17">
        <f t="shared" si="217"/>
        <v>1.9724709365842585E-10</v>
      </c>
      <c r="W937" s="18">
        <f t="shared" si="218"/>
        <v>-9.2328136247488146E-9</v>
      </c>
      <c r="X937" s="19">
        <f t="shared" si="219"/>
        <v>7.2510215431975666E-7</v>
      </c>
      <c r="Y937" s="17">
        <f t="shared" si="220"/>
        <v>7.1054273576010019E-15</v>
      </c>
      <c r="Z937" s="18">
        <f t="shared" si="221"/>
        <v>0</v>
      </c>
      <c r="AA937" s="19">
        <f t="shared" si="222"/>
        <v>1.6935655366978608E-7</v>
      </c>
      <c r="AF937" s="16">
        <v>92.899999999996865</v>
      </c>
      <c r="AG937" s="43">
        <v>0</v>
      </c>
      <c r="AH937" s="44">
        <v>-200</v>
      </c>
      <c r="AI937" s="51">
        <v>-18580</v>
      </c>
      <c r="AJ937" s="43">
        <v>-9.8066499999999994</v>
      </c>
      <c r="AK937" s="44">
        <v>-411.03778500001346</v>
      </c>
      <c r="AL937" s="51">
        <v>4132.2948867495707</v>
      </c>
      <c r="AQ937" s="16">
        <v>92.899999999996865</v>
      </c>
      <c r="AR937" s="43">
        <v>5.3925977650337908E-2</v>
      </c>
      <c r="AS937" s="44">
        <v>-4.0909258396994197</v>
      </c>
      <c r="AT937" s="51">
        <v>-1712.5230281212114</v>
      </c>
      <c r="AU937" s="43">
        <v>-3.1947546830224383E-9</v>
      </c>
      <c r="AV937" s="44">
        <v>-68.784902001806373</v>
      </c>
      <c r="AW937" s="50">
        <v>-4381.3634612636106</v>
      </c>
    </row>
    <row r="938" spans="5:49" ht="18" customHeight="1">
      <c r="E938" s="42">
        <f t="shared" si="223"/>
        <v>92.999999999998991</v>
      </c>
      <c r="F938" s="43">
        <f t="shared" si="224"/>
        <v>5.3810952563163462E-2</v>
      </c>
      <c r="G938" s="44">
        <f t="shared" si="225"/>
        <v>-4.0855389869798282</v>
      </c>
      <c r="H938" s="51">
        <f t="shared" si="226"/>
        <v>-1712.931851991332</v>
      </c>
      <c r="I938" s="43">
        <f t="shared" si="227"/>
        <v>-1.8346568708693667E-10</v>
      </c>
      <c r="J938" s="44">
        <f t="shared" si="228"/>
        <v>-68.784902012555619</v>
      </c>
      <c r="K938" s="51">
        <f t="shared" si="229"/>
        <v>-4059.2677139752309</v>
      </c>
      <c r="L938" s="51"/>
      <c r="M938" s="16">
        <v>92.999999999996859</v>
      </c>
      <c r="N938" s="43">
        <v>5.3810952759791288E-2</v>
      </c>
      <c r="O938" s="44">
        <v>-4.0855389961929474</v>
      </c>
      <c r="P938" s="51">
        <v>-1712.9318512671521</v>
      </c>
      <c r="Q938" s="43">
        <v>-1.8345680530273967E-10</v>
      </c>
      <c r="R938" s="44">
        <v>-68.784902012555648</v>
      </c>
      <c r="S938" s="51">
        <v>-4059.2677138058757</v>
      </c>
      <c r="T938" s="4"/>
      <c r="U938" s="16">
        <f t="shared" si="216"/>
        <v>-2.1316282072803006E-12</v>
      </c>
      <c r="V938" s="17">
        <f t="shared" si="217"/>
        <v>1.9662782513307775E-10</v>
      </c>
      <c r="W938" s="18">
        <f t="shared" si="218"/>
        <v>-9.213119156470384E-9</v>
      </c>
      <c r="X938" s="19">
        <f t="shared" si="219"/>
        <v>7.2417992669215892E-7</v>
      </c>
      <c r="Y938" s="17">
        <f t="shared" si="220"/>
        <v>8.8817841970012523E-15</v>
      </c>
      <c r="Z938" s="18">
        <f t="shared" si="221"/>
        <v>0</v>
      </c>
      <c r="AA938" s="19">
        <f t="shared" si="222"/>
        <v>1.6935518942773342E-7</v>
      </c>
      <c r="AF938" s="16">
        <v>92.999999999996859</v>
      </c>
      <c r="AG938" s="43">
        <v>0</v>
      </c>
      <c r="AH938" s="44">
        <v>-200</v>
      </c>
      <c r="AI938" s="51">
        <v>-18600</v>
      </c>
      <c r="AJ938" s="43">
        <v>-9.8066499999999994</v>
      </c>
      <c r="AK938" s="44">
        <v>-412.0184500000135</v>
      </c>
      <c r="AL938" s="51">
        <v>4091.1420749995691</v>
      </c>
      <c r="AQ938" s="16">
        <v>92.999999999996859</v>
      </c>
      <c r="AR938" s="43">
        <v>5.3810952759791288E-2</v>
      </c>
      <c r="AS938" s="44">
        <v>-4.0855389961929474</v>
      </c>
      <c r="AT938" s="51">
        <v>-1712.9318512671521</v>
      </c>
      <c r="AU938" s="43">
        <v>-3.1064946170999974E-9</v>
      </c>
      <c r="AV938" s="44">
        <v>-68.784902002121427</v>
      </c>
      <c r="AW938" s="50">
        <v>-4388.2419514638068</v>
      </c>
    </row>
    <row r="939" spans="5:49" ht="18" customHeight="1">
      <c r="E939" s="42">
        <f t="shared" si="223"/>
        <v>93.099999999998985</v>
      </c>
      <c r="F939" s="43">
        <f t="shared" si="224"/>
        <v>5.3696288600867878E-2</v>
      </c>
      <c r="G939" s="44">
        <f t="shared" si="225"/>
        <v>-4.0801636279230618</v>
      </c>
      <c r="H939" s="51">
        <f t="shared" si="226"/>
        <v>-1713.3401370265237</v>
      </c>
      <c r="I939" s="43">
        <f t="shared" si="227"/>
        <v>-1.7839774102412775E-10</v>
      </c>
      <c r="J939" s="44">
        <f t="shared" si="228"/>
        <v>-68.78490201257371</v>
      </c>
      <c r="K939" s="51">
        <f t="shared" si="229"/>
        <v>-4066.146204176488</v>
      </c>
      <c r="L939" s="51"/>
      <c r="M939" s="16">
        <v>93.099999999996854</v>
      </c>
      <c r="N939" s="43">
        <v>5.3696288796879058E-2</v>
      </c>
      <c r="O939" s="44">
        <v>-4.0801636371165495</v>
      </c>
      <c r="P939" s="51">
        <v>-1713.3401363032642</v>
      </c>
      <c r="Q939" s="43">
        <v>-1.7839063559677015E-10</v>
      </c>
      <c r="R939" s="44">
        <v>-68.784902012573738</v>
      </c>
      <c r="S939" s="51">
        <v>-4066.1462040071324</v>
      </c>
      <c r="T939" s="4"/>
      <c r="U939" s="16">
        <f t="shared" si="216"/>
        <v>-2.1316282072803006E-12</v>
      </c>
      <c r="V939" s="17">
        <f t="shared" si="217"/>
        <v>1.9601117950962532E-10</v>
      </c>
      <c r="W939" s="18">
        <f t="shared" si="218"/>
        <v>-9.1934877488597522E-9</v>
      </c>
      <c r="X939" s="19">
        <f t="shared" si="219"/>
        <v>7.2325951805396471E-7</v>
      </c>
      <c r="Y939" s="17">
        <f t="shared" si="220"/>
        <v>7.1054273576010019E-15</v>
      </c>
      <c r="Z939" s="18">
        <f t="shared" si="221"/>
        <v>0</v>
      </c>
      <c r="AA939" s="19">
        <f t="shared" si="222"/>
        <v>1.6935564417508431E-7</v>
      </c>
      <c r="AF939" s="16">
        <v>93.099999999996854</v>
      </c>
      <c r="AG939" s="43">
        <v>0</v>
      </c>
      <c r="AH939" s="44">
        <v>-200</v>
      </c>
      <c r="AI939" s="51">
        <v>-18620</v>
      </c>
      <c r="AJ939" s="43">
        <v>-9.8066499999999994</v>
      </c>
      <c r="AK939" s="44">
        <v>-412.99911500001355</v>
      </c>
      <c r="AL939" s="51">
        <v>4049.8911967495678</v>
      </c>
      <c r="AQ939" s="16">
        <v>93.099999999996854</v>
      </c>
      <c r="AR939" s="43">
        <v>5.3696288796879058E-2</v>
      </c>
      <c r="AS939" s="44">
        <v>-4.0801636371165495</v>
      </c>
      <c r="AT939" s="51">
        <v>-1713.3401363032642</v>
      </c>
      <c r="AU939" s="43">
        <v>-3.0206770418317319E-9</v>
      </c>
      <c r="AV939" s="44">
        <v>-68.784902002427771</v>
      </c>
      <c r="AW939" s="50">
        <v>-4395.1204416640339</v>
      </c>
    </row>
    <row r="940" spans="5:49" ht="18" customHeight="1">
      <c r="E940" s="42">
        <f t="shared" si="223"/>
        <v>93.19999999999898</v>
      </c>
      <c r="F940" s="43">
        <f t="shared" si="224"/>
        <v>5.3581984058269153E-2</v>
      </c>
      <c r="G940" s="44">
        <f t="shared" si="225"/>
        <v>-4.0747997172790056</v>
      </c>
      <c r="H940" s="51">
        <f t="shared" si="226"/>
        <v>-1713.7478850985301</v>
      </c>
      <c r="I940" s="43">
        <f t="shared" si="227"/>
        <v>-1.7346835079479206E-10</v>
      </c>
      <c r="J940" s="44">
        <f t="shared" si="228"/>
        <v>-68.784902012591303</v>
      </c>
      <c r="K940" s="51">
        <f t="shared" si="229"/>
        <v>-4073.0246943777452</v>
      </c>
      <c r="L940" s="51"/>
      <c r="M940" s="16">
        <v>93.199999999996848</v>
      </c>
      <c r="N940" s="43">
        <v>5.3581984253666289E-2</v>
      </c>
      <c r="O940" s="44">
        <v>-4.074799726452925</v>
      </c>
      <c r="P940" s="51">
        <v>-1713.7478843761887</v>
      </c>
      <c r="Q940" s="43">
        <v>-1.7346124536743446E-10</v>
      </c>
      <c r="R940" s="44">
        <v>-68.784902012591331</v>
      </c>
      <c r="S940" s="51">
        <v>-4073.0246942083909</v>
      </c>
      <c r="T940" s="4"/>
      <c r="U940" s="16">
        <f t="shared" si="216"/>
        <v>-2.1316282072803006E-12</v>
      </c>
      <c r="V940" s="17">
        <f t="shared" si="217"/>
        <v>1.9539713597138686E-10</v>
      </c>
      <c r="W940" s="18">
        <f t="shared" si="218"/>
        <v>-9.173919401916919E-9</v>
      </c>
      <c r="X940" s="19">
        <f t="shared" si="219"/>
        <v>7.2234138315252494E-7</v>
      </c>
      <c r="Y940" s="17">
        <f t="shared" si="220"/>
        <v>7.1054273576010019E-15</v>
      </c>
      <c r="Z940" s="18">
        <f t="shared" si="221"/>
        <v>0</v>
      </c>
      <c r="AA940" s="19">
        <f t="shared" si="222"/>
        <v>1.6935427993303165E-7</v>
      </c>
      <c r="AF940" s="16">
        <v>93.199999999996848</v>
      </c>
      <c r="AG940" s="43">
        <v>0</v>
      </c>
      <c r="AH940" s="44">
        <v>-200</v>
      </c>
      <c r="AI940" s="51">
        <v>-18640</v>
      </c>
      <c r="AJ940" s="43">
        <v>-9.8066499999999994</v>
      </c>
      <c r="AK940" s="44">
        <v>-413.97978000001359</v>
      </c>
      <c r="AL940" s="51">
        <v>4008.5422519995668</v>
      </c>
      <c r="AQ940" s="16">
        <v>93.199999999996848</v>
      </c>
      <c r="AR940" s="43">
        <v>5.3581984253666289E-2</v>
      </c>
      <c r="AS940" s="44">
        <v>-4.074799726452925</v>
      </c>
      <c r="AT940" s="51">
        <v>-1713.7478843761887</v>
      </c>
      <c r="AU940" s="43">
        <v>-2.9372255738735475E-9</v>
      </c>
      <c r="AV940" s="44">
        <v>-68.784902002725659</v>
      </c>
      <c r="AW940" s="50">
        <v>-4401.998931864292</v>
      </c>
    </row>
    <row r="941" spans="5:49" ht="18" customHeight="1">
      <c r="E941" s="42">
        <f t="shared" si="223"/>
        <v>93.299999999998974</v>
      </c>
      <c r="F941" s="43">
        <f t="shared" si="224"/>
        <v>5.3468037435299876E-2</v>
      </c>
      <c r="G941" s="44">
        <f t="shared" si="225"/>
        <v>-4.0694472191807618</v>
      </c>
      <c r="H941" s="51">
        <f t="shared" si="226"/>
        <v>-1714.1550973503977</v>
      </c>
      <c r="I941" s="43">
        <f t="shared" si="227"/>
        <v>-1.6867574004209018E-10</v>
      </c>
      <c r="J941" s="44">
        <f t="shared" si="228"/>
        <v>-68.784902012608413</v>
      </c>
      <c r="K941" s="51">
        <f t="shared" si="229"/>
        <v>-4079.9031845790046</v>
      </c>
      <c r="L941" s="51"/>
      <c r="M941" s="16">
        <v>93.299999999996842</v>
      </c>
      <c r="N941" s="43">
        <v>5.3468037630085494E-2</v>
      </c>
      <c r="O941" s="44">
        <v>-4.0694472283351724</v>
      </c>
      <c r="P941" s="51">
        <v>-1714.1550966289726</v>
      </c>
      <c r="Q941" s="43">
        <v>-1.6867218732841138E-10</v>
      </c>
      <c r="R941" s="44">
        <v>-68.784902012608427</v>
      </c>
      <c r="S941" s="51">
        <v>-4079.9031844096512</v>
      </c>
      <c r="T941" s="4"/>
      <c r="U941" s="16">
        <f t="shared" si="216"/>
        <v>-2.1316282072803006E-12</v>
      </c>
      <c r="V941" s="17">
        <f t="shared" si="217"/>
        <v>1.9478561819052942E-10</v>
      </c>
      <c r="W941" s="18">
        <f t="shared" si="218"/>
        <v>-9.1544105629282058E-9</v>
      </c>
      <c r="X941" s="19">
        <f t="shared" si="219"/>
        <v>7.2142506724048872E-7</v>
      </c>
      <c r="Y941" s="17">
        <f t="shared" si="220"/>
        <v>3.5527136788005009E-15</v>
      </c>
      <c r="Z941" s="18">
        <f t="shared" si="221"/>
        <v>0</v>
      </c>
      <c r="AA941" s="19">
        <f t="shared" si="222"/>
        <v>1.6935337043832988E-7</v>
      </c>
      <c r="AF941" s="16">
        <v>93.299999999996842</v>
      </c>
      <c r="AG941" s="43">
        <v>0</v>
      </c>
      <c r="AH941" s="44">
        <v>-200</v>
      </c>
      <c r="AI941" s="51">
        <v>-18660</v>
      </c>
      <c r="AJ941" s="43">
        <v>-9.8066499999999994</v>
      </c>
      <c r="AK941" s="44">
        <v>-414.96044500001364</v>
      </c>
      <c r="AL941" s="51">
        <v>3967.0952407495656</v>
      </c>
      <c r="AQ941" s="16">
        <v>93.299999999996842</v>
      </c>
      <c r="AR941" s="43">
        <v>5.3468037630085494E-2</v>
      </c>
      <c r="AS941" s="44">
        <v>-4.0694472283351724</v>
      </c>
      <c r="AT941" s="51">
        <v>-1714.1550966289726</v>
      </c>
      <c r="AU941" s="43">
        <v>-2.8560851461634229E-9</v>
      </c>
      <c r="AV941" s="44">
        <v>-68.784902003015304</v>
      </c>
      <c r="AW941" s="50">
        <v>-4408.8774220645792</v>
      </c>
    </row>
    <row r="942" spans="5:49" ht="18" customHeight="1">
      <c r="E942" s="42">
        <f t="shared" si="223"/>
        <v>93.399999999998968</v>
      </c>
      <c r="F942" s="43">
        <f t="shared" si="224"/>
        <v>5.3354447239710653E-2</v>
      </c>
      <c r="G942" s="44">
        <f t="shared" si="225"/>
        <v>-4.0641060979110426</v>
      </c>
      <c r="H942" s="51">
        <f t="shared" si="226"/>
        <v>-1714.5617749215935</v>
      </c>
      <c r="I942" s="43">
        <f t="shared" si="227"/>
        <v>-1.6401813240918273E-10</v>
      </c>
      <c r="J942" s="44">
        <f t="shared" si="228"/>
        <v>-68.784902012625039</v>
      </c>
      <c r="K942" s="51">
        <f t="shared" si="229"/>
        <v>-4086.7816747802663</v>
      </c>
      <c r="L942" s="51"/>
      <c r="M942" s="16">
        <v>93.399999999996837</v>
      </c>
      <c r="N942" s="43">
        <v>5.33544474338873E-2</v>
      </c>
      <c r="O942" s="44">
        <v>-4.0641061070460056</v>
      </c>
      <c r="P942" s="51">
        <v>-1714.5617742010832</v>
      </c>
      <c r="Q942" s="43">
        <v>-1.6401457969550393E-10</v>
      </c>
      <c r="R942" s="44">
        <v>-68.784902012625054</v>
      </c>
      <c r="S942" s="51">
        <v>-4086.7816746109133</v>
      </c>
      <c r="T942" s="4"/>
      <c r="U942" s="16">
        <f t="shared" si="216"/>
        <v>-2.1316282072803006E-12</v>
      </c>
      <c r="V942" s="17">
        <f t="shared" si="217"/>
        <v>1.9417664698373471E-10</v>
      </c>
      <c r="W942" s="18">
        <f t="shared" si="218"/>
        <v>-9.1349630082504518E-9</v>
      </c>
      <c r="X942" s="19">
        <f t="shared" si="219"/>
        <v>7.2051034294418059E-7</v>
      </c>
      <c r="Y942" s="17">
        <f t="shared" si="220"/>
        <v>3.5527136788005009E-15</v>
      </c>
      <c r="Z942" s="18">
        <f t="shared" si="221"/>
        <v>0</v>
      </c>
      <c r="AA942" s="19">
        <f t="shared" si="222"/>
        <v>1.6935291569097899E-7</v>
      </c>
      <c r="AF942" s="16">
        <v>93.399999999996837</v>
      </c>
      <c r="AG942" s="43">
        <v>0</v>
      </c>
      <c r="AH942" s="44">
        <v>-200</v>
      </c>
      <c r="AI942" s="51">
        <v>-18680</v>
      </c>
      <c r="AJ942" s="43">
        <v>-9.8066499999999994</v>
      </c>
      <c r="AK942" s="44">
        <v>-415.94111000001368</v>
      </c>
      <c r="AL942" s="51">
        <v>3925.5501629995642</v>
      </c>
      <c r="AQ942" s="16">
        <v>93.399999999996837</v>
      </c>
      <c r="AR942" s="43">
        <v>5.33544474338873E-2</v>
      </c>
      <c r="AS942" s="44">
        <v>-4.0641061070460056</v>
      </c>
      <c r="AT942" s="51">
        <v>-1714.5617742010832</v>
      </c>
      <c r="AU942" s="43">
        <v>-2.7771811517141032E-9</v>
      </c>
      <c r="AV942" s="44">
        <v>-68.784902003296963</v>
      </c>
      <c r="AW942" s="50">
        <v>-4415.7559122648945</v>
      </c>
    </row>
    <row r="943" spans="5:49" ht="18" customHeight="1">
      <c r="E943" s="42">
        <f t="shared" si="223"/>
        <v>93.499999999998963</v>
      </c>
      <c r="F943" s="43">
        <f t="shared" si="224"/>
        <v>5.3241211987021482E-2</v>
      </c>
      <c r="G943" s="44">
        <f t="shared" si="225"/>
        <v>-4.0587763179013994</v>
      </c>
      <c r="H943" s="51">
        <f t="shared" si="226"/>
        <v>-1714.9679189480216</v>
      </c>
      <c r="I943" s="43">
        <f t="shared" si="227"/>
        <v>-1.5948842246871209E-10</v>
      </c>
      <c r="J943" s="44">
        <f t="shared" si="228"/>
        <v>-68.784902012641211</v>
      </c>
      <c r="K943" s="51">
        <f t="shared" si="229"/>
        <v>-4093.6601649815293</v>
      </c>
      <c r="L943" s="51"/>
      <c r="M943" s="16">
        <v>93.499999999996831</v>
      </c>
      <c r="N943" s="43">
        <v>5.324121218059169E-2</v>
      </c>
      <c r="O943" s="44">
        <v>-4.0587763270169752</v>
      </c>
      <c r="P943" s="51">
        <v>-1714.9679182284237</v>
      </c>
      <c r="Q943" s="43">
        <v>-1.5948486975503329E-10</v>
      </c>
      <c r="R943" s="44">
        <v>-68.784902012641226</v>
      </c>
      <c r="S943" s="51">
        <v>-4093.6601648121768</v>
      </c>
      <c r="T943" s="4"/>
      <c r="U943" s="16">
        <f t="shared" si="216"/>
        <v>-2.1316282072803006E-12</v>
      </c>
      <c r="V943" s="17">
        <f t="shared" si="217"/>
        <v>1.9357020847321493E-10</v>
      </c>
      <c r="W943" s="18">
        <f t="shared" si="218"/>
        <v>-9.1155758497052375E-9</v>
      </c>
      <c r="X943" s="19">
        <f t="shared" si="219"/>
        <v>7.195978923846269E-7</v>
      </c>
      <c r="Y943" s="17">
        <f t="shared" si="220"/>
        <v>3.5527136788005009E-15</v>
      </c>
      <c r="Z943" s="18">
        <f t="shared" si="221"/>
        <v>0</v>
      </c>
      <c r="AA943" s="19">
        <f t="shared" si="222"/>
        <v>1.693524609436281E-7</v>
      </c>
      <c r="AF943" s="16">
        <v>93.499999999996831</v>
      </c>
      <c r="AG943" s="43">
        <v>0</v>
      </c>
      <c r="AH943" s="44">
        <v>-200</v>
      </c>
      <c r="AI943" s="51">
        <v>-18700</v>
      </c>
      <c r="AJ943" s="43">
        <v>-9.8066499999999994</v>
      </c>
      <c r="AK943" s="44">
        <v>-416.92177500001372</v>
      </c>
      <c r="AL943" s="51">
        <v>3883.9070187495631</v>
      </c>
      <c r="AQ943" s="16">
        <v>93.499999999996831</v>
      </c>
      <c r="AR943" s="43">
        <v>5.324121218059169E-2</v>
      </c>
      <c r="AS943" s="44">
        <v>-4.0587763270169752</v>
      </c>
      <c r="AT943" s="51">
        <v>-1714.9679182284237</v>
      </c>
      <c r="AU943" s="43">
        <v>-2.700458523463567E-9</v>
      </c>
      <c r="AV943" s="44">
        <v>-68.784902003570835</v>
      </c>
      <c r="AW943" s="50">
        <v>-4422.6344024652371</v>
      </c>
    </row>
    <row r="944" spans="5:49" ht="18" customHeight="1">
      <c r="E944" s="42">
        <f t="shared" si="223"/>
        <v>93.599999999998957</v>
      </c>
      <c r="F944" s="43">
        <f t="shared" si="224"/>
        <v>5.3128330200473139E-2</v>
      </c>
      <c r="G944" s="44">
        <f t="shared" si="225"/>
        <v>-4.0534578437314428</v>
      </c>
      <c r="H944" s="51">
        <f t="shared" si="226"/>
        <v>-1715.3735305620351</v>
      </c>
      <c r="I944" s="43">
        <f t="shared" si="227"/>
        <v>-1.5507950479332067E-10</v>
      </c>
      <c r="J944" s="44">
        <f t="shared" si="228"/>
        <v>-68.784902012656943</v>
      </c>
      <c r="K944" s="51">
        <f t="shared" si="229"/>
        <v>-4100.5386551827942</v>
      </c>
      <c r="L944" s="51"/>
      <c r="M944" s="16">
        <v>93.599999999996825</v>
      </c>
      <c r="N944" s="43">
        <v>5.3128330393439421E-2</v>
      </c>
      <c r="O944" s="44">
        <v>-4.0534578528276919</v>
      </c>
      <c r="P944" s="51">
        <v>-1715.3735298433476</v>
      </c>
      <c r="Q944" s="43">
        <v>-1.5507950479332067E-10</v>
      </c>
      <c r="R944" s="44">
        <v>-68.784902012656943</v>
      </c>
      <c r="S944" s="51">
        <v>-4100.5386550134417</v>
      </c>
      <c r="T944" s="4"/>
      <c r="U944" s="16">
        <f t="shared" si="216"/>
        <v>-2.1316282072803006E-12</v>
      </c>
      <c r="V944" s="17">
        <f t="shared" si="217"/>
        <v>1.9296628184228837E-10</v>
      </c>
      <c r="W944" s="18">
        <f t="shared" si="218"/>
        <v>-9.0962490872925628E-9</v>
      </c>
      <c r="X944" s="19">
        <f t="shared" si="219"/>
        <v>7.186874881881522E-7</v>
      </c>
      <c r="Y944" s="17">
        <f t="shared" si="220"/>
        <v>0</v>
      </c>
      <c r="Z944" s="18">
        <f t="shared" si="221"/>
        <v>0</v>
      </c>
      <c r="AA944" s="19">
        <f t="shared" si="222"/>
        <v>1.693524609436281E-7</v>
      </c>
      <c r="AF944" s="16">
        <v>93.599999999996825</v>
      </c>
      <c r="AG944" s="43">
        <v>0</v>
      </c>
      <c r="AH944" s="44">
        <v>-200</v>
      </c>
      <c r="AI944" s="51">
        <v>-18720</v>
      </c>
      <c r="AJ944" s="43">
        <v>-9.8066499999999994</v>
      </c>
      <c r="AK944" s="44">
        <v>-417.90244000001377</v>
      </c>
      <c r="AL944" s="51">
        <v>3842.1658079995623</v>
      </c>
      <c r="AQ944" s="16">
        <v>93.599999999996825</v>
      </c>
      <c r="AR944" s="43">
        <v>5.3128330393439421E-2</v>
      </c>
      <c r="AS944" s="44">
        <v>-4.0534578528276919</v>
      </c>
      <c r="AT944" s="51">
        <v>-1715.3735298433476</v>
      </c>
      <c r="AU944" s="43">
        <v>-2.625858641636114E-9</v>
      </c>
      <c r="AV944" s="44">
        <v>-68.784902003837132</v>
      </c>
      <c r="AW944" s="50">
        <v>-4429.5128926656071</v>
      </c>
    </row>
    <row r="945" spans="5:49" ht="18" customHeight="1">
      <c r="E945" s="42">
        <f t="shared" si="223"/>
        <v>93.699999999998951</v>
      </c>
      <c r="F945" s="43">
        <f t="shared" si="224"/>
        <v>5.3015800410979128E-2</v>
      </c>
      <c r="G945" s="44">
        <f t="shared" si="225"/>
        <v>-4.0481506401280782</v>
      </c>
      <c r="H945" s="51">
        <f t="shared" si="226"/>
        <v>-1715.7786108924531</v>
      </c>
      <c r="I945" s="43">
        <f t="shared" si="227"/>
        <v>-1.5079493209668726E-10</v>
      </c>
      <c r="J945" s="44">
        <f t="shared" si="228"/>
        <v>-68.784902012672234</v>
      </c>
      <c r="K945" s="51">
        <f t="shared" si="229"/>
        <v>-4107.4171453840599</v>
      </c>
      <c r="L945" s="51"/>
      <c r="M945" s="16">
        <v>93.69999999999682</v>
      </c>
      <c r="N945" s="43">
        <v>5.3015800603344015E-2</v>
      </c>
      <c r="O945" s="44">
        <v>-4.048150649205061</v>
      </c>
      <c r="P945" s="51">
        <v>-1715.7786101746742</v>
      </c>
      <c r="Q945" s="43">
        <v>-1.5079137938300846E-10</v>
      </c>
      <c r="R945" s="44">
        <v>-68.784902012672248</v>
      </c>
      <c r="S945" s="51">
        <v>-4107.4171452147075</v>
      </c>
      <c r="T945" s="4"/>
      <c r="U945" s="16">
        <f t="shared" si="216"/>
        <v>-2.1316282072803006E-12</v>
      </c>
      <c r="V945" s="17">
        <f t="shared" si="217"/>
        <v>1.9236488790763673E-10</v>
      </c>
      <c r="W945" s="18">
        <f t="shared" si="218"/>
        <v>-9.0769827210124276E-9</v>
      </c>
      <c r="X945" s="19">
        <f t="shared" si="219"/>
        <v>7.1777890298108105E-7</v>
      </c>
      <c r="Y945" s="17">
        <f t="shared" si="220"/>
        <v>3.5527136788005009E-15</v>
      </c>
      <c r="Z945" s="18">
        <f t="shared" si="221"/>
        <v>0</v>
      </c>
      <c r="AA945" s="19">
        <f t="shared" si="222"/>
        <v>1.693524609436281E-7</v>
      </c>
      <c r="AF945" s="16">
        <v>93.69999999999682</v>
      </c>
      <c r="AG945" s="43">
        <v>0</v>
      </c>
      <c r="AH945" s="44">
        <v>-200</v>
      </c>
      <c r="AI945" s="51">
        <v>-18740</v>
      </c>
      <c r="AJ945" s="43">
        <v>-9.8066499999999994</v>
      </c>
      <c r="AK945" s="44">
        <v>-418.88310500001381</v>
      </c>
      <c r="AL945" s="51">
        <v>3800.3265307495608</v>
      </c>
      <c r="AQ945" s="16">
        <v>93.69999999999682</v>
      </c>
      <c r="AR945" s="43">
        <v>5.3015800603344015E-2</v>
      </c>
      <c r="AS945" s="44">
        <v>-4.048150649205061</v>
      </c>
      <c r="AT945" s="51">
        <v>-1715.7786101746742</v>
      </c>
      <c r="AU945" s="43">
        <v>-2.553317557385526E-9</v>
      </c>
      <c r="AV945" s="44">
        <v>-68.784902004096082</v>
      </c>
      <c r="AW945" s="50">
        <v>-4436.3913828660043</v>
      </c>
    </row>
    <row r="946" spans="5:49" ht="18" customHeight="1">
      <c r="E946" s="42">
        <f t="shared" si="223"/>
        <v>93.799999999998946</v>
      </c>
      <c r="F946" s="43">
        <f t="shared" si="224"/>
        <v>5.290362115707789E-2</v>
      </c>
      <c r="G946" s="44">
        <f t="shared" si="225"/>
        <v>-4.0428546719647374</v>
      </c>
      <c r="H946" s="51">
        <f t="shared" si="226"/>
        <v>-1716.183161064575</v>
      </c>
      <c r="I946" s="43">
        <f t="shared" si="227"/>
        <v>-1.4663115166513307E-10</v>
      </c>
      <c r="J946" s="44">
        <f t="shared" si="228"/>
        <v>-68.784902012687098</v>
      </c>
      <c r="K946" s="51">
        <f t="shared" si="229"/>
        <v>-4114.2956355853275</v>
      </c>
      <c r="L946" s="51"/>
      <c r="M946" s="16">
        <v>93.799999999996814</v>
      </c>
      <c r="N946" s="43">
        <v>5.2903621348843827E-2</v>
      </c>
      <c r="O946" s="44">
        <v>-4.0428546810225114</v>
      </c>
      <c r="P946" s="51">
        <v>-1716.1831603477028</v>
      </c>
      <c r="Q946" s="43">
        <v>-1.4662404623777547E-10</v>
      </c>
      <c r="R946" s="44">
        <v>-68.784902012687127</v>
      </c>
      <c r="S946" s="51">
        <v>-4114.2956354159751</v>
      </c>
      <c r="T946" s="4"/>
      <c r="U946" s="16">
        <f t="shared" si="216"/>
        <v>-2.1316282072803006E-12</v>
      </c>
      <c r="V946" s="17">
        <f t="shared" si="217"/>
        <v>1.9176593646363926E-10</v>
      </c>
      <c r="W946" s="18">
        <f t="shared" si="218"/>
        <v>-9.057774086329573E-9</v>
      </c>
      <c r="X946" s="19">
        <f t="shared" si="219"/>
        <v>7.1687213676341344E-7</v>
      </c>
      <c r="Y946" s="17">
        <f t="shared" si="220"/>
        <v>7.1054273576010019E-15</v>
      </c>
      <c r="Z946" s="18">
        <f t="shared" si="221"/>
        <v>0</v>
      </c>
      <c r="AA946" s="19">
        <f t="shared" si="222"/>
        <v>1.693524609436281E-7</v>
      </c>
      <c r="AF946" s="16">
        <v>93.799999999996814</v>
      </c>
      <c r="AG946" s="43">
        <v>0</v>
      </c>
      <c r="AH946" s="44">
        <v>-200</v>
      </c>
      <c r="AI946" s="51">
        <v>-18760</v>
      </c>
      <c r="AJ946" s="43">
        <v>-9.8066499999999994</v>
      </c>
      <c r="AK946" s="44">
        <v>-419.86377000001386</v>
      </c>
      <c r="AL946" s="51">
        <v>3758.3891869995596</v>
      </c>
      <c r="AQ946" s="16">
        <v>93.799999999996814</v>
      </c>
      <c r="AR946" s="43">
        <v>5.2903621348843827E-2</v>
      </c>
      <c r="AS946" s="44">
        <v>-4.0428546810225114</v>
      </c>
      <c r="AT946" s="51">
        <v>-1716.1831603477028</v>
      </c>
      <c r="AU946" s="43">
        <v>-2.4827802036497815E-9</v>
      </c>
      <c r="AV946" s="44">
        <v>-68.78490200434787</v>
      </c>
      <c r="AW946" s="50">
        <v>-4443.269873066427</v>
      </c>
    </row>
    <row r="947" spans="5:49" ht="18" customHeight="1">
      <c r="E947" s="42">
        <f t="shared" si="223"/>
        <v>93.89999999999894</v>
      </c>
      <c r="F947" s="43">
        <f t="shared" si="224"/>
        <v>5.2791790984885248E-2</v>
      </c>
      <c r="G947" s="44">
        <f t="shared" si="225"/>
        <v>-4.0375699042606161</v>
      </c>
      <c r="H947" s="51">
        <f t="shared" si="226"/>
        <v>-1716.5871822001943</v>
      </c>
      <c r="I947" s="43">
        <f t="shared" si="227"/>
        <v>-1.425810580713005E-10</v>
      </c>
      <c r="J947" s="44">
        <f t="shared" si="228"/>
        <v>-68.784902012701565</v>
      </c>
      <c r="K947" s="51">
        <f t="shared" si="229"/>
        <v>-4121.174125786597</v>
      </c>
      <c r="L947" s="51"/>
      <c r="M947" s="16">
        <v>93.899999999996808</v>
      </c>
      <c r="N947" s="43">
        <v>5.2791791176054731E-2</v>
      </c>
      <c r="O947" s="44">
        <v>-4.0375699132992429</v>
      </c>
      <c r="P947" s="51">
        <v>-1716.5871814842274</v>
      </c>
      <c r="Q947" s="43">
        <v>-1.425721762871035E-10</v>
      </c>
      <c r="R947" s="44">
        <v>-68.784902012701593</v>
      </c>
      <c r="S947" s="51">
        <v>-4121.1741256172445</v>
      </c>
      <c r="T947" s="4"/>
      <c r="U947" s="16">
        <f t="shared" si="216"/>
        <v>-2.1316282072803006E-12</v>
      </c>
      <c r="V947" s="17">
        <f t="shared" si="217"/>
        <v>1.9116948302144721E-10</v>
      </c>
      <c r="W947" s="18">
        <f t="shared" si="218"/>
        <v>-9.0386267359576777E-9</v>
      </c>
      <c r="X947" s="19">
        <f t="shared" si="219"/>
        <v>7.1596696216147393E-7</v>
      </c>
      <c r="Y947" s="17">
        <f t="shared" si="220"/>
        <v>8.8817841970012523E-15</v>
      </c>
      <c r="Z947" s="18">
        <f t="shared" si="221"/>
        <v>0</v>
      </c>
      <c r="AA947" s="19">
        <f t="shared" si="222"/>
        <v>1.693524609436281E-7</v>
      </c>
      <c r="AF947" s="16">
        <v>93.899999999996808</v>
      </c>
      <c r="AG947" s="43">
        <v>0</v>
      </c>
      <c r="AH947" s="44">
        <v>-200</v>
      </c>
      <c r="AI947" s="51">
        <v>-18780</v>
      </c>
      <c r="AJ947" s="43">
        <v>-9.8066499999999994</v>
      </c>
      <c r="AK947" s="44">
        <v>-420.8444350000139</v>
      </c>
      <c r="AL947" s="51">
        <v>3716.3537767495586</v>
      </c>
      <c r="AQ947" s="16">
        <v>93.899999999996808</v>
      </c>
      <c r="AR947" s="43">
        <v>5.2791791176054731E-2</v>
      </c>
      <c r="AS947" s="44">
        <v>-4.0375699132992429</v>
      </c>
      <c r="AT947" s="51">
        <v>-1716.5871814842274</v>
      </c>
      <c r="AU947" s="43">
        <v>-2.414191513366859E-9</v>
      </c>
      <c r="AV947" s="44">
        <v>-68.784902004592709</v>
      </c>
      <c r="AW947" s="50">
        <v>-4450.1483632668742</v>
      </c>
    </row>
    <row r="948" spans="5:49" ht="18" customHeight="1">
      <c r="E948" s="42">
        <f t="shared" si="223"/>
        <v>93.999999999998934</v>
      </c>
      <c r="F948" s="43">
        <f t="shared" si="224"/>
        <v>5.2680308448047386E-2</v>
      </c>
      <c r="G948" s="44">
        <f t="shared" si="225"/>
        <v>-4.0322963021799234</v>
      </c>
      <c r="H948" s="51">
        <f t="shared" si="226"/>
        <v>-1716.9906754176145</v>
      </c>
      <c r="I948" s="43">
        <f t="shared" si="227"/>
        <v>-1.3864287495835015E-10</v>
      </c>
      <c r="J948" s="44">
        <f t="shared" si="228"/>
        <v>-68.784902012715619</v>
      </c>
      <c r="K948" s="51">
        <f t="shared" si="229"/>
        <v>-4128.0526159878673</v>
      </c>
      <c r="L948" s="51"/>
      <c r="M948" s="16">
        <v>93.999999999996803</v>
      </c>
      <c r="N948" s="43">
        <v>5.2680308638622934E-2</v>
      </c>
      <c r="O948" s="44">
        <v>-4.0322963111994641</v>
      </c>
      <c r="P948" s="51">
        <v>-1716.9906747025502</v>
      </c>
      <c r="Q948" s="43">
        <v>-1.3863044046047435E-10</v>
      </c>
      <c r="R948" s="44">
        <v>-68.784902012715662</v>
      </c>
      <c r="S948" s="51">
        <v>-4128.0526158185148</v>
      </c>
      <c r="T948" s="4"/>
      <c r="U948" s="16">
        <f t="shared" si="216"/>
        <v>-2.1316282072803006E-12</v>
      </c>
      <c r="V948" s="17">
        <f t="shared" si="217"/>
        <v>1.9057554839774227E-10</v>
      </c>
      <c r="W948" s="18">
        <f t="shared" si="218"/>
        <v>-9.0195406698967417E-9</v>
      </c>
      <c r="X948" s="19">
        <f t="shared" si="219"/>
        <v>7.150642886699643E-7</v>
      </c>
      <c r="Y948" s="17">
        <f t="shared" si="220"/>
        <v>1.2434497875801753E-14</v>
      </c>
      <c r="Z948" s="18">
        <f t="shared" si="221"/>
        <v>0</v>
      </c>
      <c r="AA948" s="19">
        <f t="shared" si="222"/>
        <v>1.693524609436281E-7</v>
      </c>
      <c r="AF948" s="16">
        <v>93.999999999996803</v>
      </c>
      <c r="AG948" s="43">
        <v>0</v>
      </c>
      <c r="AH948" s="44">
        <v>-200</v>
      </c>
      <c r="AI948" s="51">
        <v>-18800</v>
      </c>
      <c r="AJ948" s="43">
        <v>-9.8066499999999994</v>
      </c>
      <c r="AK948" s="44">
        <v>-421.82510000001395</v>
      </c>
      <c r="AL948" s="51">
        <v>3674.220299999557</v>
      </c>
      <c r="AQ948" s="16">
        <v>93.999999999996803</v>
      </c>
      <c r="AR948" s="43">
        <v>5.2680308638622934E-2</v>
      </c>
      <c r="AS948" s="44">
        <v>-4.0322963111994641</v>
      </c>
      <c r="AT948" s="51">
        <v>-1716.9906747025502</v>
      </c>
      <c r="AU948" s="43">
        <v>-2.3475017485452554E-9</v>
      </c>
      <c r="AV948" s="44">
        <v>-68.784902004830769</v>
      </c>
      <c r="AW948" s="50">
        <v>-4457.0268534673451</v>
      </c>
    </row>
    <row r="949" spans="5:49" ht="18" customHeight="1">
      <c r="E949" s="42">
        <f t="shared" si="223"/>
        <v>94.099999999998929</v>
      </c>
      <c r="F949" s="43">
        <f t="shared" si="224"/>
        <v>5.2569172107694219E-2</v>
      </c>
      <c r="G949" s="44">
        <f t="shared" si="225"/>
        <v>-4.0270338310311322</v>
      </c>
      <c r="H949" s="51">
        <f t="shared" si="226"/>
        <v>-1717.3936418316614</v>
      </c>
      <c r="I949" s="43">
        <f t="shared" si="227"/>
        <v>-1.3481304961260321E-10</v>
      </c>
      <c r="J949" s="44">
        <f t="shared" si="228"/>
        <v>-68.78490201272929</v>
      </c>
      <c r="K949" s="51">
        <f t="shared" si="229"/>
        <v>-4134.9311061891385</v>
      </c>
      <c r="L949" s="51"/>
      <c r="M949" s="16">
        <v>94.099999999996797</v>
      </c>
      <c r="N949" s="43">
        <v>5.2569172297678254E-2</v>
      </c>
      <c r="O949" s="44">
        <v>-4.0270338400316446</v>
      </c>
      <c r="P949" s="51">
        <v>-1717.3936411174982</v>
      </c>
      <c r="Q949" s="43">
        <v>-1.3480239147156681E-10</v>
      </c>
      <c r="R949" s="44">
        <v>-68.784902012729333</v>
      </c>
      <c r="S949" s="51">
        <v>-4134.931106019787</v>
      </c>
      <c r="T949" s="4"/>
      <c r="U949" s="16">
        <f t="shared" si="216"/>
        <v>-2.1316282072803006E-12</v>
      </c>
      <c r="V949" s="17">
        <f t="shared" si="217"/>
        <v>1.8998403544800979E-10</v>
      </c>
      <c r="W949" s="18">
        <f t="shared" si="218"/>
        <v>-9.0005123354330863E-9</v>
      </c>
      <c r="X949" s="19">
        <f t="shared" si="219"/>
        <v>7.1416320679418277E-7</v>
      </c>
      <c r="Y949" s="17">
        <f t="shared" si="220"/>
        <v>1.0658141036401503E-14</v>
      </c>
      <c r="Z949" s="18">
        <f t="shared" si="221"/>
        <v>0</v>
      </c>
      <c r="AA949" s="19">
        <f t="shared" si="222"/>
        <v>1.6935155144892633E-7</v>
      </c>
      <c r="AF949" s="16">
        <v>94.099999999996797</v>
      </c>
      <c r="AG949" s="43">
        <v>0</v>
      </c>
      <c r="AH949" s="44">
        <v>-200</v>
      </c>
      <c r="AI949" s="51">
        <v>-18820</v>
      </c>
      <c r="AJ949" s="43">
        <v>-9.8066499999999994</v>
      </c>
      <c r="AK949" s="44">
        <v>-422.80576500001399</v>
      </c>
      <c r="AL949" s="51">
        <v>3631.9887567495557</v>
      </c>
      <c r="AQ949" s="16">
        <v>94.099999999996797</v>
      </c>
      <c r="AR949" s="43">
        <v>5.2569172297678254E-2</v>
      </c>
      <c r="AS949" s="44">
        <v>-4.0270338400316446</v>
      </c>
      <c r="AT949" s="51">
        <v>-1717.3936411174982</v>
      </c>
      <c r="AU949" s="43">
        <v>-2.2826487366955917E-9</v>
      </c>
      <c r="AV949" s="44">
        <v>-68.784902005062264</v>
      </c>
      <c r="AW949" s="50">
        <v>-4463.9053436678396</v>
      </c>
    </row>
    <row r="950" spans="5:49" ht="18" customHeight="1">
      <c r="E950" s="42">
        <f t="shared" si="223"/>
        <v>94.199999999998923</v>
      </c>
      <c r="F950" s="43">
        <f t="shared" si="224"/>
        <v>5.2458380532392712E-2</v>
      </c>
      <c r="G950" s="44">
        <f t="shared" si="225"/>
        <v>-4.0217824562662257</v>
      </c>
      <c r="H950" s="51">
        <f t="shared" si="226"/>
        <v>-1717.7960825536998</v>
      </c>
      <c r="I950" s="43">
        <f t="shared" si="227"/>
        <v>-1.3108980567722028E-10</v>
      </c>
      <c r="J950" s="44">
        <f t="shared" si="228"/>
        <v>-68.784902012742577</v>
      </c>
      <c r="K950" s="51">
        <f t="shared" si="229"/>
        <v>-4141.8095963904125</v>
      </c>
      <c r="L950" s="51"/>
      <c r="M950" s="16">
        <v>94.199999999996791</v>
      </c>
      <c r="N950" s="43">
        <v>5.2458380721787698E-2</v>
      </c>
      <c r="O950" s="44">
        <v>-4.0217824652477692</v>
      </c>
      <c r="P950" s="51">
        <v>-1717.7960818404358</v>
      </c>
      <c r="Q950" s="43">
        <v>-1.3107914753618388E-10</v>
      </c>
      <c r="R950" s="44">
        <v>-68.78490201274262</v>
      </c>
      <c r="S950" s="51">
        <v>-4141.80959622106</v>
      </c>
      <c r="T950" s="4"/>
      <c r="U950" s="16">
        <f t="shared" si="216"/>
        <v>-2.1316282072803006E-12</v>
      </c>
      <c r="V950" s="17">
        <f t="shared" si="217"/>
        <v>1.893949858056132E-10</v>
      </c>
      <c r="W950" s="18">
        <f t="shared" si="218"/>
        <v>-8.9815435089235507E-9</v>
      </c>
      <c r="X950" s="19">
        <f t="shared" si="219"/>
        <v>7.1326394390780479E-7</v>
      </c>
      <c r="Y950" s="17">
        <f t="shared" si="220"/>
        <v>1.0658141036401503E-14</v>
      </c>
      <c r="Z950" s="18">
        <f t="shared" si="221"/>
        <v>0</v>
      </c>
      <c r="AA950" s="19">
        <f t="shared" si="222"/>
        <v>1.693524609436281E-7</v>
      </c>
      <c r="AF950" s="16">
        <v>94.199999999996791</v>
      </c>
      <c r="AG950" s="43">
        <v>0</v>
      </c>
      <c r="AH950" s="44">
        <v>-200</v>
      </c>
      <c r="AI950" s="51">
        <v>-18840</v>
      </c>
      <c r="AJ950" s="43">
        <v>-9.8066499999999994</v>
      </c>
      <c r="AK950" s="44">
        <v>-423.78643000001404</v>
      </c>
      <c r="AL950" s="51">
        <v>3589.6591469995547</v>
      </c>
      <c r="AQ950" s="16">
        <v>94.199999999996791</v>
      </c>
      <c r="AR950" s="43">
        <v>5.2458380721787698E-2</v>
      </c>
      <c r="AS950" s="44">
        <v>-4.0217824652477692</v>
      </c>
      <c r="AT950" s="51">
        <v>-1717.7960818404358</v>
      </c>
      <c r="AU950" s="43">
        <v>-2.2195951743242404E-9</v>
      </c>
      <c r="AV950" s="44">
        <v>-68.78490200528735</v>
      </c>
      <c r="AW950" s="50">
        <v>-4470.7838338683578</v>
      </c>
    </row>
    <row r="951" spans="5:49" ht="18" customHeight="1">
      <c r="E951" s="42">
        <f t="shared" si="223"/>
        <v>94.299999999998917</v>
      </c>
      <c r="F951" s="43">
        <f t="shared" si="224"/>
        <v>5.2347932298101016E-2</v>
      </c>
      <c r="G951" s="44">
        <f t="shared" si="225"/>
        <v>-4.0165421434799615</v>
      </c>
      <c r="H951" s="51">
        <f t="shared" si="226"/>
        <v>-1718.1979986916472</v>
      </c>
      <c r="I951" s="43">
        <f t="shared" si="227"/>
        <v>-1.2746781408168317E-10</v>
      </c>
      <c r="J951" s="44">
        <f t="shared" si="228"/>
        <v>-68.784902012755509</v>
      </c>
      <c r="K951" s="51">
        <f t="shared" si="229"/>
        <v>-4148.6880865916864</v>
      </c>
      <c r="L951" s="51"/>
      <c r="M951" s="16">
        <v>94.299999999996786</v>
      </c>
      <c r="N951" s="43">
        <v>5.234793248690936E-2</v>
      </c>
      <c r="O951" s="44">
        <v>-4.0165421524425948</v>
      </c>
      <c r="P951" s="51">
        <v>-1718.19799797928</v>
      </c>
      <c r="Q951" s="43">
        <v>-1.2746070865432557E-10</v>
      </c>
      <c r="R951" s="44">
        <v>-68.784902012755538</v>
      </c>
      <c r="S951" s="51">
        <v>-4148.6880864223349</v>
      </c>
      <c r="T951" s="4"/>
      <c r="U951" s="16">
        <f t="shared" si="216"/>
        <v>-2.1316282072803006E-12</v>
      </c>
      <c r="V951" s="17">
        <f t="shared" si="217"/>
        <v>1.8880834395940127E-10</v>
      </c>
      <c r="W951" s="18">
        <f t="shared" si="218"/>
        <v>-8.9626333021897153E-9</v>
      </c>
      <c r="X951" s="19">
        <f t="shared" si="219"/>
        <v>7.1236718213185668E-7</v>
      </c>
      <c r="Y951" s="17">
        <f t="shared" si="220"/>
        <v>7.1054273576010019E-15</v>
      </c>
      <c r="Z951" s="18">
        <f t="shared" si="221"/>
        <v>0</v>
      </c>
      <c r="AA951" s="19">
        <f t="shared" si="222"/>
        <v>1.6935155144892633E-7</v>
      </c>
      <c r="AF951" s="16">
        <v>94.299999999996786</v>
      </c>
      <c r="AG951" s="43">
        <v>0</v>
      </c>
      <c r="AH951" s="44">
        <v>-200</v>
      </c>
      <c r="AI951" s="51">
        <v>-18860</v>
      </c>
      <c r="AJ951" s="43">
        <v>-9.8066499999999994</v>
      </c>
      <c r="AK951" s="44">
        <v>-424.76709500001408</v>
      </c>
      <c r="AL951" s="51">
        <v>3547.2314707495534</v>
      </c>
      <c r="AQ951" s="16">
        <v>94.299999999996786</v>
      </c>
      <c r="AR951" s="43">
        <v>5.234793248690936E-2</v>
      </c>
      <c r="AS951" s="44">
        <v>-4.0165421524425948</v>
      </c>
      <c r="AT951" s="51">
        <v>-1718.19799797928</v>
      </c>
      <c r="AU951" s="43">
        <v>-2.1582771125849831E-9</v>
      </c>
      <c r="AV951" s="44">
        <v>-68.78490200550624</v>
      </c>
      <c r="AW951" s="50">
        <v>-4477.6623240688978</v>
      </c>
    </row>
    <row r="952" spans="5:49" ht="18" customHeight="1">
      <c r="E952" s="42">
        <f t="shared" si="223"/>
        <v>94.399999999998911</v>
      </c>
      <c r="F952" s="43">
        <f t="shared" si="224"/>
        <v>5.2237825988122648E-2</v>
      </c>
      <c r="G952" s="44">
        <f t="shared" si="225"/>
        <v>-4.0113128584091369</v>
      </c>
      <c r="H952" s="51">
        <f t="shared" si="226"/>
        <v>-1718.5993913499863</v>
      </c>
      <c r="I952" s="43">
        <f t="shared" si="227"/>
        <v>-1.2394352211231308E-10</v>
      </c>
      <c r="J952" s="44">
        <f t="shared" si="228"/>
        <v>-68.784902012768086</v>
      </c>
      <c r="K952" s="51">
        <f t="shared" si="229"/>
        <v>-4155.5665767929622</v>
      </c>
      <c r="L952" s="51"/>
      <c r="M952" s="16">
        <v>94.39999999999678</v>
      </c>
      <c r="N952" s="43">
        <v>5.2237826176346779E-2</v>
      </c>
      <c r="O952" s="44">
        <v>-4.0113128673529186</v>
      </c>
      <c r="P952" s="51">
        <v>-1718.5993906385145</v>
      </c>
      <c r="Q952" s="43">
        <v>-1.2393996939863428E-10</v>
      </c>
      <c r="R952" s="44">
        <v>-68.7849020127681</v>
      </c>
      <c r="S952" s="51">
        <v>-4155.5665766236107</v>
      </c>
      <c r="T952" s="4"/>
      <c r="U952" s="16">
        <f t="shared" si="216"/>
        <v>-2.1316282072803006E-12</v>
      </c>
      <c r="V952" s="17">
        <f t="shared" si="217"/>
        <v>1.8822413072605571E-10</v>
      </c>
      <c r="W952" s="18">
        <f t="shared" si="218"/>
        <v>-8.9437817152315802E-9</v>
      </c>
      <c r="X952" s="19">
        <f t="shared" si="219"/>
        <v>7.1147178459796123E-7</v>
      </c>
      <c r="Y952" s="17">
        <f t="shared" si="220"/>
        <v>3.5527136788005009E-15</v>
      </c>
      <c r="Z952" s="18">
        <f t="shared" si="221"/>
        <v>0</v>
      </c>
      <c r="AA952" s="19">
        <f t="shared" si="222"/>
        <v>1.6935155144892633E-7</v>
      </c>
      <c r="AF952" s="16">
        <v>94.39999999999678</v>
      </c>
      <c r="AG952" s="43">
        <v>0</v>
      </c>
      <c r="AH952" s="44">
        <v>-200</v>
      </c>
      <c r="AI952" s="51">
        <v>-18880</v>
      </c>
      <c r="AJ952" s="43">
        <v>-9.8066499999999994</v>
      </c>
      <c r="AK952" s="44">
        <v>-425.74776000001413</v>
      </c>
      <c r="AL952" s="51">
        <v>3504.705727999552</v>
      </c>
      <c r="AQ952" s="16">
        <v>94.39999999999678</v>
      </c>
      <c r="AR952" s="43">
        <v>5.2237826176346779E-2</v>
      </c>
      <c r="AS952" s="44">
        <v>-4.0113128673529186</v>
      </c>
      <c r="AT952" s="51">
        <v>-1718.5993906385145</v>
      </c>
      <c r="AU952" s="43">
        <v>-2.0986519189136743E-9</v>
      </c>
      <c r="AV952" s="44">
        <v>-68.784902005719076</v>
      </c>
      <c r="AW952" s="50">
        <v>-4484.5408142694587</v>
      </c>
    </row>
    <row r="953" spans="5:49" ht="18" customHeight="1">
      <c r="E953" s="42">
        <f t="shared" si="223"/>
        <v>94.499999999998906</v>
      </c>
      <c r="F953" s="43">
        <f t="shared" si="224"/>
        <v>5.2128060193060988E-2</v>
      </c>
      <c r="G953" s="44">
        <f t="shared" si="225"/>
        <v>-4.0060945669318482</v>
      </c>
      <c r="H953" s="51">
        <f t="shared" si="226"/>
        <v>-1719.0002616297818</v>
      </c>
      <c r="I953" s="43">
        <f t="shared" si="227"/>
        <v>-1.2052048248278879E-10</v>
      </c>
      <c r="J953" s="44">
        <f t="shared" si="228"/>
        <v>-68.784902012780307</v>
      </c>
      <c r="K953" s="51">
        <f t="shared" si="229"/>
        <v>-4162.4450669942398</v>
      </c>
      <c r="L953" s="51"/>
      <c r="M953" s="16">
        <v>94.499999999996774</v>
      </c>
      <c r="N953" s="43">
        <v>5.2128060380703348E-2</v>
      </c>
      <c r="O953" s="44">
        <v>-4.0060945758568378</v>
      </c>
      <c r="P953" s="51">
        <v>-1719.0002609192034</v>
      </c>
      <c r="Q953" s="43">
        <v>-1.2051692976910999E-10</v>
      </c>
      <c r="R953" s="44">
        <v>-68.784902012780321</v>
      </c>
      <c r="S953" s="51">
        <v>-4162.4450668248883</v>
      </c>
      <c r="T953" s="4"/>
      <c r="U953" s="16">
        <f t="shared" si="216"/>
        <v>-2.1316282072803006E-12</v>
      </c>
      <c r="V953" s="17">
        <f t="shared" si="217"/>
        <v>1.8764235998336432E-10</v>
      </c>
      <c r="W953" s="18">
        <f t="shared" si="218"/>
        <v>-8.9249896362275649E-9</v>
      </c>
      <c r="X953" s="19">
        <f t="shared" si="219"/>
        <v>7.1057843342714477E-7</v>
      </c>
      <c r="Y953" s="17">
        <f t="shared" si="220"/>
        <v>3.5527136788005009E-15</v>
      </c>
      <c r="Z953" s="18">
        <f t="shared" si="221"/>
        <v>0</v>
      </c>
      <c r="AA953" s="19">
        <f t="shared" si="222"/>
        <v>1.6935155144892633E-7</v>
      </c>
      <c r="AF953" s="16">
        <v>94.499999999996774</v>
      </c>
      <c r="AG953" s="43">
        <v>0</v>
      </c>
      <c r="AH953" s="44">
        <v>-200</v>
      </c>
      <c r="AI953" s="51">
        <v>-18900</v>
      </c>
      <c r="AJ953" s="43">
        <v>-9.8066499999999994</v>
      </c>
      <c r="AK953" s="44">
        <v>-426.72842500001417</v>
      </c>
      <c r="AL953" s="51">
        <v>3462.0819187495508</v>
      </c>
      <c r="AQ953" s="16">
        <v>94.499999999996774</v>
      </c>
      <c r="AR953" s="43">
        <v>5.2128060380703348E-2</v>
      </c>
      <c r="AS953" s="44">
        <v>-4.0060945758568378</v>
      </c>
      <c r="AT953" s="51">
        <v>-1719.0002609192034</v>
      </c>
      <c r="AU953" s="43">
        <v>-2.0406769607461683E-9</v>
      </c>
      <c r="AV953" s="44">
        <v>-68.784902005926028</v>
      </c>
      <c r="AW953" s="50">
        <v>-4491.4193044700405</v>
      </c>
    </row>
    <row r="954" spans="5:49" ht="18" customHeight="1">
      <c r="E954" s="42">
        <f t="shared" si="223"/>
        <v>94.5999999999989</v>
      </c>
      <c r="F954" s="43">
        <f t="shared" si="224"/>
        <v>5.2018633510774376E-2</v>
      </c>
      <c r="G954" s="44">
        <f t="shared" si="225"/>
        <v>-4.0008872350667737</v>
      </c>
      <c r="H954" s="51">
        <f t="shared" si="226"/>
        <v>-1719.4006106286927</v>
      </c>
      <c r="I954" s="43">
        <f t="shared" si="227"/>
        <v>-1.1718981340891332E-10</v>
      </c>
      <c r="J954" s="44">
        <f t="shared" si="228"/>
        <v>-68.784902012792202</v>
      </c>
      <c r="K954" s="51">
        <f t="shared" si="229"/>
        <v>-4169.3235571955174</v>
      </c>
      <c r="L954" s="51"/>
      <c r="M954" s="16">
        <v>94.599999999996768</v>
      </c>
      <c r="N954" s="43">
        <v>5.2018633697837324E-2</v>
      </c>
      <c r="O954" s="44">
        <v>-4.0008872439730281</v>
      </c>
      <c r="P954" s="51">
        <v>-1719.4006099190058</v>
      </c>
      <c r="Q954" s="43">
        <v>-1.1718626069523452E-10</v>
      </c>
      <c r="R954" s="44">
        <v>-68.784902012792216</v>
      </c>
      <c r="S954" s="51">
        <v>-4169.3235570261668</v>
      </c>
      <c r="T954" s="4"/>
      <c r="U954" s="16">
        <f t="shared" si="216"/>
        <v>-2.1316282072803006E-12</v>
      </c>
      <c r="V954" s="17">
        <f t="shared" si="217"/>
        <v>1.8706294846460025E-10</v>
      </c>
      <c r="W954" s="18">
        <f t="shared" si="218"/>
        <v>-8.9062544006424105E-9</v>
      </c>
      <c r="X954" s="19">
        <f t="shared" si="219"/>
        <v>7.0968690124573186E-7</v>
      </c>
      <c r="Y954" s="17">
        <f t="shared" si="220"/>
        <v>3.5527136788005009E-15</v>
      </c>
      <c r="Z954" s="18">
        <f t="shared" si="221"/>
        <v>0</v>
      </c>
      <c r="AA954" s="19">
        <f t="shared" si="222"/>
        <v>1.6935064195422456E-7</v>
      </c>
      <c r="AF954" s="16">
        <v>94.599999999996768</v>
      </c>
      <c r="AG954" s="43">
        <v>0</v>
      </c>
      <c r="AH954" s="44">
        <v>-200</v>
      </c>
      <c r="AI954" s="51">
        <v>-18920</v>
      </c>
      <c r="AJ954" s="43">
        <v>-9.8066499999999994</v>
      </c>
      <c r="AK954" s="44">
        <v>-427.70909000001421</v>
      </c>
      <c r="AL954" s="51">
        <v>3419.3600429995499</v>
      </c>
      <c r="AQ954" s="16">
        <v>94.599999999996768</v>
      </c>
      <c r="AR954" s="43">
        <v>5.2018633697837324E-2</v>
      </c>
      <c r="AS954" s="44">
        <v>-4.0008872439730281</v>
      </c>
      <c r="AT954" s="51">
        <v>-1719.4006099190058</v>
      </c>
      <c r="AU954" s="43">
        <v>-1.9843007237341226E-9</v>
      </c>
      <c r="AV954" s="44">
        <v>-68.784902006127268</v>
      </c>
      <c r="AW954" s="50">
        <v>-4498.2977946706424</v>
      </c>
    </row>
    <row r="955" spans="5:49" ht="18" customHeight="1">
      <c r="E955" s="42">
        <f t="shared" si="223"/>
        <v>94.699999999998894</v>
      </c>
      <c r="F955" s="43">
        <f t="shared" si="224"/>
        <v>5.1909544546331177E-2</v>
      </c>
      <c r="G955" s="44">
        <f t="shared" si="225"/>
        <v>-3.995690828972442</v>
      </c>
      <c r="H955" s="51">
        <f t="shared" si="226"/>
        <v>-1719.8004394409872</v>
      </c>
      <c r="I955" s="43">
        <f t="shared" si="227"/>
        <v>-1.1395151489068667E-10</v>
      </c>
      <c r="J955" s="44">
        <f t="shared" si="228"/>
        <v>-68.784902012803755</v>
      </c>
      <c r="K955" s="51">
        <f t="shared" si="229"/>
        <v>-4176.2020473967968</v>
      </c>
      <c r="L955" s="51"/>
      <c r="M955" s="16">
        <v>94.699999999996763</v>
      </c>
      <c r="N955" s="43">
        <v>5.1909544732817073E-2</v>
      </c>
      <c r="O955" s="44">
        <v>-3.995690837860018</v>
      </c>
      <c r="P955" s="51">
        <v>-1719.8004387321898</v>
      </c>
      <c r="Q955" s="43">
        <v>-1.1394796217700787E-10</v>
      </c>
      <c r="R955" s="44">
        <v>-68.784902012803769</v>
      </c>
      <c r="S955" s="51">
        <v>-4176.2020472274462</v>
      </c>
      <c r="T955" s="4"/>
      <c r="U955" s="16">
        <f t="shared" si="216"/>
        <v>-2.1316282072803006E-12</v>
      </c>
      <c r="V955" s="17">
        <f t="shared" si="217"/>
        <v>1.8648589616976352E-10</v>
      </c>
      <c r="W955" s="18">
        <f t="shared" si="218"/>
        <v>-8.8875760084761168E-9</v>
      </c>
      <c r="X955" s="19">
        <f t="shared" si="219"/>
        <v>7.0879741542739794E-7</v>
      </c>
      <c r="Y955" s="17">
        <f t="shared" si="220"/>
        <v>3.5527136788005009E-15</v>
      </c>
      <c r="Z955" s="18">
        <f t="shared" si="221"/>
        <v>0</v>
      </c>
      <c r="AA955" s="19">
        <f t="shared" si="222"/>
        <v>1.6935064195422456E-7</v>
      </c>
      <c r="AF955" s="16">
        <v>94.699999999996763</v>
      </c>
      <c r="AG955" s="43">
        <v>0</v>
      </c>
      <c r="AH955" s="44">
        <v>-200</v>
      </c>
      <c r="AI955" s="51">
        <v>-18940</v>
      </c>
      <c r="AJ955" s="43">
        <v>-9.8066499999999994</v>
      </c>
      <c r="AK955" s="44">
        <v>-428.68975500001426</v>
      </c>
      <c r="AL955" s="51">
        <v>3376.5401007495484</v>
      </c>
      <c r="AQ955" s="16">
        <v>94.699999999996763</v>
      </c>
      <c r="AR955" s="43">
        <v>5.1909544732817073E-2</v>
      </c>
      <c r="AS955" s="44">
        <v>-3.995690837860018</v>
      </c>
      <c r="AT955" s="51">
        <v>-1719.8004387321898</v>
      </c>
      <c r="AU955" s="43">
        <v>-1.9294823516702309E-9</v>
      </c>
      <c r="AV955" s="44">
        <v>-68.784902006322952</v>
      </c>
      <c r="AW955" s="50">
        <v>-4505.1762848712642</v>
      </c>
    </row>
    <row r="956" spans="5:49" ht="18" customHeight="1">
      <c r="E956" s="42">
        <f t="shared" si="223"/>
        <v>94.799999999998889</v>
      </c>
      <c r="F956" s="43">
        <f t="shared" si="224"/>
        <v>5.1800791911965322E-2</v>
      </c>
      <c r="G956" s="44">
        <f t="shared" si="225"/>
        <v>-3.9905053149465139</v>
      </c>
      <c r="H956" s="51">
        <f t="shared" si="226"/>
        <v>-1720.199749157556</v>
      </c>
      <c r="I956" s="43">
        <f t="shared" si="227"/>
        <v>-1.1080558692810882E-10</v>
      </c>
      <c r="J956" s="44">
        <f t="shared" si="228"/>
        <v>-68.784902012814982</v>
      </c>
      <c r="K956" s="51">
        <f t="shared" si="229"/>
        <v>-4183.0805375980781</v>
      </c>
      <c r="L956" s="51"/>
      <c r="M956" s="16">
        <v>94.799999999996757</v>
      </c>
      <c r="N956" s="43">
        <v>5.1800792097876594E-2</v>
      </c>
      <c r="O956" s="44">
        <v>-3.9905053238154711</v>
      </c>
      <c r="P956" s="51">
        <v>-1720.1997484496464</v>
      </c>
      <c r="Q956" s="43">
        <v>-1.1079848150075122E-10</v>
      </c>
      <c r="R956" s="44">
        <v>-68.78490201281501</v>
      </c>
      <c r="S956" s="51">
        <v>-4183.0805374287274</v>
      </c>
      <c r="T956" s="4"/>
      <c r="U956" s="16">
        <f t="shared" si="216"/>
        <v>-2.1316282072803006E-12</v>
      </c>
      <c r="V956" s="17">
        <f t="shared" si="217"/>
        <v>1.8591127248779316E-10</v>
      </c>
      <c r="W956" s="18">
        <f t="shared" si="218"/>
        <v>-8.8689571242639431E-9</v>
      </c>
      <c r="X956" s="19">
        <f t="shared" si="219"/>
        <v>7.0790952122479212E-7</v>
      </c>
      <c r="Y956" s="17">
        <f t="shared" si="220"/>
        <v>7.1054273576010019E-15</v>
      </c>
      <c r="Z956" s="18">
        <f t="shared" si="221"/>
        <v>0</v>
      </c>
      <c r="AA956" s="19">
        <f t="shared" si="222"/>
        <v>1.6935064195422456E-7</v>
      </c>
      <c r="AF956" s="16">
        <v>94.799999999996757</v>
      </c>
      <c r="AG956" s="43">
        <v>0</v>
      </c>
      <c r="AH956" s="44">
        <v>-200</v>
      </c>
      <c r="AI956" s="51">
        <v>-18960</v>
      </c>
      <c r="AJ956" s="43">
        <v>-9.8066499999999994</v>
      </c>
      <c r="AK956" s="44">
        <v>-429.6704200000143</v>
      </c>
      <c r="AL956" s="51">
        <v>3333.6220919995471</v>
      </c>
      <c r="AQ956" s="16">
        <v>94.799999999996757</v>
      </c>
      <c r="AR956" s="43">
        <v>5.1800792097876594E-2</v>
      </c>
      <c r="AS956" s="44">
        <v>-3.9905053238154711</v>
      </c>
      <c r="AT956" s="51">
        <v>-1720.1997484496464</v>
      </c>
      <c r="AU956" s="43">
        <v>-1.8761792119903475E-9</v>
      </c>
      <c r="AV956" s="44">
        <v>-68.784902006513221</v>
      </c>
      <c r="AW956" s="50">
        <v>-4512.0547750719061</v>
      </c>
    </row>
    <row r="957" spans="5:49" ht="18" customHeight="1">
      <c r="E957" s="42">
        <f t="shared" si="223"/>
        <v>94.899999999998883</v>
      </c>
      <c r="F957" s="43">
        <f t="shared" si="224"/>
        <v>5.1692374227032364E-2</v>
      </c>
      <c r="G957" s="44">
        <f t="shared" si="225"/>
        <v>-3.9853306594250744</v>
      </c>
      <c r="H957" s="51">
        <f t="shared" si="226"/>
        <v>-1720.5985408659265</v>
      </c>
      <c r="I957" s="43">
        <f t="shared" si="227"/>
        <v>-1.0774492409382219E-10</v>
      </c>
      <c r="J957" s="44">
        <f t="shared" si="228"/>
        <v>-68.78490201282591</v>
      </c>
      <c r="K957" s="51">
        <f t="shared" si="229"/>
        <v>-4189.9590277993593</v>
      </c>
      <c r="L957" s="51"/>
      <c r="M957" s="16">
        <v>94.899999999996751</v>
      </c>
      <c r="N957" s="43">
        <v>5.1692374412371365E-2</v>
      </c>
      <c r="O957" s="44">
        <v>-3.9853306682754703</v>
      </c>
      <c r="P957" s="51">
        <v>-1720.5985401589028</v>
      </c>
      <c r="Q957" s="43">
        <v>-1.0773781866646459E-10</v>
      </c>
      <c r="R957" s="44">
        <v>-68.784902012825938</v>
      </c>
      <c r="S957" s="51">
        <v>-4189.9590276300096</v>
      </c>
      <c r="T957" s="4"/>
      <c r="U957" s="16">
        <f t="shared" ref="U957:U1008" si="230">M957-E957</f>
        <v>-2.1316282072803006E-12</v>
      </c>
      <c r="V957" s="17">
        <f t="shared" ref="V957:V1008" si="231">N957-F957</f>
        <v>1.8533900109085621E-10</v>
      </c>
      <c r="W957" s="18">
        <f t="shared" ref="W957:W1008" si="232">O957-G957</f>
        <v>-8.8503959716490499E-9</v>
      </c>
      <c r="X957" s="19">
        <f t="shared" ref="X957:X1008" si="233">P957-H957</f>
        <v>7.0702367338526528E-7</v>
      </c>
      <c r="Y957" s="17">
        <f t="shared" ref="Y957:Y1008" si="234">Q957-I957</f>
        <v>7.1054273576010019E-15</v>
      </c>
      <c r="Z957" s="18">
        <f t="shared" ref="Z957:Z1008" si="235">R957-J957</f>
        <v>0</v>
      </c>
      <c r="AA957" s="19">
        <f t="shared" ref="AA957:AA1008" si="236">S957-K957</f>
        <v>1.6934973245952278E-7</v>
      </c>
      <c r="AF957" s="16">
        <v>94.899999999996751</v>
      </c>
      <c r="AG957" s="43">
        <v>0</v>
      </c>
      <c r="AH957" s="44">
        <v>-200</v>
      </c>
      <c r="AI957" s="51">
        <v>-18980</v>
      </c>
      <c r="AJ957" s="43">
        <v>-9.8066499999999994</v>
      </c>
      <c r="AK957" s="44">
        <v>-430.65108500001435</v>
      </c>
      <c r="AL957" s="51">
        <v>3290.6060167495461</v>
      </c>
      <c r="AQ957" s="16">
        <v>94.899999999996751</v>
      </c>
      <c r="AR957" s="43">
        <v>5.1692374412371365E-2</v>
      </c>
      <c r="AS957" s="44">
        <v>-3.9853306682754703</v>
      </c>
      <c r="AT957" s="51">
        <v>-1720.5985401589028</v>
      </c>
      <c r="AU957" s="43">
        <v>-1.8243504484871664E-9</v>
      </c>
      <c r="AV957" s="44">
        <v>-68.784902006698232</v>
      </c>
      <c r="AW957" s="50">
        <v>-4518.933265272567</v>
      </c>
    </row>
    <row r="958" spans="5:49" ht="18" customHeight="1">
      <c r="E958" s="42">
        <f t="shared" si="223"/>
        <v>94.999999999998877</v>
      </c>
      <c r="F958" s="43">
        <f t="shared" si="224"/>
        <v>5.1584290117965587E-2</v>
      </c>
      <c r="G958" s="44">
        <f t="shared" si="225"/>
        <v>-3.9801668289819201</v>
      </c>
      <c r="H958" s="51">
        <f t="shared" si="226"/>
        <v>-1720.9968156502769</v>
      </c>
      <c r="I958" s="43">
        <f t="shared" si="227"/>
        <v>-1.0477307910150557E-10</v>
      </c>
      <c r="J958" s="44">
        <f t="shared" si="228"/>
        <v>-68.784902012836525</v>
      </c>
      <c r="K958" s="51">
        <f t="shared" si="229"/>
        <v>-4196.8375180006415</v>
      </c>
      <c r="L958" s="51"/>
      <c r="M958" s="16">
        <v>94.999999999996746</v>
      </c>
      <c r="N958" s="43">
        <v>5.158429030273462E-2</v>
      </c>
      <c r="O958" s="44">
        <v>-3.98016683781381</v>
      </c>
      <c r="P958" s="51">
        <v>-1720.996814944137</v>
      </c>
      <c r="Q958" s="43">
        <v>-1.0476064460362977E-10</v>
      </c>
      <c r="R958" s="44">
        <v>-68.784902012836568</v>
      </c>
      <c r="S958" s="51">
        <v>-4196.8375178312926</v>
      </c>
      <c r="T958" s="4"/>
      <c r="U958" s="16">
        <f t="shared" si="230"/>
        <v>-2.1316282072803006E-12</v>
      </c>
      <c r="V958" s="17">
        <f t="shared" si="231"/>
        <v>1.8476903340669537E-10</v>
      </c>
      <c r="W958" s="18">
        <f t="shared" si="232"/>
        <v>-8.8318898860961781E-9</v>
      </c>
      <c r="X958" s="19">
        <f t="shared" si="233"/>
        <v>7.0613987190881744E-7</v>
      </c>
      <c r="Y958" s="17">
        <f t="shared" si="234"/>
        <v>1.2434497875801753E-14</v>
      </c>
      <c r="Z958" s="18">
        <f t="shared" si="235"/>
        <v>0</v>
      </c>
      <c r="AA958" s="19">
        <f t="shared" si="236"/>
        <v>1.6934882296482101E-7</v>
      </c>
      <c r="AF958" s="16">
        <v>94.999999999996746</v>
      </c>
      <c r="AG958" s="43">
        <v>0</v>
      </c>
      <c r="AH958" s="44">
        <v>-200</v>
      </c>
      <c r="AI958" s="51">
        <v>-19000</v>
      </c>
      <c r="AJ958" s="43">
        <v>-9.8066499999999994</v>
      </c>
      <c r="AK958" s="44">
        <v>-431.63175000001439</v>
      </c>
      <c r="AL958" s="51">
        <v>3247.4918749995445</v>
      </c>
      <c r="AQ958" s="16">
        <v>94.999999999996746</v>
      </c>
      <c r="AR958" s="43">
        <v>5.158429030273462E-2</v>
      </c>
      <c r="AS958" s="44">
        <v>-3.98016683781381</v>
      </c>
      <c r="AT958" s="51">
        <v>-1720.996814944137</v>
      </c>
      <c r="AU958" s="43">
        <v>-1.7739552049533813E-9</v>
      </c>
      <c r="AV958" s="44">
        <v>-68.784902006878127</v>
      </c>
      <c r="AW958" s="50">
        <v>-4525.8117554732462</v>
      </c>
    </row>
    <row r="959" spans="5:49" ht="18" customHeight="1">
      <c r="E959" s="42">
        <f t="shared" si="223"/>
        <v>95.099999999998872</v>
      </c>
      <c r="F959" s="43">
        <f t="shared" si="224"/>
        <v>5.1476538218232337E-2</v>
      </c>
      <c r="G959" s="44">
        <f t="shared" si="225"/>
        <v>-3.9750137903278464</v>
      </c>
      <c r="H959" s="51">
        <f t="shared" si="226"/>
        <v>-1721.3945745914489</v>
      </c>
      <c r="I959" s="43">
        <f t="shared" si="227"/>
        <v>-1.0187406473960436E-10</v>
      </c>
      <c r="J959" s="44">
        <f t="shared" si="228"/>
        <v>-68.784902012846871</v>
      </c>
      <c r="K959" s="51">
        <f t="shared" si="229"/>
        <v>-4203.7160082019263</v>
      </c>
      <c r="L959" s="51"/>
      <c r="M959" s="16">
        <v>95.09999999999674</v>
      </c>
      <c r="N959" s="43">
        <v>5.1476538402433741E-2</v>
      </c>
      <c r="O959" s="44">
        <v>-3.9750137991412875</v>
      </c>
      <c r="P959" s="51">
        <v>-1721.3945738861914</v>
      </c>
      <c r="Q959" s="43">
        <v>-1.0186518295540736E-10</v>
      </c>
      <c r="R959" s="44">
        <v>-68.784902012846899</v>
      </c>
      <c r="S959" s="51">
        <v>-4203.7160080325766</v>
      </c>
      <c r="T959" s="4"/>
      <c r="U959" s="16">
        <f t="shared" si="230"/>
        <v>-2.1316282072803006E-12</v>
      </c>
      <c r="V959" s="17">
        <f t="shared" si="231"/>
        <v>1.8420140412978014E-10</v>
      </c>
      <c r="W959" s="18">
        <f t="shared" si="232"/>
        <v>-8.8134410880513769E-9</v>
      </c>
      <c r="X959" s="19">
        <f t="shared" si="233"/>
        <v>7.0525743467442226E-7</v>
      </c>
      <c r="Y959" s="17">
        <f t="shared" si="234"/>
        <v>8.8817841970012523E-15</v>
      </c>
      <c r="Z959" s="18">
        <f t="shared" si="235"/>
        <v>0</v>
      </c>
      <c r="AA959" s="19">
        <f t="shared" si="236"/>
        <v>1.6934973245952278E-7</v>
      </c>
      <c r="AF959" s="16">
        <v>95.09999999999674</v>
      </c>
      <c r="AG959" s="43">
        <v>0</v>
      </c>
      <c r="AH959" s="44">
        <v>-200</v>
      </c>
      <c r="AI959" s="51">
        <v>-19020</v>
      </c>
      <c r="AJ959" s="43">
        <v>-9.8066499999999994</v>
      </c>
      <c r="AK959" s="44">
        <v>-432.61241500001444</v>
      </c>
      <c r="AL959" s="51">
        <v>3204.2796667495431</v>
      </c>
      <c r="AQ959" s="16">
        <v>95.09999999999674</v>
      </c>
      <c r="AR959" s="43">
        <v>5.1476538402433741E-2</v>
      </c>
      <c r="AS959" s="44">
        <v>-3.9750137991412875</v>
      </c>
      <c r="AT959" s="51">
        <v>-1721.3945738861914</v>
      </c>
      <c r="AU959" s="43">
        <v>-1.7249490724680072E-9</v>
      </c>
      <c r="AV959" s="44">
        <v>-68.784902007053063</v>
      </c>
      <c r="AW959" s="50">
        <v>-4532.6902456739435</v>
      </c>
    </row>
    <row r="960" spans="5:49" ht="18" customHeight="1">
      <c r="E960" s="42">
        <f t="shared" si="223"/>
        <v>95.199999999998866</v>
      </c>
      <c r="F960" s="43">
        <f t="shared" si="224"/>
        <v>5.1369117168291081E-2</v>
      </c>
      <c r="G960" s="44">
        <f t="shared" si="225"/>
        <v>-3.9698715103099556</v>
      </c>
      <c r="H960" s="51">
        <f t="shared" si="226"/>
        <v>-1721.7918187669634</v>
      </c>
      <c r="I960" s="43">
        <f t="shared" si="227"/>
        <v>-9.9058539149154967E-11</v>
      </c>
      <c r="J960" s="44">
        <f t="shared" si="228"/>
        <v>-68.784902012856918</v>
      </c>
      <c r="K960" s="51">
        <f t="shared" si="229"/>
        <v>-4210.5944984032103</v>
      </c>
      <c r="L960" s="51"/>
      <c r="M960" s="16">
        <v>95.199999999996734</v>
      </c>
      <c r="N960" s="43">
        <v>5.1369117351927202E-2</v>
      </c>
      <c r="O960" s="44">
        <v>-3.9698715191050056</v>
      </c>
      <c r="P960" s="51">
        <v>-1721.7918180625861</v>
      </c>
      <c r="Q960" s="43">
        <v>-9.9054986435476167E-11</v>
      </c>
      <c r="R960" s="44">
        <v>-68.784902012856932</v>
      </c>
      <c r="S960" s="51">
        <v>-4210.5944982338615</v>
      </c>
      <c r="T960" s="4"/>
      <c r="U960" s="16">
        <f t="shared" si="230"/>
        <v>-2.1316282072803006E-12</v>
      </c>
      <c r="V960" s="17">
        <f t="shared" si="231"/>
        <v>1.8363612019900444E-10</v>
      </c>
      <c r="W960" s="18">
        <f t="shared" si="232"/>
        <v>-8.7950500216038563E-9</v>
      </c>
      <c r="X960" s="19">
        <f t="shared" si="233"/>
        <v>7.0437727117678151E-7</v>
      </c>
      <c r="Y960" s="17">
        <f t="shared" si="234"/>
        <v>3.5527136788005009E-15</v>
      </c>
      <c r="Z960" s="18">
        <f t="shared" si="235"/>
        <v>0</v>
      </c>
      <c r="AA960" s="19">
        <f t="shared" si="236"/>
        <v>1.6934882296482101E-7</v>
      </c>
      <c r="AF960" s="16">
        <v>95.199999999996734</v>
      </c>
      <c r="AG960" s="43">
        <v>0</v>
      </c>
      <c r="AH960" s="44">
        <v>-200</v>
      </c>
      <c r="AI960" s="51">
        <v>-19040</v>
      </c>
      <c r="AJ960" s="43">
        <v>-9.8066499999999994</v>
      </c>
      <c r="AK960" s="44">
        <v>-433.59308000001448</v>
      </c>
      <c r="AL960" s="51">
        <v>3160.969391999542</v>
      </c>
      <c r="AQ960" s="16">
        <v>95.199999999996734</v>
      </c>
      <c r="AR960" s="43">
        <v>5.1369117351927202E-2</v>
      </c>
      <c r="AS960" s="44">
        <v>-3.9698715191050056</v>
      </c>
      <c r="AT960" s="51">
        <v>-1721.7918180625861</v>
      </c>
      <c r="AU960" s="43">
        <v>-1.6773000766079349E-9</v>
      </c>
      <c r="AV960" s="44">
        <v>-68.784902007223153</v>
      </c>
      <c r="AW960" s="50">
        <v>-4539.5687358746572</v>
      </c>
    </row>
    <row r="961" spans="5:49" ht="18" customHeight="1">
      <c r="E961" s="42">
        <f t="shared" si="223"/>
        <v>95.29999999999886</v>
      </c>
      <c r="F961" s="43">
        <f t="shared" si="224"/>
        <v>5.1262025615548393E-2</v>
      </c>
      <c r="G961" s="44">
        <f t="shared" si="225"/>
        <v>-3.964739955910956</v>
      </c>
      <c r="H961" s="51">
        <f t="shared" si="226"/>
        <v>-1722.1885492510314</v>
      </c>
      <c r="I961" s="43">
        <f t="shared" si="227"/>
        <v>-9.6319396902799781E-11</v>
      </c>
      <c r="J961" s="44">
        <f t="shared" si="228"/>
        <v>-68.784902012866695</v>
      </c>
      <c r="K961" s="51">
        <f t="shared" si="229"/>
        <v>-4217.4729886044961</v>
      </c>
      <c r="L961" s="51"/>
      <c r="M961" s="16">
        <v>95.299999999996729</v>
      </c>
      <c r="N961" s="43">
        <v>5.1262025798621547E-2</v>
      </c>
      <c r="O961" s="44">
        <v>-3.9647399646876709</v>
      </c>
      <c r="P961" s="51">
        <v>-1722.1885485475329</v>
      </c>
      <c r="Q961" s="43">
        <v>-9.631584418912098E-11</v>
      </c>
      <c r="R961" s="44">
        <v>-68.784902012866709</v>
      </c>
      <c r="S961" s="51">
        <v>-4217.4729884351473</v>
      </c>
      <c r="T961" s="4"/>
      <c r="U961" s="16">
        <f t="shared" si="230"/>
        <v>-2.1316282072803006E-12</v>
      </c>
      <c r="V961" s="17">
        <f t="shared" si="231"/>
        <v>1.8307315385879264E-10</v>
      </c>
      <c r="W961" s="18">
        <f t="shared" si="232"/>
        <v>-8.7767149103967768E-9</v>
      </c>
      <c r="X961" s="19">
        <f t="shared" si="233"/>
        <v>7.0349847192119341E-7</v>
      </c>
      <c r="Y961" s="17">
        <f t="shared" si="234"/>
        <v>3.5527136788005009E-15</v>
      </c>
      <c r="Z961" s="18">
        <f t="shared" si="235"/>
        <v>0</v>
      </c>
      <c r="AA961" s="19">
        <f t="shared" si="236"/>
        <v>1.6934882296482101E-7</v>
      </c>
      <c r="AF961" s="16">
        <v>95.299999999996729</v>
      </c>
      <c r="AG961" s="43">
        <v>0</v>
      </c>
      <c r="AH961" s="44">
        <v>-200</v>
      </c>
      <c r="AI961" s="51">
        <v>-19060</v>
      </c>
      <c r="AJ961" s="43">
        <v>-9.8066499999999994</v>
      </c>
      <c r="AK961" s="44">
        <v>-434.57374500001453</v>
      </c>
      <c r="AL961" s="51">
        <v>3117.5610507495408</v>
      </c>
      <c r="AQ961" s="16">
        <v>95.299999999996729</v>
      </c>
      <c r="AR961" s="43">
        <v>5.1262025798621547E-2</v>
      </c>
      <c r="AS961" s="44">
        <v>-3.9647399646876709</v>
      </c>
      <c r="AT961" s="51">
        <v>-1722.1885485475329</v>
      </c>
      <c r="AU961" s="43">
        <v>-1.6309655848090188E-9</v>
      </c>
      <c r="AV961" s="44">
        <v>-68.784902007388553</v>
      </c>
      <c r="AW961" s="50">
        <v>-4546.4472260753882</v>
      </c>
    </row>
    <row r="962" spans="5:49" ht="18" customHeight="1">
      <c r="E962" s="42">
        <f t="shared" si="223"/>
        <v>95.399999999998855</v>
      </c>
      <c r="F962" s="43">
        <f t="shared" si="224"/>
        <v>5.1155262214316509E-2</v>
      </c>
      <c r="G962" s="44">
        <f t="shared" si="225"/>
        <v>-3.9596190942484704</v>
      </c>
      <c r="H962" s="51">
        <f t="shared" si="226"/>
        <v>-1722.58476711457</v>
      </c>
      <c r="I962" s="43">
        <f t="shared" si="227"/>
        <v>-9.3660190714217606E-11</v>
      </c>
      <c r="J962" s="44">
        <f t="shared" si="228"/>
        <v>-68.784902012876188</v>
      </c>
      <c r="K962" s="51">
        <f t="shared" si="229"/>
        <v>-4224.3514788057837</v>
      </c>
      <c r="L962" s="51"/>
      <c r="M962" s="16">
        <v>95.399999999996723</v>
      </c>
      <c r="N962" s="43">
        <v>5.1155262396828959E-2</v>
      </c>
      <c r="O962" s="44">
        <v>-3.9596191030069061</v>
      </c>
      <c r="P962" s="51">
        <v>-1722.5847664119478</v>
      </c>
      <c r="Q962" s="43">
        <v>-9.3656638000538805E-11</v>
      </c>
      <c r="R962" s="44">
        <v>-68.784902012876202</v>
      </c>
      <c r="S962" s="51">
        <v>-4224.351478636434</v>
      </c>
      <c r="T962" s="4"/>
      <c r="U962" s="16">
        <f t="shared" si="230"/>
        <v>-2.1316282072803006E-12</v>
      </c>
      <c r="V962" s="17">
        <f t="shared" si="231"/>
        <v>1.8251244959799351E-10</v>
      </c>
      <c r="W962" s="18">
        <f t="shared" si="232"/>
        <v>-8.7584357544301383E-9</v>
      </c>
      <c r="X962" s="19">
        <f t="shared" si="233"/>
        <v>7.026221737760352E-7</v>
      </c>
      <c r="Y962" s="17">
        <f t="shared" si="234"/>
        <v>3.5527136788005009E-15</v>
      </c>
      <c r="Z962" s="18">
        <f t="shared" si="235"/>
        <v>0</v>
      </c>
      <c r="AA962" s="19">
        <f t="shared" si="236"/>
        <v>1.6934973245952278E-7</v>
      </c>
      <c r="AF962" s="16">
        <v>95.399999999996723</v>
      </c>
      <c r="AG962" s="43">
        <v>0</v>
      </c>
      <c r="AH962" s="44">
        <v>-200</v>
      </c>
      <c r="AI962" s="51">
        <v>-19080</v>
      </c>
      <c r="AJ962" s="43">
        <v>-9.8066499999999994</v>
      </c>
      <c r="AK962" s="44">
        <v>-435.55441000001457</v>
      </c>
      <c r="AL962" s="51">
        <v>3074.0546429995393</v>
      </c>
      <c r="AQ962" s="16">
        <v>95.399999999996723</v>
      </c>
      <c r="AR962" s="43">
        <v>5.1155262396828959E-2</v>
      </c>
      <c r="AS962" s="44">
        <v>-3.9596191030069061</v>
      </c>
      <c r="AT962" s="51">
        <v>-1722.5847664119478</v>
      </c>
      <c r="AU962" s="43">
        <v>-1.5859136226481496E-9</v>
      </c>
      <c r="AV962" s="44">
        <v>-68.784902007549377</v>
      </c>
      <c r="AW962" s="50">
        <v>-4553.3257162761356</v>
      </c>
    </row>
    <row r="963" spans="5:49" ht="18" customHeight="1">
      <c r="E963" s="42">
        <f t="shared" si="223"/>
        <v>95.499999999998849</v>
      </c>
      <c r="F963" s="43">
        <f t="shared" si="224"/>
        <v>5.1048825625770886E-2</v>
      </c>
      <c r="G963" s="44">
        <f t="shared" si="225"/>
        <v>-3.9545088925743457</v>
      </c>
      <c r="H963" s="51">
        <f t="shared" si="226"/>
        <v>-1722.9804734252139</v>
      </c>
      <c r="I963" s="43">
        <f t="shared" si="227"/>
        <v>-9.1075591512890242E-11</v>
      </c>
      <c r="J963" s="44">
        <f t="shared" si="228"/>
        <v>-68.784902012885411</v>
      </c>
      <c r="K963" s="51">
        <f t="shared" si="229"/>
        <v>-4231.2299690070704</v>
      </c>
      <c r="L963" s="51"/>
      <c r="M963" s="16">
        <v>95.499999999996717</v>
      </c>
      <c r="N963" s="43">
        <v>5.1048825807724921E-2</v>
      </c>
      <c r="O963" s="44">
        <v>-3.9545089013145573</v>
      </c>
      <c r="P963" s="51">
        <v>-1722.9804727234668</v>
      </c>
      <c r="Q963" s="43">
        <v>-9.1068486085532641E-11</v>
      </c>
      <c r="R963" s="44">
        <v>-68.784902012885439</v>
      </c>
      <c r="S963" s="51">
        <v>-4231.2299688377225</v>
      </c>
      <c r="T963" s="4"/>
      <c r="U963" s="16">
        <f t="shared" si="230"/>
        <v>-2.1316282072803006E-12</v>
      </c>
      <c r="V963" s="17">
        <f t="shared" si="231"/>
        <v>1.8195403517218267E-10</v>
      </c>
      <c r="W963" s="18">
        <f t="shared" si="232"/>
        <v>-8.7402116655255213E-9</v>
      </c>
      <c r="X963" s="19">
        <f t="shared" si="233"/>
        <v>7.017470124992542E-7</v>
      </c>
      <c r="Y963" s="17">
        <f t="shared" si="234"/>
        <v>7.1054273576010019E-15</v>
      </c>
      <c r="Z963" s="18">
        <f t="shared" si="235"/>
        <v>0</v>
      </c>
      <c r="AA963" s="19">
        <f t="shared" si="236"/>
        <v>1.6934791347011924E-7</v>
      </c>
      <c r="AF963" s="16">
        <v>95.499999999996717</v>
      </c>
      <c r="AG963" s="43">
        <v>0</v>
      </c>
      <c r="AH963" s="44">
        <v>-200</v>
      </c>
      <c r="AI963" s="51">
        <v>-19100</v>
      </c>
      <c r="AJ963" s="43">
        <v>-9.8066499999999994</v>
      </c>
      <c r="AK963" s="44">
        <v>-436.53507500001461</v>
      </c>
      <c r="AL963" s="51">
        <v>3030.4501687495381</v>
      </c>
      <c r="AQ963" s="16">
        <v>95.499999999996717</v>
      </c>
      <c r="AR963" s="43">
        <v>5.1048825807724921E-2</v>
      </c>
      <c r="AS963" s="44">
        <v>-3.9545089013145573</v>
      </c>
      <c r="AT963" s="51">
        <v>-1722.9804727234668</v>
      </c>
      <c r="AU963" s="43">
        <v>-1.5421015575611818E-9</v>
      </c>
      <c r="AV963" s="44">
        <v>-68.784902007705767</v>
      </c>
      <c r="AW963" s="50">
        <v>-4560.2042064768993</v>
      </c>
    </row>
    <row r="964" spans="5:49" ht="18" customHeight="1">
      <c r="E964" s="42">
        <f t="shared" si="223"/>
        <v>95.599999999998843</v>
      </c>
      <c r="F964" s="43">
        <f t="shared" si="224"/>
        <v>5.0942714517908355E-2</v>
      </c>
      <c r="G964" s="44">
        <f t="shared" si="225"/>
        <v>-3.9494093182739687</v>
      </c>
      <c r="H964" s="51">
        <f t="shared" si="226"/>
        <v>-1723.3756692473303</v>
      </c>
      <c r="I964" s="43">
        <f t="shared" si="227"/>
        <v>-8.8562046585138887E-11</v>
      </c>
      <c r="J964" s="44">
        <f t="shared" si="228"/>
        <v>-68.784902012894392</v>
      </c>
      <c r="K964" s="51">
        <f t="shared" si="229"/>
        <v>-4238.1084592083589</v>
      </c>
      <c r="L964" s="51"/>
      <c r="M964" s="16">
        <v>95.599999999996712</v>
      </c>
      <c r="N964" s="43">
        <v>5.0942714699306266E-2</v>
      </c>
      <c r="O964" s="44">
        <v>-3.9494093269960131</v>
      </c>
      <c r="P964" s="51">
        <v>-1723.3756685464564</v>
      </c>
      <c r="Q964" s="43">
        <v>-8.8558493871460087E-11</v>
      </c>
      <c r="R964" s="44">
        <v>-68.784902012894406</v>
      </c>
      <c r="S964" s="51">
        <v>-4238.108459039011</v>
      </c>
      <c r="T964" s="4"/>
      <c r="U964" s="16">
        <f t="shared" si="230"/>
        <v>-2.1316282072803006E-12</v>
      </c>
      <c r="V964" s="17">
        <f t="shared" si="231"/>
        <v>1.8139791058136012E-10</v>
      </c>
      <c r="W964" s="18">
        <f t="shared" si="232"/>
        <v>-8.7220444200397651E-9</v>
      </c>
      <c r="X964" s="19">
        <f t="shared" si="233"/>
        <v>7.0087389758555219E-7</v>
      </c>
      <c r="Y964" s="17">
        <f t="shared" si="234"/>
        <v>3.5527136788005009E-15</v>
      </c>
      <c r="Z964" s="18">
        <f t="shared" si="235"/>
        <v>0</v>
      </c>
      <c r="AA964" s="19">
        <f t="shared" si="236"/>
        <v>1.6934791347011924E-7</v>
      </c>
      <c r="AF964" s="16">
        <v>95.599999999996712</v>
      </c>
      <c r="AG964" s="43">
        <v>0</v>
      </c>
      <c r="AH964" s="44">
        <v>-200</v>
      </c>
      <c r="AI964" s="51">
        <v>-19120</v>
      </c>
      <c r="AJ964" s="43">
        <v>-9.8066499999999994</v>
      </c>
      <c r="AK964" s="44">
        <v>-437.51574000001466</v>
      </c>
      <c r="AL964" s="51">
        <v>2986.7476279995371</v>
      </c>
      <c r="AQ964" s="16">
        <v>95.599999999996712</v>
      </c>
      <c r="AR964" s="43">
        <v>5.0942714699306266E-2</v>
      </c>
      <c r="AS964" s="44">
        <v>-3.9494093269960131</v>
      </c>
      <c r="AT964" s="51">
        <v>-1723.3756685464564</v>
      </c>
      <c r="AU964" s="43">
        <v>-1.4995045205523638E-9</v>
      </c>
      <c r="AV964" s="44">
        <v>-68.784902007857823</v>
      </c>
      <c r="AW964" s="50">
        <v>-4567.0826966776767</v>
      </c>
    </row>
    <row r="965" spans="5:49" ht="18" customHeight="1">
      <c r="E965" s="42">
        <f t="shared" si="223"/>
        <v>95.699999999998838</v>
      </c>
      <c r="F965" s="43">
        <f t="shared" si="224"/>
        <v>5.083692756550548E-2</v>
      </c>
      <c r="G965" s="44">
        <f t="shared" si="225"/>
        <v>-3.9443203388655901</v>
      </c>
      <c r="H965" s="51">
        <f t="shared" si="226"/>
        <v>-1723.7703556420315</v>
      </c>
      <c r="I965" s="43">
        <f t="shared" si="227"/>
        <v>-8.6112450503605942E-11</v>
      </c>
      <c r="J965" s="44">
        <f t="shared" si="228"/>
        <v>-68.784902012903132</v>
      </c>
      <c r="K965" s="51">
        <f t="shared" si="229"/>
        <v>-4244.9869494096492</v>
      </c>
      <c r="L965" s="51"/>
      <c r="M965" s="16">
        <v>95.699999999996706</v>
      </c>
      <c r="N965" s="43">
        <v>5.0836927746349514E-2</v>
      </c>
      <c r="O965" s="44">
        <v>-3.9443203475695219</v>
      </c>
      <c r="P965" s="51">
        <v>-1723.7703549420289</v>
      </c>
      <c r="Q965" s="43">
        <v>-8.6108897789927141E-11</v>
      </c>
      <c r="R965" s="44">
        <v>-68.784902012903146</v>
      </c>
      <c r="S965" s="51">
        <v>-4244.9869492403013</v>
      </c>
      <c r="T965" s="4"/>
      <c r="U965" s="16">
        <f t="shared" si="230"/>
        <v>-2.1316282072803006E-12</v>
      </c>
      <c r="V965" s="17">
        <f t="shared" si="231"/>
        <v>1.8084403419216244E-10</v>
      </c>
      <c r="W965" s="18">
        <f t="shared" si="232"/>
        <v>-8.7039317975268204E-9</v>
      </c>
      <c r="X965" s="19">
        <f t="shared" si="233"/>
        <v>7.0000260166125372E-7</v>
      </c>
      <c r="Y965" s="17">
        <f t="shared" si="234"/>
        <v>3.5527136788005009E-15</v>
      </c>
      <c r="Z965" s="18">
        <f t="shared" si="235"/>
        <v>0</v>
      </c>
      <c r="AA965" s="19">
        <f t="shared" si="236"/>
        <v>1.6934791347011924E-7</v>
      </c>
      <c r="AF965" s="16">
        <v>95.699999999996706</v>
      </c>
      <c r="AG965" s="43">
        <v>0</v>
      </c>
      <c r="AH965" s="44">
        <v>-200</v>
      </c>
      <c r="AI965" s="51">
        <v>-19140</v>
      </c>
      <c r="AJ965" s="43">
        <v>-9.8066499999999994</v>
      </c>
      <c r="AK965" s="44">
        <v>-438.4964050000147</v>
      </c>
      <c r="AL965" s="51">
        <v>2942.9470207495356</v>
      </c>
      <c r="AQ965" s="16">
        <v>95.699999999996706</v>
      </c>
      <c r="AR965" s="43">
        <v>5.0836927746349514E-2</v>
      </c>
      <c r="AS965" s="44">
        <v>-3.9443203475695219</v>
      </c>
      <c r="AT965" s="51">
        <v>-1723.7703549420289</v>
      </c>
      <c r="AU965" s="43">
        <v>-1.45807987905755E-9</v>
      </c>
      <c r="AV965" s="44">
        <v>-68.784902008005687</v>
      </c>
      <c r="AW965" s="50">
        <v>-4573.9611868784696</v>
      </c>
    </row>
    <row r="966" spans="5:49" ht="18" customHeight="1">
      <c r="E966" s="42">
        <f t="shared" si="223"/>
        <v>95.799999999998832</v>
      </c>
      <c r="F966" s="43">
        <f t="shared" si="224"/>
        <v>5.0731463450077091E-2</v>
      </c>
      <c r="G966" s="44">
        <f t="shared" si="225"/>
        <v>-3.9392419219996428</v>
      </c>
      <c r="H966" s="51">
        <f t="shared" si="226"/>
        <v>-1724.1645336671879</v>
      </c>
      <c r="I966" s="43">
        <f t="shared" si="227"/>
        <v>-8.3730355981970206E-11</v>
      </c>
      <c r="J966" s="44">
        <f t="shared" si="228"/>
        <v>-68.78490201291163</v>
      </c>
      <c r="K966" s="51">
        <f t="shared" si="229"/>
        <v>-4251.8654396109387</v>
      </c>
      <c r="L966" s="51"/>
      <c r="M966" s="16">
        <v>95.7999999999967</v>
      </c>
      <c r="N966" s="43">
        <v>5.0731463630369539E-2</v>
      </c>
      <c r="O966" s="44">
        <v>-3.9392419306855184</v>
      </c>
      <c r="P966" s="51">
        <v>-1724.1645329680548</v>
      </c>
      <c r="Q966" s="43">
        <v>-8.3726803268291405E-11</v>
      </c>
      <c r="R966" s="44">
        <v>-68.784902012911644</v>
      </c>
      <c r="S966" s="51">
        <v>-4251.8654394415917</v>
      </c>
      <c r="T966" s="4"/>
      <c r="U966" s="16">
        <f t="shared" si="230"/>
        <v>-2.1316282072803006E-12</v>
      </c>
      <c r="V966" s="17">
        <f t="shared" si="231"/>
        <v>1.8029244763795305E-10</v>
      </c>
      <c r="W966" s="18">
        <f t="shared" si="232"/>
        <v>-8.6858755743435268E-9</v>
      </c>
      <c r="X966" s="19">
        <f t="shared" si="233"/>
        <v>6.991331247263588E-7</v>
      </c>
      <c r="Y966" s="17">
        <f t="shared" si="234"/>
        <v>3.5527136788005009E-15</v>
      </c>
      <c r="Z966" s="18">
        <f t="shared" si="235"/>
        <v>0</v>
      </c>
      <c r="AA966" s="19">
        <f t="shared" si="236"/>
        <v>1.6934700397541746E-7</v>
      </c>
      <c r="AF966" s="16">
        <v>95.7999999999967</v>
      </c>
      <c r="AG966" s="43">
        <v>0</v>
      </c>
      <c r="AH966" s="44">
        <v>-200</v>
      </c>
      <c r="AI966" s="51">
        <v>-19160</v>
      </c>
      <c r="AJ966" s="43">
        <v>-9.8066499999999994</v>
      </c>
      <c r="AK966" s="44">
        <v>-439.47707000001475</v>
      </c>
      <c r="AL966" s="51">
        <v>2899.0483469995343</v>
      </c>
      <c r="AQ966" s="16">
        <v>95.7999999999967</v>
      </c>
      <c r="AR966" s="43">
        <v>5.0731463630369539E-2</v>
      </c>
      <c r="AS966" s="44">
        <v>-3.9392419306855184</v>
      </c>
      <c r="AT966" s="51">
        <v>-1724.1645329680548</v>
      </c>
      <c r="AU966" s="43">
        <v>-1.4178009877241493E-9</v>
      </c>
      <c r="AV966" s="44">
        <v>-68.784902008149473</v>
      </c>
      <c r="AW966" s="50">
        <v>-4580.839677079277</v>
      </c>
    </row>
    <row r="967" spans="5:49" ht="18" customHeight="1">
      <c r="E967" s="42">
        <f t="shared" si="223"/>
        <v>95.899999999998826</v>
      </c>
      <c r="F967" s="43">
        <f t="shared" si="224"/>
        <v>5.0626320859835316E-2</v>
      </c>
      <c r="G967" s="44">
        <f t="shared" si="225"/>
        <v>-3.9341740354580748</v>
      </c>
      <c r="H967" s="51">
        <f t="shared" si="226"/>
        <v>-1724.5582043774421</v>
      </c>
      <c r="I967" s="43">
        <f t="shared" si="227"/>
        <v>-8.141753937707108E-11</v>
      </c>
      <c r="J967" s="44">
        <f t="shared" si="228"/>
        <v>-68.784902012919886</v>
      </c>
      <c r="K967" s="51">
        <f t="shared" si="229"/>
        <v>-4258.7439298122299</v>
      </c>
      <c r="L967" s="51"/>
      <c r="M967" s="16">
        <v>95.899999999996695</v>
      </c>
      <c r="N967" s="43">
        <v>5.0626321039578419E-2</v>
      </c>
      <c r="O967" s="44">
        <v>-3.9341740441259501</v>
      </c>
      <c r="P967" s="51">
        <v>-1724.5582036791766</v>
      </c>
      <c r="Q967" s="43">
        <v>-8.1410433949713479E-11</v>
      </c>
      <c r="R967" s="44">
        <v>-68.784902012919915</v>
      </c>
      <c r="S967" s="51">
        <v>-4258.7439296428829</v>
      </c>
      <c r="T967" s="4"/>
      <c r="U967" s="16">
        <f t="shared" si="230"/>
        <v>-2.1316282072803006E-12</v>
      </c>
      <c r="V967" s="17">
        <f t="shared" si="231"/>
        <v>1.7974310234647461E-10</v>
      </c>
      <c r="W967" s="18">
        <f t="shared" si="232"/>
        <v>-8.6678753064006742E-9</v>
      </c>
      <c r="X967" s="19">
        <f t="shared" si="233"/>
        <v>6.9826546678086743E-7</v>
      </c>
      <c r="Y967" s="17">
        <f t="shared" si="234"/>
        <v>7.1054273576010019E-15</v>
      </c>
      <c r="Z967" s="18">
        <f t="shared" si="235"/>
        <v>0</v>
      </c>
      <c r="AA967" s="19">
        <f t="shared" si="236"/>
        <v>1.6934700397541746E-7</v>
      </c>
      <c r="AF967" s="16">
        <v>95.899999999996695</v>
      </c>
      <c r="AG967" s="43">
        <v>0</v>
      </c>
      <c r="AH967" s="44">
        <v>-200</v>
      </c>
      <c r="AI967" s="51">
        <v>-19180</v>
      </c>
      <c r="AJ967" s="43">
        <v>-9.8066499999999994</v>
      </c>
      <c r="AK967" s="44">
        <v>-440.45773500001479</v>
      </c>
      <c r="AL967" s="51">
        <v>2855.0516067495332</v>
      </c>
      <c r="AQ967" s="16">
        <v>95.899999999996695</v>
      </c>
      <c r="AR967" s="43">
        <v>5.0626321039578419E-2</v>
      </c>
      <c r="AS967" s="44">
        <v>-3.9341740441259501</v>
      </c>
      <c r="AT967" s="51">
        <v>-1724.5582036791766</v>
      </c>
      <c r="AU967" s="43">
        <v>-1.3786340957722132E-9</v>
      </c>
      <c r="AV967" s="44">
        <v>-68.784902008289279</v>
      </c>
      <c r="AW967" s="50">
        <v>-4587.7181672800989</v>
      </c>
    </row>
    <row r="968" spans="5:49" ht="18" customHeight="1">
      <c r="E968" s="42">
        <f t="shared" si="223"/>
        <v>95.99999999999882</v>
      </c>
      <c r="F968" s="43">
        <f t="shared" si="224"/>
        <v>5.0521498489648778E-2</v>
      </c>
      <c r="G968" s="44">
        <f t="shared" si="225"/>
        <v>-3.9291166471536814</v>
      </c>
      <c r="H968" s="51">
        <f t="shared" si="226"/>
        <v>-1724.9513688242207</v>
      </c>
      <c r="I968" s="43">
        <f t="shared" si="227"/>
        <v>-7.9174000688908563E-11</v>
      </c>
      <c r="J968" s="44">
        <f t="shared" si="228"/>
        <v>-68.784902012927901</v>
      </c>
      <c r="K968" s="51">
        <f t="shared" si="229"/>
        <v>-4265.622420013523</v>
      </c>
      <c r="L968" s="51"/>
      <c r="M968" s="16">
        <v>95.999999999996689</v>
      </c>
      <c r="N968" s="43">
        <v>5.0521498668844728E-2</v>
      </c>
      <c r="O968" s="44">
        <v>-3.9291166558036092</v>
      </c>
      <c r="P968" s="51">
        <v>-1724.9513681268211</v>
      </c>
      <c r="Q968" s="43">
        <v>-7.9163342547872162E-11</v>
      </c>
      <c r="R968" s="44">
        <v>-68.784902012927944</v>
      </c>
      <c r="S968" s="51">
        <v>-4265.6224198441751</v>
      </c>
      <c r="T968" s="4"/>
      <c r="U968" s="16">
        <f t="shared" si="230"/>
        <v>-2.1316282072803006E-12</v>
      </c>
      <c r="V968" s="17">
        <f t="shared" si="231"/>
        <v>1.7919594974546982E-10</v>
      </c>
      <c r="W968" s="18">
        <f t="shared" si="232"/>
        <v>-8.6499278850737937E-9</v>
      </c>
      <c r="X968" s="19">
        <f t="shared" si="233"/>
        <v>6.973996278247796E-7</v>
      </c>
      <c r="Y968" s="17">
        <f t="shared" si="234"/>
        <v>1.0658141036401503E-14</v>
      </c>
      <c r="Z968" s="18">
        <f t="shared" si="235"/>
        <v>0</v>
      </c>
      <c r="AA968" s="19">
        <f t="shared" si="236"/>
        <v>1.6934791347011924E-7</v>
      </c>
      <c r="AF968" s="16">
        <v>95.999999999996689</v>
      </c>
      <c r="AG968" s="43">
        <v>0</v>
      </c>
      <c r="AH968" s="44">
        <v>-200</v>
      </c>
      <c r="AI968" s="51">
        <v>-19200</v>
      </c>
      <c r="AJ968" s="43">
        <v>-9.8066499999999994</v>
      </c>
      <c r="AK968" s="44">
        <v>-441.43840000001484</v>
      </c>
      <c r="AL968" s="51">
        <v>2810.9567999995315</v>
      </c>
      <c r="AQ968" s="16">
        <v>95.999999999996689</v>
      </c>
      <c r="AR968" s="43">
        <v>5.0521498668844728E-2</v>
      </c>
      <c r="AS968" s="44">
        <v>-3.9291166558036092</v>
      </c>
      <c r="AT968" s="51">
        <v>-1724.9513681268211</v>
      </c>
      <c r="AU968" s="43">
        <v>-1.34055433420599E-9</v>
      </c>
      <c r="AV968" s="44">
        <v>-68.78490200842522</v>
      </c>
      <c r="AW968" s="50">
        <v>-4594.5966574809345</v>
      </c>
    </row>
    <row r="969" spans="5:49" ht="18" customHeight="1">
      <c r="E969" s="42">
        <f t="shared" ref="E969:E1008" si="237">E968+$C$8</f>
        <v>96.099999999998815</v>
      </c>
      <c r="F969" s="43">
        <f t="shared" ref="F969:F1008" si="238">-($C$12/$C$10)*$G969-SIGN($G969)*($C$13/$C$10)*$G969^2</f>
        <v>5.0416995041001986E-2</v>
      </c>
      <c r="G969" s="44">
        <f t="shared" ref="G969:G1008" si="239">$C$14*EXP(-($C$12/$C$10)*$E969)/(1+SIGN($C$14)*($C$13/$C$12)*$C$14*(1-EXP(-($C$12/$C$10)*$E969)))</f>
        <v>-3.9240697251294359</v>
      </c>
      <c r="H969" s="51">
        <f t="shared" ref="H969:H1008" si="240">$C$15+SIGN($C$14)*($C$10/$C$13)*LN(1+SIGN($C$14)*($C$13/$C$12)*$C$14*(1-EXP(-($C$12/$C$10)*$E969)))</f>
        <v>-1725.3440280557486</v>
      </c>
      <c r="I969" s="43">
        <f t="shared" ref="I969:I1008" si="241">-$C$11-($C$12/$C$10)*$J969-SIGN($J969)*($C$13/$C$10)*$J969^2</f>
        <v>-7.6985529062767455E-11</v>
      </c>
      <c r="J969" s="44">
        <f t="shared" ref="J969:J1008" si="242">-($C$28*($C$29-$C$16)-$C$29*($C$28+$C$16)*EXP(-($C$31/$C$30)*$E969))/(($C$29-$C$16)+($C$28+$C$16)*EXP(-($C$31/$C$30)*$E969))</f>
        <v>-68.784902012935717</v>
      </c>
      <c r="K969" s="51">
        <f t="shared" ref="K969:K1008" si="243">$C$17-$C$28*$E969-($C$10/$C$13)*LN((($C$29-$C$16)+($C$28+$C$16)*EXP(-($C$31/$C$30)*$E969))/($C$28+$C$29))</f>
        <v>-4272.5009102148151</v>
      </c>
      <c r="L969" s="51"/>
      <c r="M969" s="16">
        <v>96.099999999996683</v>
      </c>
      <c r="N969" s="43">
        <v>5.041699521965301E-2</v>
      </c>
      <c r="O969" s="44">
        <v>-3.9240697337614714</v>
      </c>
      <c r="P969" s="51">
        <v>-1725.3440273592132</v>
      </c>
      <c r="Q969" s="43">
        <v>-7.6973094564891653E-11</v>
      </c>
      <c r="R969" s="44">
        <v>-68.78490201293576</v>
      </c>
      <c r="S969" s="51">
        <v>-4272.5009100454681</v>
      </c>
      <c r="T969" s="4"/>
      <c r="U969" s="16">
        <f t="shared" si="230"/>
        <v>-2.1316282072803006E-12</v>
      </c>
      <c r="V969" s="17">
        <f t="shared" si="231"/>
        <v>1.7865102452940818E-10</v>
      </c>
      <c r="W969" s="18">
        <f t="shared" si="232"/>
        <v>-8.6320355308089347E-9</v>
      </c>
      <c r="X969" s="19">
        <f t="shared" si="233"/>
        <v>6.9653538048441987E-7</v>
      </c>
      <c r="Y969" s="17">
        <f t="shared" si="234"/>
        <v>1.2434497875801753E-14</v>
      </c>
      <c r="Z969" s="18">
        <f t="shared" si="235"/>
        <v>0</v>
      </c>
      <c r="AA969" s="19">
        <f t="shared" si="236"/>
        <v>1.6934700397541746E-7</v>
      </c>
      <c r="AF969" s="16">
        <v>96.099999999996683</v>
      </c>
      <c r="AG969" s="43">
        <v>0</v>
      </c>
      <c r="AH969" s="44">
        <v>-200</v>
      </c>
      <c r="AI969" s="51">
        <v>-19220</v>
      </c>
      <c r="AJ969" s="43">
        <v>-9.8066499999999994</v>
      </c>
      <c r="AK969" s="44">
        <v>-442.41906500001488</v>
      </c>
      <c r="AL969" s="51">
        <v>2766.7639267495301</v>
      </c>
      <c r="AQ969" s="16">
        <v>96.099999999996683</v>
      </c>
      <c r="AR969" s="43">
        <v>5.041699521965301E-2</v>
      </c>
      <c r="AS969" s="44">
        <v>-3.9240697337614714</v>
      </c>
      <c r="AT969" s="51">
        <v>-1725.3440273592132</v>
      </c>
      <c r="AU969" s="43">
        <v>-1.3035208468181736E-9</v>
      </c>
      <c r="AV969" s="44">
        <v>-68.78490200855741</v>
      </c>
      <c r="AW969" s="50">
        <v>-4601.4751476817837</v>
      </c>
    </row>
    <row r="970" spans="5:49" ht="18" customHeight="1">
      <c r="E970" s="42">
        <f t="shared" si="237"/>
        <v>96.199999999998809</v>
      </c>
      <c r="F970" s="43">
        <f t="shared" si="238"/>
        <v>5.0312809221955267E-2</v>
      </c>
      <c r="G970" s="44">
        <f t="shared" si="239"/>
        <v>-3.9190332375578349</v>
      </c>
      <c r="H970" s="51">
        <f t="shared" si="240"/>
        <v>-1725.7361831170617</v>
      </c>
      <c r="I970" s="43">
        <f t="shared" si="241"/>
        <v>-7.4857453569165955E-11</v>
      </c>
      <c r="J970" s="44">
        <f t="shared" si="242"/>
        <v>-68.784902012943306</v>
      </c>
      <c r="K970" s="51">
        <f t="shared" si="243"/>
        <v>-4279.3794004161082</v>
      </c>
      <c r="L970" s="51"/>
      <c r="M970" s="16">
        <v>96.199999999996678</v>
      </c>
      <c r="N970" s="43">
        <v>5.0312809400063586E-2</v>
      </c>
      <c r="O970" s="44">
        <v>-3.9190332461720336</v>
      </c>
      <c r="P970" s="51">
        <v>-1725.7361824213883</v>
      </c>
      <c r="Q970" s="43">
        <v>-7.4841466357611353E-11</v>
      </c>
      <c r="R970" s="44">
        <v>-68.784902012943363</v>
      </c>
      <c r="S970" s="51">
        <v>-4279.3794002467621</v>
      </c>
      <c r="T970" s="4"/>
      <c r="U970" s="16">
        <f t="shared" si="230"/>
        <v>-2.1316282072803006E-12</v>
      </c>
      <c r="V970" s="17">
        <f t="shared" si="231"/>
        <v>1.7810831975939578E-10</v>
      </c>
      <c r="W970" s="18">
        <f t="shared" si="232"/>
        <v>-8.6141986876953069E-9</v>
      </c>
      <c r="X970" s="19">
        <f t="shared" si="233"/>
        <v>6.9567340688081458E-7</v>
      </c>
      <c r="Y970" s="17">
        <f t="shared" si="234"/>
        <v>1.5987211554602254E-14</v>
      </c>
      <c r="Z970" s="18">
        <f t="shared" si="235"/>
        <v>0</v>
      </c>
      <c r="AA970" s="19">
        <f t="shared" si="236"/>
        <v>1.6934609448071569E-7</v>
      </c>
      <c r="AF970" s="16">
        <v>96.199999999996678</v>
      </c>
      <c r="AG970" s="43">
        <v>0</v>
      </c>
      <c r="AH970" s="44">
        <v>-200</v>
      </c>
      <c r="AI970" s="51">
        <v>-19240</v>
      </c>
      <c r="AJ970" s="43">
        <v>-9.8066499999999994</v>
      </c>
      <c r="AK970" s="44">
        <v>-443.39973000001493</v>
      </c>
      <c r="AL970" s="51">
        <v>2722.472986999529</v>
      </c>
      <c r="AQ970" s="16">
        <v>96.199999999996678</v>
      </c>
      <c r="AR970" s="43">
        <v>5.0312809400063586E-2</v>
      </c>
      <c r="AS970" s="44">
        <v>-3.9190332461720336</v>
      </c>
      <c r="AT970" s="51">
        <v>-1725.7361824213883</v>
      </c>
      <c r="AU970" s="43">
        <v>-1.2675194227540487E-9</v>
      </c>
      <c r="AV970" s="44">
        <v>-68.784902008685933</v>
      </c>
      <c r="AW970" s="50">
        <v>-4608.3536378826457</v>
      </c>
    </row>
    <row r="971" spans="5:49" ht="18" customHeight="1">
      <c r="E971" s="42">
        <f t="shared" si="237"/>
        <v>96.299999999998803</v>
      </c>
      <c r="F971" s="43">
        <f t="shared" si="238"/>
        <v>5.0208939747104844E-2</v>
      </c>
      <c r="G971" s="44">
        <f t="shared" si="239"/>
        <v>-3.914007152740246</v>
      </c>
      <c r="H971" s="51">
        <f t="shared" si="240"/>
        <v>-1726.1278350500183</v>
      </c>
      <c r="I971" s="43">
        <f t="shared" si="241"/>
        <v>-7.2786221494425263E-11</v>
      </c>
      <c r="J971" s="44">
        <f t="shared" si="242"/>
        <v>-68.784902012950695</v>
      </c>
      <c r="K971" s="51">
        <f t="shared" si="243"/>
        <v>-4286.2578906174031</v>
      </c>
      <c r="L971" s="51"/>
      <c r="M971" s="16">
        <v>96.299999999996672</v>
      </c>
      <c r="N971" s="43">
        <v>5.0208939924672624E-2</v>
      </c>
      <c r="O971" s="44">
        <v>-3.9140071613366603</v>
      </c>
      <c r="P971" s="51">
        <v>-1726.1278343552058</v>
      </c>
      <c r="Q971" s="43">
        <v>-7.2775563353388861E-11</v>
      </c>
      <c r="R971" s="44">
        <v>-68.784902012950738</v>
      </c>
      <c r="S971" s="51">
        <v>-4286.2578904480561</v>
      </c>
      <c r="T971" s="4"/>
      <c r="U971" s="16">
        <f t="shared" si="230"/>
        <v>-2.1316282072803006E-12</v>
      </c>
      <c r="V971" s="17">
        <f t="shared" si="231"/>
        <v>1.7756777992428141E-10</v>
      </c>
      <c r="W971" s="18">
        <f t="shared" si="232"/>
        <v>-8.5964142471084415E-9</v>
      </c>
      <c r="X971" s="19">
        <f t="shared" si="233"/>
        <v>6.9481257014558651E-7</v>
      </c>
      <c r="Y971" s="17">
        <f t="shared" si="234"/>
        <v>1.0658141036401503E-14</v>
      </c>
      <c r="Z971" s="18">
        <f t="shared" si="235"/>
        <v>0</v>
      </c>
      <c r="AA971" s="19">
        <f t="shared" si="236"/>
        <v>1.6934700397541746E-7</v>
      </c>
      <c r="AF971" s="16">
        <v>96.299999999996672</v>
      </c>
      <c r="AG971" s="43">
        <v>0</v>
      </c>
      <c r="AH971" s="44">
        <v>-200</v>
      </c>
      <c r="AI971" s="51">
        <v>-19260</v>
      </c>
      <c r="AJ971" s="43">
        <v>-9.8066499999999994</v>
      </c>
      <c r="AK971" s="44">
        <v>-444.38039500001497</v>
      </c>
      <c r="AL971" s="51">
        <v>2678.0839807495277</v>
      </c>
      <c r="AQ971" s="16">
        <v>96.299999999996672</v>
      </c>
      <c r="AR971" s="43">
        <v>5.0208939924672624E-2</v>
      </c>
      <c r="AS971" s="44">
        <v>-3.9140071613366603</v>
      </c>
      <c r="AT971" s="51">
        <v>-1726.1278343552058</v>
      </c>
      <c r="AU971" s="43">
        <v>-1.2325056530926304E-9</v>
      </c>
      <c r="AV971" s="44">
        <v>-68.784902008810917</v>
      </c>
      <c r="AW971" s="50">
        <v>-4615.2321280835204</v>
      </c>
    </row>
    <row r="972" spans="5:49" ht="18" customHeight="1">
      <c r="E972" s="42">
        <f t="shared" si="237"/>
        <v>96.399999999998798</v>
      </c>
      <c r="F972" s="43">
        <f t="shared" si="238"/>
        <v>5.0105385337543079E-2</v>
      </c>
      <c r="G972" s="44">
        <f t="shared" si="239"/>
        <v>-3.9089914391062464</v>
      </c>
      <c r="H972" s="51">
        <f t="shared" si="240"/>
        <v>-1726.5189848933155</v>
      </c>
      <c r="I972" s="43">
        <f t="shared" si="241"/>
        <v>-7.078071462274238E-11</v>
      </c>
      <c r="J972" s="44">
        <f t="shared" si="242"/>
        <v>-68.784902012957858</v>
      </c>
      <c r="K972" s="51">
        <f t="shared" si="243"/>
        <v>-4293.1363808186979</v>
      </c>
      <c r="L972" s="51"/>
      <c r="M972" s="16">
        <v>96.399999999996666</v>
      </c>
      <c r="N972" s="43">
        <v>5.0105385514572519E-2</v>
      </c>
      <c r="O972" s="44">
        <v>-3.9089914476849308</v>
      </c>
      <c r="P972" s="51">
        <v>-1726.5189841993617</v>
      </c>
      <c r="Q972" s="43">
        <v>-7.0764727411187778E-11</v>
      </c>
      <c r="R972" s="44">
        <v>-68.784902012957915</v>
      </c>
      <c r="S972" s="51">
        <v>-4293.1363806493518</v>
      </c>
      <c r="T972" s="4"/>
      <c r="U972" s="16">
        <f t="shared" si="230"/>
        <v>-2.1316282072803006E-12</v>
      </c>
      <c r="V972" s="17">
        <f t="shared" si="231"/>
        <v>1.7702943971853458E-10</v>
      </c>
      <c r="W972" s="18">
        <f t="shared" si="232"/>
        <v>-8.5786844294943876E-9</v>
      </c>
      <c r="X972" s="19">
        <f t="shared" si="233"/>
        <v>6.9395377977343742E-7</v>
      </c>
      <c r="Y972" s="17">
        <f t="shared" si="234"/>
        <v>1.5987211554602254E-14</v>
      </c>
      <c r="Z972" s="18">
        <f t="shared" si="235"/>
        <v>0</v>
      </c>
      <c r="AA972" s="19">
        <f t="shared" si="236"/>
        <v>1.6934609448071569E-7</v>
      </c>
      <c r="AF972" s="16">
        <v>96.399999999996666</v>
      </c>
      <c r="AG972" s="43">
        <v>0</v>
      </c>
      <c r="AH972" s="44">
        <v>-200</v>
      </c>
      <c r="AI972" s="51">
        <v>-19280</v>
      </c>
      <c r="AJ972" s="43">
        <v>-9.8066499999999994</v>
      </c>
      <c r="AK972" s="44">
        <v>-445.36106000001502</v>
      </c>
      <c r="AL972" s="51">
        <v>2633.5969079995261</v>
      </c>
      <c r="AQ972" s="16">
        <v>96.399999999996666</v>
      </c>
      <c r="AR972" s="43">
        <v>5.0105385514572519E-2</v>
      </c>
      <c r="AS972" s="44">
        <v>-3.9089914476849308</v>
      </c>
      <c r="AT972" s="51">
        <v>-1726.5189841993617</v>
      </c>
      <c r="AU972" s="43">
        <v>-1.198463550622364E-9</v>
      </c>
      <c r="AV972" s="44">
        <v>-68.784902008932434</v>
      </c>
      <c r="AW972" s="50">
        <v>-4622.1106182844078</v>
      </c>
    </row>
    <row r="973" spans="5:49" ht="18" customHeight="1">
      <c r="E973" s="42">
        <f t="shared" si="237"/>
        <v>96.499999999998792</v>
      </c>
      <c r="F973" s="43">
        <f t="shared" si="238"/>
        <v>5.0002144720819236E-2</v>
      </c>
      <c r="G973" s="44">
        <f t="shared" si="239"/>
        <v>-3.9039860652129841</v>
      </c>
      <c r="H973" s="51">
        <f t="shared" si="240"/>
        <v>-1726.9096336824975</v>
      </c>
      <c r="I973" s="43">
        <f t="shared" si="241"/>
        <v>-6.8823169385723304E-11</v>
      </c>
      <c r="J973" s="44">
        <f t="shared" si="242"/>
        <v>-68.784902012964849</v>
      </c>
      <c r="K973" s="51">
        <f t="shared" si="243"/>
        <v>-4300.0148710199946</v>
      </c>
      <c r="L973" s="51"/>
      <c r="M973" s="16">
        <v>96.49999999999666</v>
      </c>
      <c r="N973" s="43">
        <v>5.0002144897312507E-2</v>
      </c>
      <c r="O973" s="44">
        <v>-3.9039860737739924</v>
      </c>
      <c r="P973" s="51">
        <v>-1726.9096329894007</v>
      </c>
      <c r="Q973" s="43">
        <v>-6.8812511244686903E-11</v>
      </c>
      <c r="R973" s="44">
        <v>-68.784902012964892</v>
      </c>
      <c r="S973" s="51">
        <v>-4300.0148708506476</v>
      </c>
      <c r="T973" s="4"/>
      <c r="U973" s="16">
        <f t="shared" si="230"/>
        <v>-2.1316282072803006E-12</v>
      </c>
      <c r="V973" s="17">
        <f t="shared" si="231"/>
        <v>1.7649327138657966E-10</v>
      </c>
      <c r="W973" s="18">
        <f t="shared" si="232"/>
        <v>-8.5610083466747255E-9</v>
      </c>
      <c r="X973" s="19">
        <f t="shared" si="233"/>
        <v>6.9309680839069188E-7</v>
      </c>
      <c r="Y973" s="17">
        <f t="shared" si="234"/>
        <v>1.0658141036401503E-14</v>
      </c>
      <c r="Z973" s="18">
        <f t="shared" si="235"/>
        <v>0</v>
      </c>
      <c r="AA973" s="19">
        <f t="shared" si="236"/>
        <v>1.6934700397541746E-7</v>
      </c>
      <c r="AF973" s="16">
        <v>96.49999999999666</v>
      </c>
      <c r="AG973" s="43">
        <v>0</v>
      </c>
      <c r="AH973" s="44">
        <v>-200</v>
      </c>
      <c r="AI973" s="51">
        <v>-19300</v>
      </c>
      <c r="AJ973" s="43">
        <v>-9.8066499999999994</v>
      </c>
      <c r="AK973" s="44">
        <v>-446.34172500001506</v>
      </c>
      <c r="AL973" s="51">
        <v>2589.0117687495249</v>
      </c>
      <c r="AQ973" s="16">
        <v>96.49999999999666</v>
      </c>
      <c r="AR973" s="43">
        <v>5.0002144897312507E-2</v>
      </c>
      <c r="AS973" s="44">
        <v>-3.9039860737739924</v>
      </c>
      <c r="AT973" s="51">
        <v>-1726.9096329894007</v>
      </c>
      <c r="AU973" s="43">
        <v>-1.1653558118496221E-9</v>
      </c>
      <c r="AV973" s="44">
        <v>-68.784902009050612</v>
      </c>
      <c r="AW973" s="50">
        <v>-4628.989108485307</v>
      </c>
    </row>
    <row r="974" spans="5:49" ht="18" customHeight="1">
      <c r="E974" s="42">
        <f t="shared" si="237"/>
        <v>96.599999999998786</v>
      </c>
      <c r="F974" s="43">
        <f t="shared" si="238"/>
        <v>4.9899216630900342E-2</v>
      </c>
      <c r="G974" s="44">
        <f t="shared" si="239"/>
        <v>-3.8989909997445298</v>
      </c>
      <c r="H974" s="51">
        <f t="shared" si="240"/>
        <v>-1727.2997824499721</v>
      </c>
      <c r="I974" s="43">
        <f t="shared" si="241"/>
        <v>-6.6924243924404436E-11</v>
      </c>
      <c r="J974" s="44">
        <f t="shared" si="242"/>
        <v>-68.784902012971628</v>
      </c>
      <c r="K974" s="51">
        <f t="shared" si="243"/>
        <v>-4306.8933612212904</v>
      </c>
      <c r="L974" s="51"/>
      <c r="M974" s="16">
        <v>96.599999999996655</v>
      </c>
      <c r="N974" s="43">
        <v>4.9899216806859617E-2</v>
      </c>
      <c r="O974" s="44">
        <v>-3.8989910082879158</v>
      </c>
      <c r="P974" s="51">
        <v>-1727.2997817577302</v>
      </c>
      <c r="Q974" s="43">
        <v>-6.6911809426528635E-11</v>
      </c>
      <c r="R974" s="44">
        <v>-68.784902012971671</v>
      </c>
      <c r="S974" s="51">
        <v>-4306.8933610519443</v>
      </c>
      <c r="T974" s="4"/>
      <c r="U974" s="16">
        <f t="shared" si="230"/>
        <v>-2.1316282072803006E-12</v>
      </c>
      <c r="V974" s="17">
        <f t="shared" si="231"/>
        <v>1.7595927492841668E-10</v>
      </c>
      <c r="W974" s="18">
        <f t="shared" si="232"/>
        <v>-8.5433859986494554E-9</v>
      </c>
      <c r="X974" s="19">
        <f t="shared" si="233"/>
        <v>6.9224188337102532E-7</v>
      </c>
      <c r="Y974" s="17">
        <f t="shared" si="234"/>
        <v>1.2434497875801753E-14</v>
      </c>
      <c r="Z974" s="18">
        <f t="shared" si="235"/>
        <v>0</v>
      </c>
      <c r="AA974" s="19">
        <f t="shared" si="236"/>
        <v>1.6934609448071569E-7</v>
      </c>
      <c r="AF974" s="16">
        <v>96.599999999996655</v>
      </c>
      <c r="AG974" s="43">
        <v>0</v>
      </c>
      <c r="AH974" s="44">
        <v>-200</v>
      </c>
      <c r="AI974" s="51">
        <v>-19320</v>
      </c>
      <c r="AJ974" s="43">
        <v>-9.8066499999999994</v>
      </c>
      <c r="AK974" s="44">
        <v>-447.3223900000151</v>
      </c>
      <c r="AL974" s="51">
        <v>2544.3285629995239</v>
      </c>
      <c r="AQ974" s="16">
        <v>96.599999999996655</v>
      </c>
      <c r="AR974" s="43">
        <v>4.9899216806859617E-2</v>
      </c>
      <c r="AS974" s="44">
        <v>-3.8989910082879158</v>
      </c>
      <c r="AT974" s="51">
        <v>-1727.2997817577302</v>
      </c>
      <c r="AU974" s="43">
        <v>-1.1331664495628502E-9</v>
      </c>
      <c r="AV974" s="44">
        <v>-68.784902009165521</v>
      </c>
      <c r="AW974" s="50">
        <v>-4635.8675986862181</v>
      </c>
    </row>
    <row r="975" spans="5:49" ht="18" customHeight="1">
      <c r="E975" s="42">
        <f t="shared" si="237"/>
        <v>96.699999999998781</v>
      </c>
      <c r="F975" s="43">
        <f t="shared" si="238"/>
        <v>4.9796599808132419E-2</v>
      </c>
      <c r="G975" s="44">
        <f t="shared" si="239"/>
        <v>-3.8940062115112388</v>
      </c>
      <c r="H975" s="51">
        <f t="shared" si="240"/>
        <v>-1727.6894322250209</v>
      </c>
      <c r="I975" s="43">
        <f t="shared" si="241"/>
        <v>-6.5078609168267576E-11</v>
      </c>
      <c r="J975" s="44">
        <f t="shared" si="242"/>
        <v>-68.784902012978222</v>
      </c>
      <c r="K975" s="51">
        <f t="shared" si="243"/>
        <v>-4313.7718514225871</v>
      </c>
      <c r="L975" s="51"/>
      <c r="M975" s="16">
        <v>96.699999999996649</v>
      </c>
      <c r="N975" s="43">
        <v>4.9796599983559856E-2</v>
      </c>
      <c r="O975" s="44">
        <v>-3.8940062200370567</v>
      </c>
      <c r="P975" s="51">
        <v>-1727.6894315336324</v>
      </c>
      <c r="Q975" s="43">
        <v>-6.5064398313552374E-11</v>
      </c>
      <c r="R975" s="44">
        <v>-68.784902012978264</v>
      </c>
      <c r="S975" s="51">
        <v>-4313.7718512532419</v>
      </c>
      <c r="T975" s="4"/>
      <c r="U975" s="16">
        <f t="shared" si="230"/>
        <v>-2.1316282072803006E-12</v>
      </c>
      <c r="V975" s="17">
        <f t="shared" si="231"/>
        <v>1.754274364662578E-10</v>
      </c>
      <c r="W975" s="18">
        <f t="shared" si="232"/>
        <v>-8.5258178295077869E-9</v>
      </c>
      <c r="X975" s="19">
        <f t="shared" si="233"/>
        <v>6.9138854996708687E-7</v>
      </c>
      <c r="Y975" s="17">
        <f t="shared" si="234"/>
        <v>1.4210854715202004E-14</v>
      </c>
      <c r="Z975" s="18">
        <f t="shared" si="235"/>
        <v>0</v>
      </c>
      <c r="AA975" s="19">
        <f t="shared" si="236"/>
        <v>1.6934518498601392E-7</v>
      </c>
      <c r="AF975" s="16">
        <v>96.699999999996649</v>
      </c>
      <c r="AG975" s="43">
        <v>0</v>
      </c>
      <c r="AH975" s="44">
        <v>-200</v>
      </c>
      <c r="AI975" s="51">
        <v>-19340</v>
      </c>
      <c r="AJ975" s="43">
        <v>-9.8066499999999994</v>
      </c>
      <c r="AK975" s="44">
        <v>-448.30305500001515</v>
      </c>
      <c r="AL975" s="51">
        <v>2499.5472907495223</v>
      </c>
      <c r="AQ975" s="16">
        <v>96.699999999996649</v>
      </c>
      <c r="AR975" s="43">
        <v>4.9796599983559856E-2</v>
      </c>
      <c r="AS975" s="44">
        <v>-3.8940062200370567</v>
      </c>
      <c r="AT975" s="51">
        <v>-1727.6894315336324</v>
      </c>
      <c r="AU975" s="43">
        <v>-1.101863489338939E-9</v>
      </c>
      <c r="AV975" s="44">
        <v>-68.784902009277261</v>
      </c>
      <c r="AW975" s="50">
        <v>-4642.746088887141</v>
      </c>
    </row>
    <row r="976" spans="5:49" ht="18" customHeight="1">
      <c r="E976" s="42">
        <f t="shared" si="237"/>
        <v>96.799999999998775</v>
      </c>
      <c r="F976" s="43">
        <f t="shared" si="238"/>
        <v>4.9694292999201951E-2</v>
      </c>
      <c r="G976" s="44">
        <f t="shared" si="239"/>
        <v>-3.8890316694491167</v>
      </c>
      <c r="H976" s="51">
        <f t="shared" si="240"/>
        <v>-1728.0785840338131</v>
      </c>
      <c r="I976" s="43">
        <f t="shared" si="241"/>
        <v>-6.3277383333115722E-11</v>
      </c>
      <c r="J976" s="44">
        <f t="shared" si="242"/>
        <v>-68.784902012984645</v>
      </c>
      <c r="K976" s="51">
        <f t="shared" si="243"/>
        <v>-4320.6503416238857</v>
      </c>
      <c r="L976" s="51"/>
      <c r="M976" s="16">
        <v>96.799999999996643</v>
      </c>
      <c r="N976" s="43">
        <v>4.9694293174099659E-2</v>
      </c>
      <c r="O976" s="44">
        <v>-3.8890316779574174</v>
      </c>
      <c r="P976" s="51">
        <v>-1728.0785833432765</v>
      </c>
      <c r="Q976" s="43">
        <v>-6.3270277905758121E-11</v>
      </c>
      <c r="R976" s="44">
        <v>-68.784902012984674</v>
      </c>
      <c r="S976" s="51">
        <v>-4320.6503414545396</v>
      </c>
      <c r="T976" s="4"/>
      <c r="U976" s="16">
        <f t="shared" si="230"/>
        <v>-2.1316282072803006E-12</v>
      </c>
      <c r="V976" s="17">
        <f t="shared" si="231"/>
        <v>1.7489770742784572E-10</v>
      </c>
      <c r="W976" s="18">
        <f t="shared" si="232"/>
        <v>-8.5083007306252512E-9</v>
      </c>
      <c r="X976" s="19">
        <f t="shared" si="233"/>
        <v>6.9053658080520108E-7</v>
      </c>
      <c r="Y976" s="17">
        <f t="shared" si="234"/>
        <v>7.1054273576010019E-15</v>
      </c>
      <c r="Z976" s="18">
        <f t="shared" si="235"/>
        <v>0</v>
      </c>
      <c r="AA976" s="19">
        <f t="shared" si="236"/>
        <v>1.6934609448071569E-7</v>
      </c>
      <c r="AF976" s="16">
        <v>96.799999999996643</v>
      </c>
      <c r="AG976" s="43">
        <v>0</v>
      </c>
      <c r="AH976" s="44">
        <v>-200</v>
      </c>
      <c r="AI976" s="51">
        <v>-19360</v>
      </c>
      <c r="AJ976" s="43">
        <v>-9.8066499999999994</v>
      </c>
      <c r="AK976" s="44">
        <v>-449.28372000001519</v>
      </c>
      <c r="AL976" s="51">
        <v>2454.6679519995209</v>
      </c>
      <c r="AQ976" s="16">
        <v>96.799999999996643</v>
      </c>
      <c r="AR976" s="43">
        <v>4.9694293174099659E-2</v>
      </c>
      <c r="AS976" s="44">
        <v>-3.8890316779574174</v>
      </c>
      <c r="AT976" s="51">
        <v>-1728.0785833432765</v>
      </c>
      <c r="AU976" s="43">
        <v>-1.0714220621821369E-9</v>
      </c>
      <c r="AV976" s="44">
        <v>-68.784902009385917</v>
      </c>
      <c r="AW976" s="50">
        <v>-4649.6245790880748</v>
      </c>
    </row>
    <row r="977" spans="5:49" ht="18" customHeight="1">
      <c r="E977" s="42">
        <f t="shared" si="237"/>
        <v>96.899999999998769</v>
      </c>
      <c r="F977" s="43">
        <f t="shared" si="238"/>
        <v>4.9592294957097514E-2</v>
      </c>
      <c r="G977" s="44">
        <f t="shared" si="239"/>
        <v>-3.8840673426191787</v>
      </c>
      <c r="H977" s="51">
        <f t="shared" si="240"/>
        <v>-1728.4672388994181</v>
      </c>
      <c r="I977" s="43">
        <f t="shared" si="241"/>
        <v>-6.1529448203145876E-11</v>
      </c>
      <c r="J977" s="44">
        <f t="shared" si="242"/>
        <v>-68.784902012990884</v>
      </c>
      <c r="K977" s="51">
        <f t="shared" si="243"/>
        <v>-4327.5288318251833</v>
      </c>
      <c r="L977" s="51"/>
      <c r="M977" s="16">
        <v>96.899999999996638</v>
      </c>
      <c r="N977" s="43">
        <v>4.9592295131467651E-2</v>
      </c>
      <c r="O977" s="44">
        <v>-3.8840673511100166</v>
      </c>
      <c r="P977" s="51">
        <v>-1728.4672382097315</v>
      </c>
      <c r="Q977" s="43">
        <v>-6.1520566418948874E-11</v>
      </c>
      <c r="R977" s="44">
        <v>-68.784902012990912</v>
      </c>
      <c r="S977" s="51">
        <v>-4327.5288316558381</v>
      </c>
      <c r="T977" s="4"/>
      <c r="U977" s="16">
        <f t="shared" si="230"/>
        <v>-2.1316282072803006E-12</v>
      </c>
      <c r="V977" s="17">
        <f t="shared" si="231"/>
        <v>1.7437013638543775E-10</v>
      </c>
      <c r="W977" s="18">
        <f t="shared" si="232"/>
        <v>-8.4908378106263172E-9</v>
      </c>
      <c r="X977" s="19">
        <f t="shared" si="233"/>
        <v>6.8968665800639428E-7</v>
      </c>
      <c r="Y977" s="17">
        <f t="shared" si="234"/>
        <v>8.8817841970012523E-15</v>
      </c>
      <c r="Z977" s="18">
        <f t="shared" si="235"/>
        <v>0</v>
      </c>
      <c r="AA977" s="19">
        <f t="shared" si="236"/>
        <v>1.6934518498601392E-7</v>
      </c>
      <c r="AF977" s="16">
        <v>96.899999999996638</v>
      </c>
      <c r="AG977" s="43">
        <v>0</v>
      </c>
      <c r="AH977" s="44">
        <v>-200</v>
      </c>
      <c r="AI977" s="51">
        <v>-19380</v>
      </c>
      <c r="AJ977" s="43">
        <v>-9.8066499999999994</v>
      </c>
      <c r="AK977" s="44">
        <v>-450.26438500001524</v>
      </c>
      <c r="AL977" s="51">
        <v>2409.6905467495199</v>
      </c>
      <c r="AQ977" s="16">
        <v>96.899999999996638</v>
      </c>
      <c r="AR977" s="43">
        <v>4.9592295131467651E-2</v>
      </c>
      <c r="AS977" s="44">
        <v>-3.8840673511100166</v>
      </c>
      <c r="AT977" s="51">
        <v>-1728.4672382097315</v>
      </c>
      <c r="AU977" s="43">
        <v>-1.0418261808808893E-9</v>
      </c>
      <c r="AV977" s="44">
        <v>-68.784902009491574</v>
      </c>
      <c r="AW977" s="50">
        <v>-4656.5030692890195</v>
      </c>
    </row>
    <row r="978" spans="5:49" ht="18" customHeight="1">
      <c r="E978" s="42">
        <f t="shared" si="237"/>
        <v>96.999999999998764</v>
      </c>
      <c r="F978" s="43">
        <f t="shared" si="238"/>
        <v>4.9490604441071992E-2</v>
      </c>
      <c r="G978" s="44">
        <f t="shared" si="239"/>
        <v>-3.8791132002068345</v>
      </c>
      <c r="H978" s="51">
        <f t="shared" si="240"/>
        <v>-1728.8553978418174</v>
      </c>
      <c r="I978" s="43">
        <f t="shared" si="241"/>
        <v>-5.9831251064679236E-11</v>
      </c>
      <c r="J978" s="44">
        <f t="shared" si="242"/>
        <v>-68.784902012996952</v>
      </c>
      <c r="K978" s="51">
        <f t="shared" si="243"/>
        <v>-4334.4073220264827</v>
      </c>
      <c r="L978" s="51"/>
      <c r="M978" s="16">
        <v>96.999999999996632</v>
      </c>
      <c r="N978" s="43">
        <v>4.9490604614916667E-2</v>
      </c>
      <c r="O978" s="44">
        <v>-3.8791132086802618</v>
      </c>
      <c r="P978" s="51">
        <v>-1728.8553971529791</v>
      </c>
      <c r="Q978" s="43">
        <v>-5.9824145637321635E-11</v>
      </c>
      <c r="R978" s="44">
        <v>-68.784902012996966</v>
      </c>
      <c r="S978" s="51">
        <v>-4334.4073218571375</v>
      </c>
      <c r="T978" s="4"/>
      <c r="U978" s="16">
        <f t="shared" si="230"/>
        <v>-2.1316282072803006E-12</v>
      </c>
      <c r="V978" s="17">
        <f t="shared" si="231"/>
        <v>1.7384467476677656E-10</v>
      </c>
      <c r="W978" s="18">
        <f t="shared" si="232"/>
        <v>-8.4734272931541454E-9</v>
      </c>
      <c r="X978" s="19">
        <f t="shared" si="233"/>
        <v>6.8883832682331558E-7</v>
      </c>
      <c r="Y978" s="17">
        <f t="shared" si="234"/>
        <v>7.1054273576010019E-15</v>
      </c>
      <c r="Z978" s="18">
        <f t="shared" si="235"/>
        <v>0</v>
      </c>
      <c r="AA978" s="19">
        <f t="shared" si="236"/>
        <v>1.6934518498601392E-7</v>
      </c>
      <c r="AF978" s="16">
        <v>96.999999999996632</v>
      </c>
      <c r="AG978" s="43">
        <v>0</v>
      </c>
      <c r="AH978" s="44">
        <v>-200</v>
      </c>
      <c r="AI978" s="51">
        <v>-19400</v>
      </c>
      <c r="AJ978" s="43">
        <v>-9.8066499999999994</v>
      </c>
      <c r="AK978" s="44">
        <v>-451.24505000001528</v>
      </c>
      <c r="AL978" s="51">
        <v>2364.6150749995181</v>
      </c>
      <c r="AQ978" s="16">
        <v>96.999999999996632</v>
      </c>
      <c r="AR978" s="43">
        <v>4.9490604614916667E-2</v>
      </c>
      <c r="AS978" s="44">
        <v>-3.8791132086802618</v>
      </c>
      <c r="AT978" s="51">
        <v>-1728.8553971529791</v>
      </c>
      <c r="AU978" s="43">
        <v>-1.0130420946552476E-9</v>
      </c>
      <c r="AV978" s="44">
        <v>-68.784902009594319</v>
      </c>
      <c r="AW978" s="50">
        <v>-4663.3815594899734</v>
      </c>
    </row>
    <row r="979" spans="5:49" ht="18" customHeight="1">
      <c r="E979" s="42">
        <f t="shared" si="237"/>
        <v>97.099999999998758</v>
      </c>
      <c r="F979" s="43">
        <f t="shared" si="238"/>
        <v>4.9389220216604704E-2</v>
      </c>
      <c r="G979" s="44">
        <f t="shared" si="239"/>
        <v>-3.874169211521254</v>
      </c>
      <c r="H979" s="51">
        <f t="shared" si="240"/>
        <v>-1729.2430618779169</v>
      </c>
      <c r="I979" s="43">
        <f t="shared" si="241"/>
        <v>-5.8179239204037003E-11</v>
      </c>
      <c r="J979" s="44">
        <f t="shared" si="242"/>
        <v>-68.784902013002849</v>
      </c>
      <c r="K979" s="51">
        <f t="shared" si="243"/>
        <v>-4341.2858122277821</v>
      </c>
      <c r="L979" s="51"/>
      <c r="M979" s="16">
        <v>97.099999999996626</v>
      </c>
      <c r="N979" s="43">
        <v>4.9389220389926006E-2</v>
      </c>
      <c r="O979" s="44">
        <v>-3.8741692199773223</v>
      </c>
      <c r="P979" s="51">
        <v>-1729.2430611899254</v>
      </c>
      <c r="Q979" s="43">
        <v>-5.8179239204037003E-11</v>
      </c>
      <c r="R979" s="44">
        <v>-68.784902013002849</v>
      </c>
      <c r="S979" s="51">
        <v>-4341.2858120584369</v>
      </c>
      <c r="T979" s="4"/>
      <c r="U979" s="16">
        <f t="shared" si="230"/>
        <v>-2.1316282072803006E-12</v>
      </c>
      <c r="V979" s="17">
        <f t="shared" si="231"/>
        <v>1.7332130175518046E-10</v>
      </c>
      <c r="W979" s="18">
        <f t="shared" si="232"/>
        <v>-8.4560682900303163E-9</v>
      </c>
      <c r="X979" s="19">
        <f t="shared" si="233"/>
        <v>6.8799158725596499E-7</v>
      </c>
      <c r="Y979" s="17">
        <f t="shared" si="234"/>
        <v>0</v>
      </c>
      <c r="Z979" s="18">
        <f t="shared" si="235"/>
        <v>0</v>
      </c>
      <c r="AA979" s="19">
        <f t="shared" si="236"/>
        <v>1.6934518498601392E-7</v>
      </c>
      <c r="AF979" s="16">
        <v>97.099999999996626</v>
      </c>
      <c r="AG979" s="43">
        <v>0</v>
      </c>
      <c r="AH979" s="44">
        <v>-200</v>
      </c>
      <c r="AI979" s="51">
        <v>-19420</v>
      </c>
      <c r="AJ979" s="43">
        <v>-9.8066499999999994</v>
      </c>
      <c r="AK979" s="44">
        <v>-452.22571500001533</v>
      </c>
      <c r="AL979" s="51">
        <v>2319.4415367495167</v>
      </c>
      <c r="AQ979" s="16">
        <v>97.099999999996626</v>
      </c>
      <c r="AR979" s="43">
        <v>4.9389220389926006E-2</v>
      </c>
      <c r="AS979" s="44">
        <v>-3.8741692199773223</v>
      </c>
      <c r="AT979" s="51">
        <v>-1729.2430611899254</v>
      </c>
      <c r="AU979" s="43">
        <v>-9.8505559265049669E-10</v>
      </c>
      <c r="AV979" s="44">
        <v>-68.784902009694221</v>
      </c>
      <c r="AW979" s="50">
        <v>-4670.2600496909381</v>
      </c>
    </row>
    <row r="980" spans="5:49" ht="18" customHeight="1">
      <c r="E980" s="42">
        <f t="shared" si="237"/>
        <v>97.199999999998752</v>
      </c>
      <c r="F980" s="43">
        <f t="shared" si="238"/>
        <v>4.9288141055363915E-2</v>
      </c>
      <c r="G980" s="44">
        <f t="shared" si="239"/>
        <v>-3.8692353459947468</v>
      </c>
      <c r="H980" s="51">
        <f t="shared" si="240"/>
        <v>-1729.6302320215602</v>
      </c>
      <c r="I980" s="43">
        <f t="shared" si="241"/>
        <v>-5.6564530837022176E-11</v>
      </c>
      <c r="J980" s="44">
        <f t="shared" si="242"/>
        <v>-68.784902013008605</v>
      </c>
      <c r="K980" s="51">
        <f t="shared" si="243"/>
        <v>-4348.1643024290825</v>
      </c>
      <c r="L980" s="51"/>
      <c r="M980" s="16">
        <v>97.199999999996621</v>
      </c>
      <c r="N980" s="43">
        <v>4.9288141228163967E-2</v>
      </c>
      <c r="O980" s="44">
        <v>-3.8692353544335099</v>
      </c>
      <c r="P980" s="51">
        <v>-1729.6302313344131</v>
      </c>
      <c r="Q980" s="43">
        <v>-5.6569859907540376E-11</v>
      </c>
      <c r="R980" s="44">
        <v>-68.78490201300859</v>
      </c>
      <c r="S980" s="51">
        <v>-4348.1643022597373</v>
      </c>
      <c r="T980" s="4"/>
      <c r="U980" s="16">
        <f t="shared" si="230"/>
        <v>-2.1316282072803006E-12</v>
      </c>
      <c r="V980" s="17">
        <f t="shared" si="231"/>
        <v>1.7280005204511895E-10</v>
      </c>
      <c r="W980" s="18">
        <f t="shared" si="232"/>
        <v>-8.4387630217008791E-9</v>
      </c>
      <c r="X980" s="19">
        <f t="shared" si="233"/>
        <v>6.8714712142536882E-7</v>
      </c>
      <c r="Y980" s="17">
        <f t="shared" si="234"/>
        <v>-5.3290705182007514E-15</v>
      </c>
      <c r="Z980" s="18">
        <f t="shared" si="235"/>
        <v>0</v>
      </c>
      <c r="AA980" s="19">
        <f t="shared" si="236"/>
        <v>1.6934518498601392E-7</v>
      </c>
      <c r="AF980" s="16">
        <v>97.199999999996621</v>
      </c>
      <c r="AG980" s="43">
        <v>0</v>
      </c>
      <c r="AH980" s="44">
        <v>-200</v>
      </c>
      <c r="AI980" s="51">
        <v>-19440</v>
      </c>
      <c r="AJ980" s="43">
        <v>-9.8066499999999994</v>
      </c>
      <c r="AK980" s="44">
        <v>-453.20638000001537</v>
      </c>
      <c r="AL980" s="51">
        <v>2274.1699319995155</v>
      </c>
      <c r="AQ980" s="16">
        <v>97.199999999996621</v>
      </c>
      <c r="AR980" s="43">
        <v>4.9288141228163967E-2</v>
      </c>
      <c r="AS980" s="44">
        <v>-3.8692353544335099</v>
      </c>
      <c r="AT980" s="51">
        <v>-1729.6302313344131</v>
      </c>
      <c r="AU980" s="43">
        <v>-9.5783825315720605E-10</v>
      </c>
      <c r="AV980" s="44">
        <v>-68.784902009791381</v>
      </c>
      <c r="AW980" s="50">
        <v>-4677.1385398919128</v>
      </c>
    </row>
    <row r="981" spans="5:49" ht="18" customHeight="1">
      <c r="E981" s="42">
        <f t="shared" si="237"/>
        <v>97.299999999998747</v>
      </c>
      <c r="F981" s="43">
        <f t="shared" si="238"/>
        <v>4.9187365735169832E-2</v>
      </c>
      <c r="G981" s="44">
        <f t="shared" si="239"/>
        <v>-3.8643115731821536</v>
      </c>
      <c r="H981" s="51">
        <f t="shared" si="240"/>
        <v>-1730.0169092835395</v>
      </c>
      <c r="I981" s="43">
        <f t="shared" si="241"/>
        <v>-5.5010218602546956E-11</v>
      </c>
      <c r="J981" s="44">
        <f t="shared" si="242"/>
        <v>-68.784902013014161</v>
      </c>
      <c r="K981" s="51">
        <f t="shared" si="243"/>
        <v>-4355.0427926303828</v>
      </c>
      <c r="L981" s="51"/>
      <c r="M981" s="16">
        <v>97.299999999996615</v>
      </c>
      <c r="N981" s="43">
        <v>4.9187365907450702E-2</v>
      </c>
      <c r="O981" s="44">
        <v>-3.8643115816036619</v>
      </c>
      <c r="P981" s="51">
        <v>-1730.0169085972354</v>
      </c>
      <c r="Q981" s="43">
        <v>-5.5010218602546956E-11</v>
      </c>
      <c r="R981" s="44">
        <v>-68.784902013014161</v>
      </c>
      <c r="S981" s="51">
        <v>-4355.0427924610385</v>
      </c>
      <c r="T981" s="4"/>
      <c r="U981" s="16">
        <f t="shared" si="230"/>
        <v>-2.1316282072803006E-12</v>
      </c>
      <c r="V981" s="17">
        <f t="shared" si="231"/>
        <v>1.722808701254408E-10</v>
      </c>
      <c r="W981" s="18">
        <f t="shared" si="232"/>
        <v>-8.4215083795413648E-9</v>
      </c>
      <c r="X981" s="19">
        <f t="shared" si="233"/>
        <v>6.8630401983682532E-7</v>
      </c>
      <c r="Y981" s="17">
        <f t="shared" si="234"/>
        <v>0</v>
      </c>
      <c r="Z981" s="18">
        <f t="shared" si="235"/>
        <v>0</v>
      </c>
      <c r="AA981" s="19">
        <f t="shared" si="236"/>
        <v>1.6934427549131215E-7</v>
      </c>
      <c r="AF981" s="16">
        <v>97.299999999996615</v>
      </c>
      <c r="AG981" s="43">
        <v>0</v>
      </c>
      <c r="AH981" s="44">
        <v>-200</v>
      </c>
      <c r="AI981" s="51">
        <v>-19460</v>
      </c>
      <c r="AJ981" s="43">
        <v>-9.8066499999999994</v>
      </c>
      <c r="AK981" s="44">
        <v>-454.18704500001542</v>
      </c>
      <c r="AL981" s="51">
        <v>2228.8002607495141</v>
      </c>
      <c r="AQ981" s="16">
        <v>97.299999999996615</v>
      </c>
      <c r="AR981" s="43">
        <v>4.9187365907450702E-2</v>
      </c>
      <c r="AS981" s="44">
        <v>-3.8643115816036619</v>
      </c>
      <c r="AT981" s="51">
        <v>-1730.0169085972354</v>
      </c>
      <c r="AU981" s="43">
        <v>-9.3137586532066052E-10</v>
      </c>
      <c r="AV981" s="44">
        <v>-68.78490200988584</v>
      </c>
      <c r="AW981" s="50">
        <v>-4684.0170300928976</v>
      </c>
    </row>
    <row r="982" spans="5:49" ht="18" customHeight="1">
      <c r="E982" s="42">
        <f t="shared" si="237"/>
        <v>97.399999999998741</v>
      </c>
      <c r="F982" s="43">
        <f t="shared" si="238"/>
        <v>4.9086893039957447E-2</v>
      </c>
      <c r="G982" s="44">
        <f t="shared" si="239"/>
        <v>-3.8593978627602219</v>
      </c>
      <c r="H982" s="51">
        <f t="shared" si="240"/>
        <v>-1730.4030946716093</v>
      </c>
      <c r="I982" s="43">
        <f t="shared" si="241"/>
        <v>-5.3487880791180942E-11</v>
      </c>
      <c r="J982" s="44">
        <f t="shared" si="242"/>
        <v>-68.78490201301959</v>
      </c>
      <c r="K982" s="51">
        <f t="shared" si="243"/>
        <v>-4361.9212828316849</v>
      </c>
      <c r="L982" s="51"/>
      <c r="M982" s="16">
        <v>97.399999999996609</v>
      </c>
      <c r="N982" s="43">
        <v>4.9086893211721216E-2</v>
      </c>
      <c r="O982" s="44">
        <v>-3.8593978711645276</v>
      </c>
      <c r="P982" s="51">
        <v>-1730.4030939861468</v>
      </c>
      <c r="Q982" s="43">
        <v>-5.3487880791180942E-11</v>
      </c>
      <c r="R982" s="44">
        <v>-68.78490201301959</v>
      </c>
      <c r="S982" s="51">
        <v>-4361.9212826623398</v>
      </c>
      <c r="T982" s="4"/>
      <c r="U982" s="16">
        <f t="shared" si="230"/>
        <v>-2.1316282072803006E-12</v>
      </c>
      <c r="V982" s="17">
        <f t="shared" si="231"/>
        <v>1.7176376987393382E-10</v>
      </c>
      <c r="W982" s="18">
        <f t="shared" si="232"/>
        <v>-8.4043056958194029E-9</v>
      </c>
      <c r="X982" s="19">
        <f t="shared" si="233"/>
        <v>6.8546250986400992E-7</v>
      </c>
      <c r="Y982" s="17">
        <f t="shared" si="234"/>
        <v>0</v>
      </c>
      <c r="Z982" s="18">
        <f t="shared" si="235"/>
        <v>0</v>
      </c>
      <c r="AA982" s="19">
        <f t="shared" si="236"/>
        <v>1.6934518498601392E-7</v>
      </c>
      <c r="AF982" s="16">
        <v>97.399999999996609</v>
      </c>
      <c r="AG982" s="43">
        <v>0</v>
      </c>
      <c r="AH982" s="44">
        <v>-200</v>
      </c>
      <c r="AI982" s="51">
        <v>-19480</v>
      </c>
      <c r="AJ982" s="43">
        <v>-9.8066499999999994</v>
      </c>
      <c r="AK982" s="44">
        <v>-455.16771000001546</v>
      </c>
      <c r="AL982" s="51">
        <v>2183.3325229995125</v>
      </c>
      <c r="AQ982" s="16">
        <v>97.399999999996609</v>
      </c>
      <c r="AR982" s="43">
        <v>4.9086893211721216E-2</v>
      </c>
      <c r="AS982" s="44">
        <v>-3.8593978711645276</v>
      </c>
      <c r="AT982" s="51">
        <v>-1730.4030939861468</v>
      </c>
      <c r="AU982" s="43">
        <v>-9.056471128587873E-10</v>
      </c>
      <c r="AV982" s="44">
        <v>-68.784902009977685</v>
      </c>
      <c r="AW982" s="50">
        <v>-4690.8955202938905</v>
      </c>
    </row>
    <row r="983" spans="5:49" ht="18" customHeight="1">
      <c r="E983" s="42">
        <f t="shared" si="237"/>
        <v>97.499999999998735</v>
      </c>
      <c r="F983" s="43">
        <f t="shared" si="238"/>
        <v>4.8986721759739983E-2</v>
      </c>
      <c r="G983" s="44">
        <f t="shared" si="239"/>
        <v>-3.8544941845270029</v>
      </c>
      <c r="H983" s="51">
        <f t="shared" si="240"/>
        <v>-1730.7887891904977</v>
      </c>
      <c r="I983" s="43">
        <f t="shared" si="241"/>
        <v>-5.2008175543960533E-11</v>
      </c>
      <c r="J983" s="44">
        <f t="shared" si="242"/>
        <v>-68.784902013024876</v>
      </c>
      <c r="K983" s="51">
        <f t="shared" si="243"/>
        <v>-4368.7997730329862</v>
      </c>
      <c r="L983" s="51"/>
      <c r="M983" s="16">
        <v>97.499999999996604</v>
      </c>
      <c r="N983" s="43">
        <v>4.8986721930988728E-2</v>
      </c>
      <c r="O983" s="44">
        <v>-3.8544941929141583</v>
      </c>
      <c r="P983" s="51">
        <v>-1730.7887885058747</v>
      </c>
      <c r="Q983" s="43">
        <v>-5.2011728257639334E-11</v>
      </c>
      <c r="R983" s="44">
        <v>-68.784902013024862</v>
      </c>
      <c r="S983" s="51">
        <v>-4368.7997728636419</v>
      </c>
      <c r="T983" s="4"/>
      <c r="U983" s="16">
        <f t="shared" si="230"/>
        <v>-2.1316282072803006E-12</v>
      </c>
      <c r="V983" s="17">
        <f t="shared" si="231"/>
        <v>1.7124874435170412E-10</v>
      </c>
      <c r="W983" s="18">
        <f t="shared" si="232"/>
        <v>-8.3871554146242033E-9</v>
      </c>
      <c r="X983" s="19">
        <f t="shared" si="233"/>
        <v>6.846230462542735E-7</v>
      </c>
      <c r="Y983" s="17">
        <f t="shared" si="234"/>
        <v>-3.5527136788005009E-15</v>
      </c>
      <c r="Z983" s="18">
        <f t="shared" si="235"/>
        <v>0</v>
      </c>
      <c r="AA983" s="19">
        <f t="shared" si="236"/>
        <v>1.6934427549131215E-7</v>
      </c>
      <c r="AF983" s="16">
        <v>97.499999999996604</v>
      </c>
      <c r="AG983" s="43">
        <v>0</v>
      </c>
      <c r="AH983" s="44">
        <v>-200</v>
      </c>
      <c r="AI983" s="51">
        <v>-19500</v>
      </c>
      <c r="AJ983" s="43">
        <v>-9.8066499999999994</v>
      </c>
      <c r="AK983" s="44">
        <v>-456.14837500001551</v>
      </c>
      <c r="AL983" s="51">
        <v>2137.7667187495113</v>
      </c>
      <c r="AQ983" s="16">
        <v>97.499999999996604</v>
      </c>
      <c r="AR983" s="43">
        <v>4.8986721930988728E-2</v>
      </c>
      <c r="AS983" s="44">
        <v>-3.8544941929141583</v>
      </c>
      <c r="AT983" s="51">
        <v>-1730.7887885058747</v>
      </c>
      <c r="AU983" s="43">
        <v>-8.8062535041899537E-10</v>
      </c>
      <c r="AV983" s="44">
        <v>-68.784902010067</v>
      </c>
      <c r="AW983" s="50">
        <v>-4697.7740104948925</v>
      </c>
    </row>
    <row r="984" spans="5:49" ht="18" customHeight="1">
      <c r="E984" s="42">
        <f t="shared" si="237"/>
        <v>97.59999999999873</v>
      </c>
      <c r="F984" s="43">
        <f t="shared" si="238"/>
        <v>4.8886850690572463E-2</v>
      </c>
      <c r="G984" s="44">
        <f t="shared" si="239"/>
        <v>-3.8496005084012443</v>
      </c>
      <c r="H984" s="51">
        <f t="shared" si="240"/>
        <v>-1731.1739938419184</v>
      </c>
      <c r="I984" s="43">
        <f t="shared" si="241"/>
        <v>-5.0574655574564531E-11</v>
      </c>
      <c r="J984" s="44">
        <f t="shared" si="242"/>
        <v>-68.784902013029992</v>
      </c>
      <c r="K984" s="51">
        <f t="shared" si="243"/>
        <v>-4375.6782632342884</v>
      </c>
      <c r="L984" s="51"/>
      <c r="M984" s="16">
        <v>97.599999999996598</v>
      </c>
      <c r="N984" s="43">
        <v>4.8886850861308256E-2</v>
      </c>
      <c r="O984" s="44">
        <v>-3.8496005167713019</v>
      </c>
      <c r="P984" s="51">
        <v>-1731.1739931581328</v>
      </c>
      <c r="Q984" s="43">
        <v>-5.0578208288243331E-11</v>
      </c>
      <c r="R984" s="44">
        <v>-68.784902013029978</v>
      </c>
      <c r="S984" s="51">
        <v>-4375.678263064945</v>
      </c>
      <c r="T984" s="4"/>
      <c r="U984" s="16">
        <f t="shared" si="230"/>
        <v>-2.1316282072803006E-12</v>
      </c>
      <c r="V984" s="17">
        <f t="shared" si="231"/>
        <v>1.7073579355875168E-10</v>
      </c>
      <c r="W984" s="18">
        <f t="shared" si="232"/>
        <v>-8.3700575359557661E-9</v>
      </c>
      <c r="X984" s="19">
        <f t="shared" si="233"/>
        <v>6.8378562900761608E-7</v>
      </c>
      <c r="Y984" s="17">
        <f t="shared" si="234"/>
        <v>-3.5527136788005009E-15</v>
      </c>
      <c r="Z984" s="18">
        <f t="shared" si="235"/>
        <v>0</v>
      </c>
      <c r="AA984" s="19">
        <f t="shared" si="236"/>
        <v>1.6934336599661037E-7</v>
      </c>
      <c r="AF984" s="16">
        <v>97.599999999996598</v>
      </c>
      <c r="AG984" s="43">
        <v>0</v>
      </c>
      <c r="AH984" s="44">
        <v>-200</v>
      </c>
      <c r="AI984" s="51">
        <v>-19520</v>
      </c>
      <c r="AJ984" s="43">
        <v>-9.8066499999999994</v>
      </c>
      <c r="AK984" s="44">
        <v>-457.12904000001555</v>
      </c>
      <c r="AL984" s="51">
        <v>2092.1028479995102</v>
      </c>
      <c r="AQ984" s="16">
        <v>97.599999999996598</v>
      </c>
      <c r="AR984" s="43">
        <v>4.8886850861308256E-2</v>
      </c>
      <c r="AS984" s="44">
        <v>-3.8496005167713019</v>
      </c>
      <c r="AT984" s="51">
        <v>-1731.1739931581328</v>
      </c>
      <c r="AU984" s="43">
        <v>-8.5629814350340894E-10</v>
      </c>
      <c r="AV984" s="44">
        <v>-68.784902010153843</v>
      </c>
      <c r="AW984" s="50">
        <v>-4704.6525006959027</v>
      </c>
    </row>
    <row r="985" spans="5:49" ht="18" customHeight="1">
      <c r="E985" s="42">
        <f t="shared" si="237"/>
        <v>97.699999999998724</v>
      </c>
      <c r="F985" s="43">
        <f t="shared" si="238"/>
        <v>4.8787278634515582E-2</v>
      </c>
      <c r="G985" s="44">
        <f t="shared" si="239"/>
        <v>-3.8447168044217914</v>
      </c>
      <c r="H985" s="51">
        <f t="shared" si="240"/>
        <v>-1731.5587096245827</v>
      </c>
      <c r="I985" s="43">
        <f t="shared" si="241"/>
        <v>-4.9174886385117134E-11</v>
      </c>
      <c r="J985" s="44">
        <f t="shared" si="242"/>
        <v>-68.78490201303498</v>
      </c>
      <c r="K985" s="51">
        <f t="shared" si="243"/>
        <v>-4382.5567534355914</v>
      </c>
      <c r="L985" s="51"/>
      <c r="M985" s="16">
        <v>97.699999999996592</v>
      </c>
      <c r="N985" s="43">
        <v>4.878727880474043E-2</v>
      </c>
      <c r="O985" s="44">
        <v>-3.8447168127747999</v>
      </c>
      <c r="P985" s="51">
        <v>-1731.5587089416333</v>
      </c>
      <c r="Q985" s="43">
        <v>-4.9174886385117134E-11</v>
      </c>
      <c r="R985" s="44">
        <v>-68.78490201303498</v>
      </c>
      <c r="S985" s="51">
        <v>-4382.5567532662481</v>
      </c>
      <c r="T985" s="4"/>
      <c r="U985" s="16">
        <f t="shared" si="230"/>
        <v>-2.1316282072803006E-12</v>
      </c>
      <c r="V985" s="17">
        <f t="shared" si="231"/>
        <v>1.7022484810613747E-10</v>
      </c>
      <c r="W985" s="18">
        <f t="shared" si="232"/>
        <v>-8.3530085071004123E-9</v>
      </c>
      <c r="X985" s="19">
        <f t="shared" si="233"/>
        <v>6.8294934862933587E-7</v>
      </c>
      <c r="Y985" s="17">
        <f t="shared" si="234"/>
        <v>0</v>
      </c>
      <c r="Z985" s="18">
        <f t="shared" si="235"/>
        <v>0</v>
      </c>
      <c r="AA985" s="19">
        <f t="shared" si="236"/>
        <v>1.6934336599661037E-7</v>
      </c>
      <c r="AF985" s="16">
        <v>97.699999999996592</v>
      </c>
      <c r="AG985" s="43">
        <v>0</v>
      </c>
      <c r="AH985" s="44">
        <v>-200</v>
      </c>
      <c r="AI985" s="51">
        <v>-19540</v>
      </c>
      <c r="AJ985" s="43">
        <v>-9.8066499999999994</v>
      </c>
      <c r="AK985" s="44">
        <v>-458.10970500001559</v>
      </c>
      <c r="AL985" s="51">
        <v>2046.3409107495088</v>
      </c>
      <c r="AQ985" s="16">
        <v>97.699999999996592</v>
      </c>
      <c r="AR985" s="43">
        <v>4.878727880474043E-2</v>
      </c>
      <c r="AS985" s="44">
        <v>-3.8447168127747999</v>
      </c>
      <c r="AT985" s="51">
        <v>-1731.5587089416333</v>
      </c>
      <c r="AU985" s="43">
        <v>-8.326423994731158E-10</v>
      </c>
      <c r="AV985" s="44">
        <v>-68.784902010238284</v>
      </c>
      <c r="AW985" s="50">
        <v>-4711.530990896922</v>
      </c>
    </row>
    <row r="986" spans="5:49" ht="18" customHeight="1">
      <c r="E986" s="42">
        <f t="shared" si="237"/>
        <v>97.799999999998718</v>
      </c>
      <c r="F986" s="43">
        <f t="shared" si="238"/>
        <v>4.8688004399599652E-2</v>
      </c>
      <c r="G986" s="44">
        <f t="shared" si="239"/>
        <v>-3.839843042746979</v>
      </c>
      <c r="H986" s="51">
        <f t="shared" si="240"/>
        <v>-1731.9429375342124</v>
      </c>
      <c r="I986" s="43">
        <f t="shared" si="241"/>
        <v>-4.7819526116654743E-11</v>
      </c>
      <c r="J986" s="44">
        <f t="shared" si="242"/>
        <v>-68.784902013039826</v>
      </c>
      <c r="K986" s="51">
        <f t="shared" si="243"/>
        <v>-4389.4352436368945</v>
      </c>
      <c r="L986" s="51"/>
      <c r="M986" s="16">
        <v>97.799999999996587</v>
      </c>
      <c r="N986" s="43">
        <v>4.8688004569315602E-2</v>
      </c>
      <c r="O986" s="44">
        <v>-3.83984305108299</v>
      </c>
      <c r="P986" s="51">
        <v>-1731.9429368520975</v>
      </c>
      <c r="Q986" s="43">
        <v>-4.7815973402975942E-11</v>
      </c>
      <c r="R986" s="44">
        <v>-68.78490201303984</v>
      </c>
      <c r="S986" s="51">
        <v>-4389.4352434675511</v>
      </c>
      <c r="T986" s="4"/>
      <c r="U986" s="16">
        <f t="shared" si="230"/>
        <v>-2.1316282072803006E-12</v>
      </c>
      <c r="V986" s="17">
        <f t="shared" si="231"/>
        <v>1.6971594962722492E-10</v>
      </c>
      <c r="W986" s="18">
        <f t="shared" si="232"/>
        <v>-8.3360109925934012E-9</v>
      </c>
      <c r="X986" s="19">
        <f t="shared" si="233"/>
        <v>6.8211488724045921E-7</v>
      </c>
      <c r="Y986" s="17">
        <f t="shared" si="234"/>
        <v>3.5527136788005009E-15</v>
      </c>
      <c r="Z986" s="18">
        <f t="shared" si="235"/>
        <v>0</v>
      </c>
      <c r="AA986" s="19">
        <f t="shared" si="236"/>
        <v>1.6934336599661037E-7</v>
      </c>
      <c r="AF986" s="16">
        <v>97.799999999996587</v>
      </c>
      <c r="AG986" s="43">
        <v>0</v>
      </c>
      <c r="AH986" s="44">
        <v>-200</v>
      </c>
      <c r="AI986" s="51">
        <v>-19560</v>
      </c>
      <c r="AJ986" s="43">
        <v>-9.8066499999999994</v>
      </c>
      <c r="AK986" s="44">
        <v>-459.09037000001564</v>
      </c>
      <c r="AL986" s="51">
        <v>2000.4809069995072</v>
      </c>
      <c r="AQ986" s="16">
        <v>97.799999999996587</v>
      </c>
      <c r="AR986" s="43">
        <v>4.8688004569315602E-2</v>
      </c>
      <c r="AS986" s="44">
        <v>-3.83984305108299</v>
      </c>
      <c r="AT986" s="51">
        <v>-1731.9429368520975</v>
      </c>
      <c r="AU986" s="43">
        <v>-8.0963502568920376E-10</v>
      </c>
      <c r="AV986" s="44">
        <v>-68.784902010320408</v>
      </c>
      <c r="AW986" s="50">
        <v>-4718.4094810979495</v>
      </c>
    </row>
    <row r="987" spans="5:49" ht="18" customHeight="1">
      <c r="E987" s="42">
        <f t="shared" si="237"/>
        <v>97.899999999998712</v>
      </c>
      <c r="F987" s="43">
        <f t="shared" si="238"/>
        <v>4.8589026799789013E-2</v>
      </c>
      <c r="G987" s="44">
        <f t="shared" si="239"/>
        <v>-3.8349791936540414</v>
      </c>
      <c r="H987" s="51">
        <f t="shared" si="240"/>
        <v>-1732.3266785635515</v>
      </c>
      <c r="I987" s="43">
        <f t="shared" si="241"/>
        <v>-4.6497916628140956E-11</v>
      </c>
      <c r="J987" s="44">
        <f t="shared" si="242"/>
        <v>-68.784902013044544</v>
      </c>
      <c r="K987" s="51">
        <f t="shared" si="243"/>
        <v>-4396.3137338381985</v>
      </c>
      <c r="L987" s="51"/>
      <c r="M987" s="16">
        <v>97.899999999996581</v>
      </c>
      <c r="N987" s="43">
        <v>4.8589026968998118E-2</v>
      </c>
      <c r="O987" s="44">
        <v>-3.8349792019731073</v>
      </c>
      <c r="P987" s="51">
        <v>-1732.326677882269</v>
      </c>
      <c r="Q987" s="43">
        <v>-4.6494363914462156E-11</v>
      </c>
      <c r="R987" s="44">
        <v>-68.784902013044558</v>
      </c>
      <c r="S987" s="51">
        <v>-4396.313733668856</v>
      </c>
      <c r="T987" s="4"/>
      <c r="U987" s="16">
        <f t="shared" si="230"/>
        <v>-2.1316282072803006E-12</v>
      </c>
      <c r="V987" s="17">
        <f t="shared" si="231"/>
        <v>1.6920910506090792E-10</v>
      </c>
      <c r="W987" s="18">
        <f t="shared" si="232"/>
        <v>-8.3190658806131523E-9</v>
      </c>
      <c r="X987" s="19">
        <f t="shared" si="233"/>
        <v>6.8128247221466154E-7</v>
      </c>
      <c r="Y987" s="17">
        <f t="shared" si="234"/>
        <v>3.5527136788005009E-15</v>
      </c>
      <c r="Z987" s="18">
        <f t="shared" si="235"/>
        <v>0</v>
      </c>
      <c r="AA987" s="19">
        <f t="shared" si="236"/>
        <v>1.693424565019086E-7</v>
      </c>
      <c r="AF987" s="16">
        <v>97.899999999996581</v>
      </c>
      <c r="AG987" s="43">
        <v>0</v>
      </c>
      <c r="AH987" s="44">
        <v>-200</v>
      </c>
      <c r="AI987" s="51">
        <v>-19580</v>
      </c>
      <c r="AJ987" s="43">
        <v>-9.8066499999999994</v>
      </c>
      <c r="AK987" s="44">
        <v>-460.07103500001568</v>
      </c>
      <c r="AL987" s="51">
        <v>1954.5228367495056</v>
      </c>
      <c r="AQ987" s="16">
        <v>97.899999999996581</v>
      </c>
      <c r="AR987" s="43">
        <v>4.8589026968998118E-2</v>
      </c>
      <c r="AS987" s="44">
        <v>-3.8349792019731073</v>
      </c>
      <c r="AT987" s="51">
        <v>-1732.326677882269</v>
      </c>
      <c r="AU987" s="43">
        <v>-7.872653640106364E-10</v>
      </c>
      <c r="AV987" s="44">
        <v>-68.784902010400259</v>
      </c>
      <c r="AW987" s="50">
        <v>-4725.2879712989852</v>
      </c>
    </row>
    <row r="988" spans="5:49" ht="18" customHeight="1">
      <c r="E988" s="42">
        <f t="shared" si="237"/>
        <v>97.999999999998707</v>
      </c>
      <c r="F988" s="43">
        <f t="shared" si="238"/>
        <v>4.8490344654946761E-2</v>
      </c>
      <c r="G988" s="44">
        <f t="shared" si="239"/>
        <v>-3.8301252275385278</v>
      </c>
      <c r="H988" s="51">
        <f t="shared" si="240"/>
        <v>-1732.7099337023758</v>
      </c>
      <c r="I988" s="43">
        <f t="shared" si="241"/>
        <v>-4.5211834276415175E-11</v>
      </c>
      <c r="J988" s="44">
        <f t="shared" si="242"/>
        <v>-68.784902013049134</v>
      </c>
      <c r="K988" s="51">
        <f t="shared" si="243"/>
        <v>-4403.1922240395033</v>
      </c>
      <c r="L988" s="51"/>
      <c r="M988" s="16">
        <v>97.999999999996575</v>
      </c>
      <c r="N988" s="43">
        <v>4.8490344823651027E-2</v>
      </c>
      <c r="O988" s="44">
        <v>-3.8301252358406983</v>
      </c>
      <c r="P988" s="51">
        <v>-1732.7099330219246</v>
      </c>
      <c r="Q988" s="43">
        <v>-4.5206505205896974E-11</v>
      </c>
      <c r="R988" s="44">
        <v>-68.784902013049148</v>
      </c>
      <c r="S988" s="51">
        <v>-4403.1922238701609</v>
      </c>
      <c r="T988" s="4"/>
      <c r="U988" s="16">
        <f t="shared" si="230"/>
        <v>-2.1316282072803006E-12</v>
      </c>
      <c r="V988" s="17">
        <f t="shared" si="231"/>
        <v>1.6870426583492915E-10</v>
      </c>
      <c r="W988" s="18">
        <f t="shared" si="232"/>
        <v>-8.3021705066244067E-9</v>
      </c>
      <c r="X988" s="19">
        <f t="shared" si="233"/>
        <v>6.8045119405724108E-7</v>
      </c>
      <c r="Y988" s="17">
        <f t="shared" si="234"/>
        <v>5.3290705182007514E-15</v>
      </c>
      <c r="Z988" s="18">
        <f t="shared" si="235"/>
        <v>0</v>
      </c>
      <c r="AA988" s="19">
        <f t="shared" si="236"/>
        <v>1.693424565019086E-7</v>
      </c>
      <c r="AF988" s="16">
        <v>97.999999999996575</v>
      </c>
      <c r="AG988" s="43">
        <v>0</v>
      </c>
      <c r="AH988" s="44">
        <v>-200</v>
      </c>
      <c r="AI988" s="51">
        <v>-19600</v>
      </c>
      <c r="AJ988" s="43">
        <v>-9.8066499999999994</v>
      </c>
      <c r="AK988" s="44">
        <v>-461.05170000001573</v>
      </c>
      <c r="AL988" s="51">
        <v>1908.466699999504</v>
      </c>
      <c r="AQ988" s="16">
        <v>97.999999999996575</v>
      </c>
      <c r="AR988" s="43">
        <v>4.8490344823651027E-2</v>
      </c>
      <c r="AS988" s="44">
        <v>-3.8301252358406983</v>
      </c>
      <c r="AT988" s="51">
        <v>-1732.7099330219246</v>
      </c>
      <c r="AU988" s="43">
        <v>-7.6551742722585914E-10</v>
      </c>
      <c r="AV988" s="44">
        <v>-68.784902010477893</v>
      </c>
      <c r="AW988" s="50">
        <v>-4732.1664615000282</v>
      </c>
    </row>
    <row r="989" spans="5:49" ht="18" customHeight="1">
      <c r="E989" s="42">
        <f t="shared" si="237"/>
        <v>98.099999999998701</v>
      </c>
      <c r="F989" s="43">
        <f t="shared" si="238"/>
        <v>4.8391956790799343E-2</v>
      </c>
      <c r="G989" s="44">
        <f t="shared" si="239"/>
        <v>-3.825281114913702</v>
      </c>
      <c r="H989" s="51">
        <f t="shared" si="240"/>
        <v>-1733.0927039375085</v>
      </c>
      <c r="I989" s="43">
        <f t="shared" si="241"/>
        <v>-4.3966608131995599E-11</v>
      </c>
      <c r="J989" s="44">
        <f t="shared" si="242"/>
        <v>-68.784902013053582</v>
      </c>
      <c r="K989" s="51">
        <f t="shared" si="243"/>
        <v>-4410.0707142408073</v>
      </c>
      <c r="L989" s="51"/>
      <c r="M989" s="16">
        <v>98.099999999996569</v>
      </c>
      <c r="N989" s="43">
        <v>4.8391956959000774E-2</v>
      </c>
      <c r="O989" s="44">
        <v>-3.8252811231990278</v>
      </c>
      <c r="P989" s="51">
        <v>-1733.0927032578868</v>
      </c>
      <c r="Q989" s="43">
        <v>-4.3957726347798598E-11</v>
      </c>
      <c r="R989" s="44">
        <v>-68.78490201305361</v>
      </c>
      <c r="S989" s="51">
        <v>-4410.0707140714658</v>
      </c>
      <c r="T989" s="4"/>
      <c r="U989" s="16">
        <f t="shared" si="230"/>
        <v>-2.1316282072803006E-12</v>
      </c>
      <c r="V989" s="17">
        <f t="shared" si="231"/>
        <v>1.682014319492886E-10</v>
      </c>
      <c r="W989" s="18">
        <f t="shared" si="232"/>
        <v>-8.285325758805584E-9</v>
      </c>
      <c r="X989" s="19">
        <f t="shared" si="233"/>
        <v>6.7962173488922417E-7</v>
      </c>
      <c r="Y989" s="17">
        <f t="shared" si="234"/>
        <v>8.8817841970012523E-15</v>
      </c>
      <c r="Z989" s="18">
        <f t="shared" si="235"/>
        <v>0</v>
      </c>
      <c r="AA989" s="19">
        <f t="shared" si="236"/>
        <v>1.6934154700720683E-7</v>
      </c>
      <c r="AF989" s="16">
        <v>98.099999999996569</v>
      </c>
      <c r="AG989" s="43">
        <v>0</v>
      </c>
      <c r="AH989" s="44">
        <v>-200</v>
      </c>
      <c r="AI989" s="51">
        <v>-19620</v>
      </c>
      <c r="AJ989" s="43">
        <v>-9.8066499999999994</v>
      </c>
      <c r="AK989" s="44">
        <v>-462.03236500001577</v>
      </c>
      <c r="AL989" s="51">
        <v>1862.3124967495023</v>
      </c>
      <c r="AQ989" s="16">
        <v>98.099999999996569</v>
      </c>
      <c r="AR989" s="43">
        <v>4.8391956959000774E-2</v>
      </c>
      <c r="AS989" s="44">
        <v>-3.8252811231990278</v>
      </c>
      <c r="AT989" s="51">
        <v>-1733.0927032578868</v>
      </c>
      <c r="AU989" s="43">
        <v>-7.4436989905279916E-10</v>
      </c>
      <c r="AV989" s="44">
        <v>-68.784902010553381</v>
      </c>
      <c r="AW989" s="50">
        <v>-4739.0449517010802</v>
      </c>
    </row>
    <row r="990" spans="5:49" ht="18" customHeight="1">
      <c r="E990" s="42">
        <f t="shared" si="237"/>
        <v>98.199999999998695</v>
      </c>
      <c r="F990" s="43">
        <f t="shared" si="238"/>
        <v>4.8293862038901819E-2</v>
      </c>
      <c r="G990" s="44">
        <f t="shared" si="239"/>
        <v>-3.8204468264099676</v>
      </c>
      <c r="H990" s="51">
        <f t="shared" si="240"/>
        <v>-1733.474990252829</v>
      </c>
      <c r="I990" s="43">
        <f t="shared" si="241"/>
        <v>-4.2751580053845828E-11</v>
      </c>
      <c r="J990" s="44">
        <f t="shared" si="242"/>
        <v>-68.784902013057916</v>
      </c>
      <c r="K990" s="51">
        <f t="shared" si="243"/>
        <v>-4416.9492044421122</v>
      </c>
      <c r="L990" s="51"/>
      <c r="M990" s="16">
        <v>98.199999999996564</v>
      </c>
      <c r="N990" s="43">
        <v>4.8293862206602381E-2</v>
      </c>
      <c r="O990" s="44">
        <v>-3.820446834678497</v>
      </c>
      <c r="P990" s="51">
        <v>-1733.4749895740351</v>
      </c>
      <c r="Q990" s="43">
        <v>-4.2740921912809426E-11</v>
      </c>
      <c r="R990" s="44">
        <v>-68.784902013057959</v>
      </c>
      <c r="S990" s="51">
        <v>-4416.9492042727707</v>
      </c>
      <c r="T990" s="4"/>
      <c r="U990" s="16">
        <f t="shared" si="230"/>
        <v>-2.1316282072803006E-12</v>
      </c>
      <c r="V990" s="17">
        <f t="shared" si="231"/>
        <v>1.6770056177062287E-10</v>
      </c>
      <c r="W990" s="18">
        <f t="shared" si="232"/>
        <v>-8.2685294167106349E-9</v>
      </c>
      <c r="X990" s="19">
        <f t="shared" si="233"/>
        <v>6.7879386733693536E-7</v>
      </c>
      <c r="Y990" s="17">
        <f t="shared" si="234"/>
        <v>1.0658141036401503E-14</v>
      </c>
      <c r="Z990" s="18">
        <f t="shared" si="235"/>
        <v>0</v>
      </c>
      <c r="AA990" s="19">
        <f t="shared" si="236"/>
        <v>1.6934154700720683E-7</v>
      </c>
      <c r="AF990" s="16">
        <v>98.199999999996564</v>
      </c>
      <c r="AG990" s="43">
        <v>0</v>
      </c>
      <c r="AH990" s="44">
        <v>-200</v>
      </c>
      <c r="AI990" s="51">
        <v>-19640</v>
      </c>
      <c r="AJ990" s="43">
        <v>-9.8066499999999994</v>
      </c>
      <c r="AK990" s="44">
        <v>-463.01303000001582</v>
      </c>
      <c r="AL990" s="51">
        <v>1816.0602269995009</v>
      </c>
      <c r="AQ990" s="16">
        <v>98.199999999996564</v>
      </c>
      <c r="AR990" s="43">
        <v>4.8293862206602381E-2</v>
      </c>
      <c r="AS990" s="44">
        <v>-3.820446834678497</v>
      </c>
      <c r="AT990" s="51">
        <v>-1733.4749895740351</v>
      </c>
      <c r="AU990" s="43">
        <v>-7.2380679227990186E-10</v>
      </c>
      <c r="AV990" s="44">
        <v>-68.784902010626794</v>
      </c>
      <c r="AW990" s="50">
        <v>-4745.9234419021395</v>
      </c>
    </row>
    <row r="991" spans="5:49" ht="18" customHeight="1">
      <c r="E991" s="42">
        <f t="shared" si="237"/>
        <v>98.29999999999869</v>
      </c>
      <c r="F991" s="43">
        <f t="shared" si="238"/>
        <v>4.8196059236603014E-2</v>
      </c>
      <c r="G991" s="44">
        <f t="shared" si="239"/>
        <v>-3.8156223327742769</v>
      </c>
      <c r="H991" s="51">
        <f t="shared" si="240"/>
        <v>-1733.8567936292857</v>
      </c>
      <c r="I991" s="43">
        <f t="shared" si="241"/>
        <v>-4.1570302755644661E-11</v>
      </c>
      <c r="J991" s="44">
        <f t="shared" si="242"/>
        <v>-68.784902013062137</v>
      </c>
      <c r="K991" s="51">
        <f t="shared" si="243"/>
        <v>-4423.8276946434189</v>
      </c>
      <c r="L991" s="51"/>
      <c r="M991" s="16">
        <v>98.299999999996558</v>
      </c>
      <c r="N991" s="43">
        <v>4.8196059403804711E-2</v>
      </c>
      <c r="O991" s="44">
        <v>-3.8156223410260615</v>
      </c>
      <c r="P991" s="51">
        <v>-1733.8567929513179</v>
      </c>
      <c r="Q991" s="43">
        <v>-4.156142097144766E-11</v>
      </c>
      <c r="R991" s="44">
        <v>-68.784902013062165</v>
      </c>
      <c r="S991" s="51">
        <v>-4423.8276944740774</v>
      </c>
      <c r="T991" s="4"/>
      <c r="U991" s="16">
        <f t="shared" si="230"/>
        <v>-2.1316282072803006E-12</v>
      </c>
      <c r="V991" s="17">
        <f t="shared" si="231"/>
        <v>1.6720169693229536E-10</v>
      </c>
      <c r="W991" s="18">
        <f t="shared" si="232"/>
        <v>-8.2517845889640284E-9</v>
      </c>
      <c r="X991" s="19">
        <f t="shared" si="233"/>
        <v>6.779678187740501E-7</v>
      </c>
      <c r="Y991" s="17">
        <f t="shared" si="234"/>
        <v>8.8817841970012523E-15</v>
      </c>
      <c r="Z991" s="18">
        <f t="shared" si="235"/>
        <v>0</v>
      </c>
      <c r="AA991" s="19">
        <f t="shared" si="236"/>
        <v>1.6934154700720683E-7</v>
      </c>
      <c r="AF991" s="16">
        <v>98.299999999996558</v>
      </c>
      <c r="AG991" s="43">
        <v>0</v>
      </c>
      <c r="AH991" s="44">
        <v>-200</v>
      </c>
      <c r="AI991" s="51">
        <v>-19660</v>
      </c>
      <c r="AJ991" s="43">
        <v>-9.8066499999999994</v>
      </c>
      <c r="AK991" s="44">
        <v>-463.99369500001586</v>
      </c>
      <c r="AL991" s="51">
        <v>1769.7098907494992</v>
      </c>
      <c r="AQ991" s="16">
        <v>98.299999999996558</v>
      </c>
      <c r="AR991" s="43">
        <v>4.8196059403804711E-2</v>
      </c>
      <c r="AS991" s="44">
        <v>-3.8156223410260615</v>
      </c>
      <c r="AT991" s="51">
        <v>-1733.8567929513179</v>
      </c>
      <c r="AU991" s="43">
        <v>-7.0381034333877324E-10</v>
      </c>
      <c r="AV991" s="44">
        <v>-68.784902010698175</v>
      </c>
      <c r="AW991" s="50">
        <v>-4752.8019321032061</v>
      </c>
    </row>
    <row r="992" spans="5:49" ht="18" customHeight="1">
      <c r="E992" s="42">
        <f t="shared" si="237"/>
        <v>98.399999999998684</v>
      </c>
      <c r="F992" s="43">
        <f t="shared" si="238"/>
        <v>4.8098547227011214E-2</v>
      </c>
      <c r="G992" s="44">
        <f t="shared" si="239"/>
        <v>-3.8108076048695634</v>
      </c>
      <c r="H992" s="51">
        <f t="shared" si="240"/>
        <v>-1734.238115044908</v>
      </c>
      <c r="I992" s="43">
        <f t="shared" si="241"/>
        <v>-4.04227762373921E-11</v>
      </c>
      <c r="J992" s="44">
        <f t="shared" si="242"/>
        <v>-68.78490201306623</v>
      </c>
      <c r="K992" s="51">
        <f t="shared" si="243"/>
        <v>-4430.7061848447247</v>
      </c>
      <c r="L992" s="51"/>
      <c r="M992" s="16">
        <v>98.399999999996552</v>
      </c>
      <c r="N992" s="43">
        <v>4.809854739371603E-2</v>
      </c>
      <c r="O992" s="44">
        <v>-3.8108076131046529</v>
      </c>
      <c r="P992" s="51">
        <v>-1734.2381143677644</v>
      </c>
      <c r="Q992" s="43">
        <v>-4.0413894453195098E-11</v>
      </c>
      <c r="R992" s="44">
        <v>-68.784902013066258</v>
      </c>
      <c r="S992" s="51">
        <v>-4430.7061846753841</v>
      </c>
      <c r="T992" s="4"/>
      <c r="U992" s="16">
        <f t="shared" si="230"/>
        <v>-2.1316282072803006E-12</v>
      </c>
      <c r="V992" s="17">
        <f t="shared" si="231"/>
        <v>1.6670481661762437E-10</v>
      </c>
      <c r="W992" s="18">
        <f t="shared" si="232"/>
        <v>-8.2350894992089252E-9</v>
      </c>
      <c r="X992" s="19">
        <f t="shared" si="233"/>
        <v>6.7714358920056839E-7</v>
      </c>
      <c r="Y992" s="17">
        <f t="shared" si="234"/>
        <v>8.8817841970012523E-15</v>
      </c>
      <c r="Z992" s="18">
        <f t="shared" si="235"/>
        <v>0</v>
      </c>
      <c r="AA992" s="19">
        <f t="shared" si="236"/>
        <v>1.6934063751250505E-7</v>
      </c>
      <c r="AF992" s="16">
        <v>98.399999999996552</v>
      </c>
      <c r="AG992" s="43">
        <v>0</v>
      </c>
      <c r="AH992" s="44">
        <v>-200</v>
      </c>
      <c r="AI992" s="51">
        <v>-19680</v>
      </c>
      <c r="AJ992" s="43">
        <v>-9.8066499999999994</v>
      </c>
      <c r="AK992" s="44">
        <v>-464.97436000001591</v>
      </c>
      <c r="AL992" s="51">
        <v>1723.2614879994976</v>
      </c>
      <c r="AQ992" s="16">
        <v>98.399999999996552</v>
      </c>
      <c r="AR992" s="43">
        <v>4.809854739371603E-2</v>
      </c>
      <c r="AS992" s="44">
        <v>-3.8108076131046529</v>
      </c>
      <c r="AT992" s="51">
        <v>-1734.2381143677644</v>
      </c>
      <c r="AU992" s="43">
        <v>-6.8436456501785869E-10</v>
      </c>
      <c r="AV992" s="44">
        <v>-68.784902010767581</v>
      </c>
      <c r="AW992" s="50">
        <v>-4759.6804223042791</v>
      </c>
    </row>
    <row r="993" spans="5:49" ht="18" customHeight="1">
      <c r="E993" s="42">
        <f t="shared" si="237"/>
        <v>98.499999999998678</v>
      </c>
      <c r="F993" s="43">
        <f t="shared" si="238"/>
        <v>4.8001324858959915E-2</v>
      </c>
      <c r="G993" s="44">
        <f t="shared" si="239"/>
        <v>-3.806002613674162</v>
      </c>
      <c r="H993" s="51">
        <f t="shared" si="240"/>
        <v>-1734.6189554748166</v>
      </c>
      <c r="I993" s="43">
        <f t="shared" si="241"/>
        <v>-3.9305447785409342E-11</v>
      </c>
      <c r="J993" s="44">
        <f t="shared" si="242"/>
        <v>-68.784902013070223</v>
      </c>
      <c r="K993" s="51">
        <f t="shared" si="243"/>
        <v>-4437.5846750460305</v>
      </c>
      <c r="L993" s="51"/>
      <c r="M993" s="16">
        <v>98.499999999996547</v>
      </c>
      <c r="N993" s="43">
        <v>4.8001325025169836E-2</v>
      </c>
      <c r="O993" s="44">
        <v>-3.8060026218926071</v>
      </c>
      <c r="P993" s="51">
        <v>-1734.6189547984955</v>
      </c>
      <c r="Q993" s="43">
        <v>-3.9300118714891141E-11</v>
      </c>
      <c r="R993" s="44">
        <v>-68.784902013070237</v>
      </c>
      <c r="S993" s="51">
        <v>-4437.5846748766908</v>
      </c>
      <c r="T993" s="4"/>
      <c r="U993" s="16">
        <f t="shared" si="230"/>
        <v>-2.1316282072803006E-12</v>
      </c>
      <c r="V993" s="17">
        <f t="shared" si="231"/>
        <v>1.662099208266099E-10</v>
      </c>
      <c r="W993" s="18">
        <f t="shared" si="232"/>
        <v>-8.2184450356237448E-9</v>
      </c>
      <c r="X993" s="19">
        <f t="shared" si="233"/>
        <v>6.7632117861649022E-7</v>
      </c>
      <c r="Y993" s="17">
        <f t="shared" si="234"/>
        <v>5.3290705182007514E-15</v>
      </c>
      <c r="Z993" s="18">
        <f t="shared" si="235"/>
        <v>0</v>
      </c>
      <c r="AA993" s="19">
        <f t="shared" si="236"/>
        <v>1.6933972801780328E-7</v>
      </c>
      <c r="AF993" s="16">
        <v>98.499999999996547</v>
      </c>
      <c r="AG993" s="43">
        <v>0</v>
      </c>
      <c r="AH993" s="44">
        <v>-200</v>
      </c>
      <c r="AI993" s="51">
        <v>-19700</v>
      </c>
      <c r="AJ993" s="43">
        <v>-9.8066499999999994</v>
      </c>
      <c r="AK993" s="44">
        <v>-465.95502500001595</v>
      </c>
      <c r="AL993" s="51">
        <v>1676.715018749496</v>
      </c>
      <c r="AQ993" s="16">
        <v>98.499999999996547</v>
      </c>
      <c r="AR993" s="43">
        <v>4.8001325025169836E-2</v>
      </c>
      <c r="AS993" s="44">
        <v>-3.8060026218926071</v>
      </c>
      <c r="AT993" s="51">
        <v>-1734.6189547984955</v>
      </c>
      <c r="AU993" s="43">
        <v>-6.6545879917612183E-10</v>
      </c>
      <c r="AV993" s="44">
        <v>-68.784902010835069</v>
      </c>
      <c r="AW993" s="50">
        <v>-4766.5589125053593</v>
      </c>
    </row>
    <row r="994" spans="5:49" ht="18" customHeight="1">
      <c r="E994" s="42">
        <f t="shared" si="237"/>
        <v>98.599999999998673</v>
      </c>
      <c r="F994" s="43">
        <f t="shared" si="238"/>
        <v>4.7904390986973938E-2</v>
      </c>
      <c r="G994" s="44">
        <f t="shared" si="239"/>
        <v>-3.8012073302812435</v>
      </c>
      <c r="H994" s="51">
        <f t="shared" si="240"/>
        <v>-1734.9993158912359</v>
      </c>
      <c r="I994" s="43">
        <f t="shared" si="241"/>
        <v>-3.8216541042856988E-11</v>
      </c>
      <c r="J994" s="44">
        <f t="shared" si="242"/>
        <v>-68.784902013074102</v>
      </c>
      <c r="K994" s="51">
        <f t="shared" si="243"/>
        <v>-4444.4631652473381</v>
      </c>
      <c r="L994" s="51"/>
      <c r="M994" s="16">
        <v>98.599999999996541</v>
      </c>
      <c r="N994" s="43">
        <v>4.7904391152690858E-2</v>
      </c>
      <c r="O994" s="44">
        <v>-3.8012073384830907</v>
      </c>
      <c r="P994" s="51">
        <v>-1734.999315215736</v>
      </c>
      <c r="Q994" s="43">
        <v>-3.8212988329178188E-11</v>
      </c>
      <c r="R994" s="44">
        <v>-68.784902013074117</v>
      </c>
      <c r="S994" s="51">
        <v>-4444.4631650779975</v>
      </c>
      <c r="T994" s="4"/>
      <c r="U994" s="16">
        <f t="shared" si="230"/>
        <v>-2.1316282072803006E-12</v>
      </c>
      <c r="V994" s="17">
        <f t="shared" si="231"/>
        <v>1.657169193536312E-10</v>
      </c>
      <c r="W994" s="18">
        <f t="shared" si="232"/>
        <v>-8.2018472014055988E-9</v>
      </c>
      <c r="X994" s="19">
        <f t="shared" si="233"/>
        <v>6.7549990490078926E-7</v>
      </c>
      <c r="Y994" s="17">
        <f t="shared" si="234"/>
        <v>3.5527136788005009E-15</v>
      </c>
      <c r="Z994" s="18">
        <f t="shared" si="235"/>
        <v>0</v>
      </c>
      <c r="AA994" s="19">
        <f t="shared" si="236"/>
        <v>1.6934063751250505E-7</v>
      </c>
      <c r="AF994" s="16">
        <v>98.599999999996541</v>
      </c>
      <c r="AG994" s="43">
        <v>0</v>
      </c>
      <c r="AH994" s="44">
        <v>-200</v>
      </c>
      <c r="AI994" s="51">
        <v>-19720</v>
      </c>
      <c r="AJ994" s="43">
        <v>-9.8066499999999994</v>
      </c>
      <c r="AK994" s="44">
        <v>-466.935690000016</v>
      </c>
      <c r="AL994" s="51">
        <v>1630.0704829994943</v>
      </c>
      <c r="AQ994" s="16">
        <v>98.599999999996541</v>
      </c>
      <c r="AR994" s="43">
        <v>4.7904391152690858E-2</v>
      </c>
      <c r="AS994" s="44">
        <v>-3.8012073384830907</v>
      </c>
      <c r="AT994" s="51">
        <v>-1734.999315215736</v>
      </c>
      <c r="AU994" s="43">
        <v>-6.4707528224516864E-10</v>
      </c>
      <c r="AV994" s="44">
        <v>-68.784902010900694</v>
      </c>
      <c r="AW994" s="50">
        <v>-4773.4374027064459</v>
      </c>
    </row>
    <row r="995" spans="5:49" ht="18" customHeight="1">
      <c r="E995" s="42">
        <f t="shared" si="237"/>
        <v>98.699999999998667</v>
      </c>
      <c r="F995" s="43">
        <f t="shared" si="238"/>
        <v>4.7807744471235404E-2</v>
      </c>
      <c r="G995" s="44">
        <f t="shared" si="239"/>
        <v>-3.7964217258982331</v>
      </c>
      <c r="H995" s="51">
        <f t="shared" si="240"/>
        <v>-1735.3791972635065</v>
      </c>
      <c r="I995" s="43">
        <f t="shared" si="241"/>
        <v>-3.716316143709264E-11</v>
      </c>
      <c r="J995" s="44">
        <f t="shared" si="242"/>
        <v>-68.784902013077868</v>
      </c>
      <c r="K995" s="51">
        <f t="shared" si="243"/>
        <v>-4451.3416554486448</v>
      </c>
      <c r="L995" s="51"/>
      <c r="M995" s="16">
        <v>98.699999999996535</v>
      </c>
      <c r="N995" s="43">
        <v>4.7807744636461327E-2</v>
      </c>
      <c r="O995" s="44">
        <v>-3.796421734083534</v>
      </c>
      <c r="P995" s="51">
        <v>-1735.3791965888256</v>
      </c>
      <c r="Q995" s="43">
        <v>-3.7157832366574439E-11</v>
      </c>
      <c r="R995" s="44">
        <v>-68.784902013077883</v>
      </c>
      <c r="S995" s="51">
        <v>-4451.3416552793051</v>
      </c>
      <c r="T995" s="4"/>
      <c r="U995" s="16">
        <f t="shared" si="230"/>
        <v>-2.1316282072803006E-12</v>
      </c>
      <c r="V995" s="17">
        <f t="shared" si="231"/>
        <v>1.6522592322099072E-10</v>
      </c>
      <c r="W995" s="18">
        <f t="shared" si="232"/>
        <v>-8.1853008815357953E-9</v>
      </c>
      <c r="X995" s="19">
        <f t="shared" si="233"/>
        <v>6.7468090492184274E-7</v>
      </c>
      <c r="Y995" s="17">
        <f t="shared" si="234"/>
        <v>5.3290705182007514E-15</v>
      </c>
      <c r="Z995" s="18">
        <f t="shared" si="235"/>
        <v>0</v>
      </c>
      <c r="AA995" s="19">
        <f t="shared" si="236"/>
        <v>1.6933972801780328E-7</v>
      </c>
      <c r="AF995" s="16">
        <v>98.699999999996535</v>
      </c>
      <c r="AG995" s="43">
        <v>0</v>
      </c>
      <c r="AH995" s="44">
        <v>-200</v>
      </c>
      <c r="AI995" s="51">
        <v>-19740</v>
      </c>
      <c r="AJ995" s="43">
        <v>-9.8066499999999994</v>
      </c>
      <c r="AK995" s="44">
        <v>-467.91635500001604</v>
      </c>
      <c r="AL995" s="51">
        <v>1583.3278807494928</v>
      </c>
      <c r="AQ995" s="16">
        <v>98.699999999996535</v>
      </c>
      <c r="AR995" s="43">
        <v>4.7807744636461327E-2</v>
      </c>
      <c r="AS995" s="44">
        <v>-3.796421734083534</v>
      </c>
      <c r="AT995" s="51">
        <v>-1735.3791965888256</v>
      </c>
      <c r="AU995" s="43">
        <v>-6.2919980337028392E-10</v>
      </c>
      <c r="AV995" s="44">
        <v>-68.784902010964501</v>
      </c>
      <c r="AW995" s="50">
        <v>-4780.3158929075389</v>
      </c>
    </row>
    <row r="996" spans="5:49" ht="18" customHeight="1">
      <c r="E996" s="42">
        <f t="shared" si="237"/>
        <v>98.799999999998661</v>
      </c>
      <c r="F996" s="43">
        <f t="shared" si="238"/>
        <v>4.7711384177550706E-2</v>
      </c>
      <c r="G996" s="44">
        <f t="shared" si="239"/>
        <v>-3.7916457718462682</v>
      </c>
      <c r="H996" s="51">
        <f t="shared" si="240"/>
        <v>-1735.7586005580931</v>
      </c>
      <c r="I996" s="43">
        <f t="shared" si="241"/>
        <v>-3.6136427183919295E-11</v>
      </c>
      <c r="J996" s="44">
        <f t="shared" si="242"/>
        <v>-68.784902013081535</v>
      </c>
      <c r="K996" s="51">
        <f t="shared" si="243"/>
        <v>-4458.2201456499524</v>
      </c>
      <c r="L996" s="51"/>
      <c r="M996" s="16">
        <v>98.79999999999653</v>
      </c>
      <c r="N996" s="43">
        <v>4.7711384342287527E-2</v>
      </c>
      <c r="O996" s="44">
        <v>-3.7916457800150698</v>
      </c>
      <c r="P996" s="51">
        <v>-1735.7585998842303</v>
      </c>
      <c r="Q996" s="43">
        <v>-3.6129321756561694E-11</v>
      </c>
      <c r="R996" s="44">
        <v>-68.784902013081549</v>
      </c>
      <c r="S996" s="51">
        <v>-4458.2201454806136</v>
      </c>
      <c r="T996" s="4"/>
      <c r="U996" s="16">
        <f t="shared" si="230"/>
        <v>-2.1316282072803006E-12</v>
      </c>
      <c r="V996" s="17">
        <f t="shared" si="231"/>
        <v>1.6473682140638601E-10</v>
      </c>
      <c r="W996" s="18">
        <f t="shared" si="232"/>
        <v>-8.1688016351222359E-9</v>
      </c>
      <c r="X996" s="19">
        <f t="shared" si="233"/>
        <v>6.7386281443759799E-7</v>
      </c>
      <c r="Y996" s="17">
        <f t="shared" si="234"/>
        <v>7.1054273576010019E-15</v>
      </c>
      <c r="Z996" s="18">
        <f t="shared" si="235"/>
        <v>0</v>
      </c>
      <c r="AA996" s="19">
        <f t="shared" si="236"/>
        <v>1.6933881852310151E-7</v>
      </c>
      <c r="AF996" s="16">
        <v>98.79999999999653</v>
      </c>
      <c r="AG996" s="43">
        <v>0</v>
      </c>
      <c r="AH996" s="44">
        <v>-200</v>
      </c>
      <c r="AI996" s="51">
        <v>-19760</v>
      </c>
      <c r="AJ996" s="43">
        <v>-9.8066499999999994</v>
      </c>
      <c r="AK996" s="44">
        <v>-468.89702000001608</v>
      </c>
      <c r="AL996" s="51">
        <v>1536.4872119994911</v>
      </c>
      <c r="AQ996" s="16">
        <v>98.79999999999653</v>
      </c>
      <c r="AR996" s="43">
        <v>4.7711384342287527E-2</v>
      </c>
      <c r="AS996" s="44">
        <v>-3.7916457800150698</v>
      </c>
      <c r="AT996" s="51">
        <v>-1735.7585998842303</v>
      </c>
      <c r="AU996" s="43">
        <v>-6.1181459898307367E-10</v>
      </c>
      <c r="AV996" s="44">
        <v>-68.78490201102656</v>
      </c>
      <c r="AW996" s="50">
        <v>-4787.1943831086382</v>
      </c>
    </row>
    <row r="997" spans="5:49" ht="18" customHeight="1">
      <c r="E997" s="42">
        <f t="shared" si="237"/>
        <v>98.899999999998656</v>
      </c>
      <c r="F997" s="43">
        <f t="shared" si="238"/>
        <v>4.7615308977316764E-2</v>
      </c>
      <c r="G997" s="44">
        <f t="shared" si="239"/>
        <v>-3.7868794395596153</v>
      </c>
      <c r="H997" s="51">
        <f t="shared" si="240"/>
        <v>-1736.1375267386011</v>
      </c>
      <c r="I997" s="43">
        <f t="shared" si="241"/>
        <v>-3.5139890997015755E-11</v>
      </c>
      <c r="J997" s="44">
        <f t="shared" si="242"/>
        <v>-68.784902013085087</v>
      </c>
      <c r="K997" s="51">
        <f t="shared" si="243"/>
        <v>-4465.098635851261</v>
      </c>
      <c r="L997" s="51"/>
      <c r="M997" s="16">
        <v>98.899999999996524</v>
      </c>
      <c r="N997" s="43">
        <v>4.7615309141566454E-2</v>
      </c>
      <c r="O997" s="44">
        <v>-3.7868794477119687</v>
      </c>
      <c r="P997" s="51">
        <v>-1736.1375260655541</v>
      </c>
      <c r="Q997" s="43">
        <v>-3.5132785569658154E-11</v>
      </c>
      <c r="R997" s="44">
        <v>-68.784902013085116</v>
      </c>
      <c r="S997" s="51">
        <v>-4465.0986356819221</v>
      </c>
      <c r="T997" s="4"/>
      <c r="U997" s="16">
        <f t="shared" si="230"/>
        <v>-2.1316282072803006E-12</v>
      </c>
      <c r="V997" s="17">
        <f t="shared" si="231"/>
        <v>1.6424969023765001E-10</v>
      </c>
      <c r="W997" s="18">
        <f t="shared" si="232"/>
        <v>-8.1523534589678093E-9</v>
      </c>
      <c r="X997" s="19">
        <f t="shared" si="233"/>
        <v>6.7304699769010767E-7</v>
      </c>
      <c r="Y997" s="17">
        <f t="shared" si="234"/>
        <v>7.1054273576010019E-15</v>
      </c>
      <c r="Z997" s="18">
        <f t="shared" si="235"/>
        <v>0</v>
      </c>
      <c r="AA997" s="19">
        <f t="shared" si="236"/>
        <v>1.6933881852310151E-7</v>
      </c>
      <c r="AF997" s="16">
        <v>98.899999999996524</v>
      </c>
      <c r="AG997" s="43">
        <v>0</v>
      </c>
      <c r="AH997" s="44">
        <v>-200</v>
      </c>
      <c r="AI997" s="51">
        <v>-19780</v>
      </c>
      <c r="AJ997" s="43">
        <v>-9.8066499999999994</v>
      </c>
      <c r="AK997" s="44">
        <v>-469.87768500001613</v>
      </c>
      <c r="AL997" s="51">
        <v>1489.5484767494895</v>
      </c>
      <c r="AQ997" s="16">
        <v>98.899999999996524</v>
      </c>
      <c r="AR997" s="43">
        <v>4.7615309141566454E-2</v>
      </c>
      <c r="AS997" s="44">
        <v>-3.7868794477119687</v>
      </c>
      <c r="AT997" s="51">
        <v>-1736.1375260655541</v>
      </c>
      <c r="AU997" s="43">
        <v>-5.9491078729934088E-10</v>
      </c>
      <c r="AV997" s="44">
        <v>-68.784902011086899</v>
      </c>
      <c r="AW997" s="50">
        <v>-4794.072873309744</v>
      </c>
    </row>
    <row r="998" spans="5:49" ht="18" customHeight="1">
      <c r="E998" s="42">
        <f t="shared" si="237"/>
        <v>98.99999999999865</v>
      </c>
      <c r="F998" s="43">
        <f t="shared" si="238"/>
        <v>4.751951774748836E-2</v>
      </c>
      <c r="G998" s="44">
        <f t="shared" si="239"/>
        <v>-3.7821227005851297</v>
      </c>
      <c r="H998" s="51">
        <f t="shared" si="240"/>
        <v>-1736.5159767657824</v>
      </c>
      <c r="I998" s="43">
        <f t="shared" si="241"/>
        <v>-3.4168223805863818E-11</v>
      </c>
      <c r="J998" s="44">
        <f t="shared" si="242"/>
        <v>-68.784902013088555</v>
      </c>
      <c r="K998" s="51">
        <f t="shared" si="243"/>
        <v>-4471.9771260525686</v>
      </c>
      <c r="L998" s="51"/>
      <c r="M998" s="16">
        <v>98.999999999996518</v>
      </c>
      <c r="N998" s="43">
        <v>4.7519517911252827E-2</v>
      </c>
      <c r="O998" s="44">
        <v>-3.7821227087210834</v>
      </c>
      <c r="P998" s="51">
        <v>-1736.5159760935496</v>
      </c>
      <c r="Q998" s="43">
        <v>-3.4159342021666816E-11</v>
      </c>
      <c r="R998" s="44">
        <v>-68.784902013088583</v>
      </c>
      <c r="S998" s="51">
        <v>-4471.9771258832307</v>
      </c>
      <c r="T998" s="4"/>
      <c r="U998" s="16">
        <f t="shared" si="230"/>
        <v>-2.1316282072803006E-12</v>
      </c>
      <c r="V998" s="17">
        <f t="shared" si="231"/>
        <v>1.6376446726473759E-10</v>
      </c>
      <c r="W998" s="18">
        <f t="shared" si="232"/>
        <v>-8.1359536885372563E-9</v>
      </c>
      <c r="X998" s="19">
        <f t="shared" si="233"/>
        <v>6.7223277255834546E-7</v>
      </c>
      <c r="Y998" s="17">
        <f t="shared" si="234"/>
        <v>8.8817841970012523E-15</v>
      </c>
      <c r="Z998" s="18">
        <f t="shared" si="235"/>
        <v>0</v>
      </c>
      <c r="AA998" s="19">
        <f t="shared" si="236"/>
        <v>1.6933790902839974E-7</v>
      </c>
      <c r="AF998" s="16">
        <v>98.999999999996518</v>
      </c>
      <c r="AG998" s="43">
        <v>0</v>
      </c>
      <c r="AH998" s="44">
        <v>-200</v>
      </c>
      <c r="AI998" s="51">
        <v>-19800</v>
      </c>
      <c r="AJ998" s="43">
        <v>-9.8066499999999994</v>
      </c>
      <c r="AK998" s="44">
        <v>-470.85835000001617</v>
      </c>
      <c r="AL998" s="51">
        <v>1442.5116749994879</v>
      </c>
      <c r="AQ998" s="16">
        <v>98.999999999996518</v>
      </c>
      <c r="AR998" s="43">
        <v>4.7519517911252827E-2</v>
      </c>
      <c r="AS998" s="44">
        <v>-3.7821227087210834</v>
      </c>
      <c r="AT998" s="51">
        <v>-1736.5159760935496</v>
      </c>
      <c r="AU998" s="43">
        <v>-5.7847238110753096E-10</v>
      </c>
      <c r="AV998" s="44">
        <v>-68.784902011145576</v>
      </c>
      <c r="AW998" s="50">
        <v>-4800.9513635108551</v>
      </c>
    </row>
    <row r="999" spans="5:49" ht="18" customHeight="1">
      <c r="E999" s="42">
        <f t="shared" si="237"/>
        <v>99.099999999998644</v>
      </c>
      <c r="F999" s="43">
        <f t="shared" si="238"/>
        <v>4.7424009370545125E-2</v>
      </c>
      <c r="G999" s="44">
        <f t="shared" si="239"/>
        <v>-3.777375526581694</v>
      </c>
      <c r="H999" s="51">
        <f t="shared" si="240"/>
        <v>-1736.8939515975501</v>
      </c>
      <c r="I999" s="43">
        <f t="shared" si="241"/>
        <v>-3.3224978324142285E-11</v>
      </c>
      <c r="J999" s="44">
        <f t="shared" si="242"/>
        <v>-68.784902013091923</v>
      </c>
      <c r="K999" s="51">
        <f t="shared" si="243"/>
        <v>-4478.8556162538771</v>
      </c>
      <c r="L999" s="51"/>
      <c r="M999" s="16">
        <v>99.099999999996513</v>
      </c>
      <c r="N999" s="43">
        <v>4.7424009533826271E-2</v>
      </c>
      <c r="O999" s="44">
        <v>-3.7773755347012954</v>
      </c>
      <c r="P999" s="51">
        <v>-1736.8939509261304</v>
      </c>
      <c r="Q999" s="43">
        <v>-3.3217872896784684E-11</v>
      </c>
      <c r="R999" s="44">
        <v>-68.784902013091951</v>
      </c>
      <c r="S999" s="51">
        <v>-4478.8556160845392</v>
      </c>
      <c r="T999" s="4"/>
      <c r="U999" s="16">
        <f t="shared" si="230"/>
        <v>-2.1316282072803006E-12</v>
      </c>
      <c r="V999" s="17">
        <f t="shared" si="231"/>
        <v>1.6328114554875484E-10</v>
      </c>
      <c r="W999" s="18">
        <f t="shared" si="232"/>
        <v>-8.1196014356521573E-9</v>
      </c>
      <c r="X999" s="19">
        <f t="shared" si="233"/>
        <v>6.7141968429496046E-7</v>
      </c>
      <c r="Y999" s="17">
        <f t="shared" si="234"/>
        <v>7.1054273576010019E-15</v>
      </c>
      <c r="Z999" s="18">
        <f t="shared" si="235"/>
        <v>0</v>
      </c>
      <c r="AA999" s="19">
        <f t="shared" si="236"/>
        <v>1.6933790902839974E-7</v>
      </c>
      <c r="AF999" s="16">
        <v>99.099999999996513</v>
      </c>
      <c r="AG999" s="43">
        <v>0</v>
      </c>
      <c r="AH999" s="44">
        <v>-200</v>
      </c>
      <c r="AI999" s="51">
        <v>-19820</v>
      </c>
      <c r="AJ999" s="43">
        <v>-9.8066499999999994</v>
      </c>
      <c r="AK999" s="44">
        <v>-471.83901500001622</v>
      </c>
      <c r="AL999" s="51">
        <v>1395.3768067494861</v>
      </c>
      <c r="AQ999" s="16">
        <v>99.099999999996513</v>
      </c>
      <c r="AR999" s="43">
        <v>4.7424009533826271E-2</v>
      </c>
      <c r="AS999" s="44">
        <v>-3.7773755347012954</v>
      </c>
      <c r="AT999" s="51">
        <v>-1736.8939509261304</v>
      </c>
      <c r="AU999" s="43">
        <v>-5.6249405133712571E-10</v>
      </c>
      <c r="AV999" s="44">
        <v>-68.784902011202618</v>
      </c>
      <c r="AW999" s="50">
        <v>-4807.8298537119726</v>
      </c>
    </row>
    <row r="1000" spans="5:49" ht="18" customHeight="1">
      <c r="E1000" s="42">
        <f t="shared" si="237"/>
        <v>99.199999999998639</v>
      </c>
      <c r="F1000" s="43">
        <f t="shared" si="238"/>
        <v>4.7328782734459E-2</v>
      </c>
      <c r="G1000" s="44">
        <f t="shared" si="239"/>
        <v>-3.772637889319665</v>
      </c>
      <c r="H1000" s="51">
        <f t="shared" si="240"/>
        <v>-1737.2714521889898</v>
      </c>
      <c r="I1000" s="43">
        <f t="shared" si="241"/>
        <v>-3.2306601838172355E-11</v>
      </c>
      <c r="J1000" s="44">
        <f t="shared" si="242"/>
        <v>-68.784902013095206</v>
      </c>
      <c r="K1000" s="51">
        <f t="shared" si="243"/>
        <v>-4485.7341064551865</v>
      </c>
      <c r="L1000" s="51"/>
      <c r="M1000" s="16">
        <v>99.199999999996507</v>
      </c>
      <c r="N1000" s="43">
        <v>4.7328782897258725E-2</v>
      </c>
      <c r="O1000" s="44">
        <v>-3.7726378974229631</v>
      </c>
      <c r="P1000" s="51">
        <v>-1737.2714515183809</v>
      </c>
      <c r="Q1000" s="43">
        <v>-3.2297720053975354E-11</v>
      </c>
      <c r="R1000" s="44">
        <v>-68.784902013095234</v>
      </c>
      <c r="S1000" s="51">
        <v>-4485.7341062858477</v>
      </c>
      <c r="T1000" s="4"/>
      <c r="U1000" s="16">
        <f t="shared" si="230"/>
        <v>-2.1316282072803006E-12</v>
      </c>
      <c r="V1000" s="17">
        <f t="shared" si="231"/>
        <v>1.6279972508970175E-10</v>
      </c>
      <c r="W1000" s="18">
        <f t="shared" si="232"/>
        <v>-8.1032980325801418E-9</v>
      </c>
      <c r="X1000" s="19">
        <f t="shared" si="233"/>
        <v>6.706088697683299E-7</v>
      </c>
      <c r="Y1000" s="17">
        <f t="shared" si="234"/>
        <v>8.8817841970012523E-15</v>
      </c>
      <c r="Z1000" s="18">
        <f t="shared" si="235"/>
        <v>0</v>
      </c>
      <c r="AA1000" s="19">
        <f t="shared" si="236"/>
        <v>1.6933881852310151E-7</v>
      </c>
      <c r="AF1000" s="16">
        <v>99.199999999996507</v>
      </c>
      <c r="AG1000" s="43">
        <v>0</v>
      </c>
      <c r="AH1000" s="44">
        <v>-200</v>
      </c>
      <c r="AI1000" s="51">
        <v>-19840</v>
      </c>
      <c r="AJ1000" s="43">
        <v>-9.8066499999999994</v>
      </c>
      <c r="AK1000" s="44">
        <v>-472.81968000001626</v>
      </c>
      <c r="AL1000" s="51">
        <v>1348.1438719994846</v>
      </c>
      <c r="AQ1000" s="16">
        <v>99.199999999996507</v>
      </c>
      <c r="AR1000" s="43">
        <v>4.7328782897258725E-2</v>
      </c>
      <c r="AS1000" s="44">
        <v>-3.7726378974229631</v>
      </c>
      <c r="AT1000" s="51">
        <v>-1737.2714515183809</v>
      </c>
      <c r="AU1000" s="43">
        <v>-5.4695270534921292E-10</v>
      </c>
      <c r="AV1000" s="44">
        <v>-68.784902011258097</v>
      </c>
      <c r="AW1000" s="50">
        <v>-4814.7083439130965</v>
      </c>
    </row>
    <row r="1001" spans="5:49" ht="18" customHeight="1">
      <c r="E1001" s="42">
        <f t="shared" si="237"/>
        <v>99.299999999998633</v>
      </c>
      <c r="F1001" s="43">
        <f t="shared" si="238"/>
        <v>4.7233836732661905E-2</v>
      </c>
      <c r="G1001" s="44">
        <f t="shared" si="239"/>
        <v>-3.7679097606803325</v>
      </c>
      <c r="H1001" s="51">
        <f t="shared" si="240"/>
        <v>-1737.6484794923681</v>
      </c>
      <c r="I1001" s="43">
        <f t="shared" si="241"/>
        <v>-3.1409541634275229E-11</v>
      </c>
      <c r="J1001" s="44">
        <f t="shared" si="242"/>
        <v>-68.784902013098403</v>
      </c>
      <c r="K1001" s="51">
        <f t="shared" si="243"/>
        <v>-4492.612596656495</v>
      </c>
      <c r="L1001" s="51"/>
      <c r="M1001" s="16">
        <v>99.299999999996501</v>
      </c>
      <c r="N1001" s="43">
        <v>4.7233836894982076E-2</v>
      </c>
      <c r="O1001" s="44">
        <v>-3.7679097687673737</v>
      </c>
      <c r="P1001" s="51">
        <v>-1737.6484788225689</v>
      </c>
      <c r="Q1001" s="43">
        <v>-3.1405988920596428E-11</v>
      </c>
      <c r="R1001" s="44">
        <v>-68.784902013098417</v>
      </c>
      <c r="S1001" s="51">
        <v>-4492.612596487158</v>
      </c>
      <c r="T1001" s="4"/>
      <c r="U1001" s="16">
        <f t="shared" si="230"/>
        <v>-2.1316282072803006E-12</v>
      </c>
      <c r="V1001" s="17">
        <f t="shared" si="231"/>
        <v>1.6232017119310882E-10</v>
      </c>
      <c r="W1001" s="18">
        <f t="shared" si="232"/>
        <v>-8.0870412588751606E-9</v>
      </c>
      <c r="X1001" s="19">
        <f t="shared" si="233"/>
        <v>6.6979919211007655E-7</v>
      </c>
      <c r="Y1001" s="17">
        <f t="shared" si="234"/>
        <v>3.5527136788005009E-15</v>
      </c>
      <c r="Z1001" s="18">
        <f t="shared" si="235"/>
        <v>0</v>
      </c>
      <c r="AA1001" s="19">
        <f t="shared" si="236"/>
        <v>1.6933699953369796E-7</v>
      </c>
      <c r="AF1001" s="16">
        <v>99.299999999996501</v>
      </c>
      <c r="AG1001" s="43">
        <v>0</v>
      </c>
      <c r="AH1001" s="44">
        <v>-200</v>
      </c>
      <c r="AI1001" s="51">
        <v>-19860</v>
      </c>
      <c r="AJ1001" s="43">
        <v>-9.8066499999999994</v>
      </c>
      <c r="AK1001" s="44">
        <v>-473.80034500001631</v>
      </c>
      <c r="AL1001" s="51">
        <v>1300.812870749483</v>
      </c>
      <c r="AQ1001" s="16">
        <v>99.299999999996501</v>
      </c>
      <c r="AR1001" s="43">
        <v>4.7233836894982076E-2</v>
      </c>
      <c r="AS1001" s="44">
        <v>-3.7679097687673737</v>
      </c>
      <c r="AT1001" s="51">
        <v>-1737.6484788225689</v>
      </c>
      <c r="AU1001" s="43">
        <v>-5.3184479043011379E-10</v>
      </c>
      <c r="AV1001" s="44">
        <v>-68.784902011312028</v>
      </c>
      <c r="AW1001" s="50">
        <v>-4821.5868341142259</v>
      </c>
    </row>
    <row r="1002" spans="5:49" ht="18" customHeight="1">
      <c r="E1002" s="42">
        <f t="shared" si="237"/>
        <v>99.399999999998627</v>
      </c>
      <c r="F1002" s="43">
        <f t="shared" si="238"/>
        <v>4.7139170264013548E-2</v>
      </c>
      <c r="G1002" s="44">
        <f t="shared" si="239"/>
        <v>-3.7631911126553685</v>
      </c>
      <c r="H1002" s="51">
        <f t="shared" si="240"/>
        <v>-1738.0250344571461</v>
      </c>
      <c r="I1002" s="43">
        <f t="shared" si="241"/>
        <v>-3.0546232210326707E-11</v>
      </c>
      <c r="J1002" s="44">
        <f t="shared" si="242"/>
        <v>-68.784902013101487</v>
      </c>
      <c r="K1002" s="51">
        <f t="shared" si="243"/>
        <v>-4499.4910868578054</v>
      </c>
      <c r="L1002" s="51"/>
      <c r="M1002" s="16">
        <v>99.399999999996496</v>
      </c>
      <c r="N1002" s="43">
        <v>4.7139170425856046E-2</v>
      </c>
      <c r="O1002" s="44">
        <v>-3.763191120726201</v>
      </c>
      <c r="P1002" s="51">
        <v>-1738.0250337881548</v>
      </c>
      <c r="Q1002" s="43">
        <v>-3.0542679496647906E-11</v>
      </c>
      <c r="R1002" s="44">
        <v>-68.784902013101501</v>
      </c>
      <c r="S1002" s="51">
        <v>-4499.4910866884684</v>
      </c>
      <c r="T1002" s="4"/>
      <c r="U1002" s="16">
        <f t="shared" si="230"/>
        <v>-2.1316282072803006E-12</v>
      </c>
      <c r="V1002" s="17">
        <f t="shared" si="231"/>
        <v>1.6184249773676385E-10</v>
      </c>
      <c r="W1002" s="18">
        <f t="shared" si="232"/>
        <v>-8.0708324468048431E-9</v>
      </c>
      <c r="X1002" s="19">
        <f t="shared" si="233"/>
        <v>6.6899133344122674E-7</v>
      </c>
      <c r="Y1002" s="17">
        <f t="shared" si="234"/>
        <v>3.5527136788005009E-15</v>
      </c>
      <c r="Z1002" s="18">
        <f t="shared" si="235"/>
        <v>0</v>
      </c>
      <c r="AA1002" s="19">
        <f t="shared" si="236"/>
        <v>1.6933699953369796E-7</v>
      </c>
      <c r="AF1002" s="16">
        <v>99.399999999996496</v>
      </c>
      <c r="AG1002" s="43">
        <v>0</v>
      </c>
      <c r="AH1002" s="44">
        <v>-200</v>
      </c>
      <c r="AI1002" s="51">
        <v>-19880</v>
      </c>
      <c r="AJ1002" s="43">
        <v>-9.8066499999999994</v>
      </c>
      <c r="AK1002" s="44">
        <v>-474.78101000001635</v>
      </c>
      <c r="AL1002" s="51">
        <v>1253.3838029994813</v>
      </c>
      <c r="AQ1002" s="16">
        <v>99.399999999996496</v>
      </c>
      <c r="AR1002" s="43">
        <v>4.7139170425856046E-2</v>
      </c>
      <c r="AS1002" s="44">
        <v>-3.763191120726201</v>
      </c>
      <c r="AT1002" s="51">
        <v>-1738.0250337881548</v>
      </c>
      <c r="AU1002" s="43">
        <v>-5.1715076665459492E-10</v>
      </c>
      <c r="AV1002" s="44">
        <v>-68.78490201136448</v>
      </c>
      <c r="AW1002" s="50">
        <v>-4828.4653243153607</v>
      </c>
    </row>
    <row r="1003" spans="5:49" ht="18" customHeight="1">
      <c r="E1003" s="42">
        <f t="shared" si="237"/>
        <v>99.499999999998622</v>
      </c>
      <c r="F1003" s="43">
        <f t="shared" si="238"/>
        <v>4.7044782232769526E-2</v>
      </c>
      <c r="G1003" s="44">
        <f t="shared" si="239"/>
        <v>-3.7584819173462893</v>
      </c>
      <c r="H1003" s="51">
        <f t="shared" si="240"/>
        <v>-1738.4011180299897</v>
      </c>
      <c r="I1003" s="43">
        <f t="shared" si="241"/>
        <v>-2.9706015425290389E-11</v>
      </c>
      <c r="J1003" s="44">
        <f t="shared" si="242"/>
        <v>-68.784902013104485</v>
      </c>
      <c r="K1003" s="51">
        <f t="shared" si="243"/>
        <v>-4506.3695770591148</v>
      </c>
      <c r="L1003" s="51"/>
      <c r="M1003" s="16">
        <v>99.49999999999649</v>
      </c>
      <c r="N1003" s="43">
        <v>4.7044782394136259E-2</v>
      </c>
      <c r="O1003" s="44">
        <v>-3.7584819254009623</v>
      </c>
      <c r="P1003" s="51">
        <v>-1738.4011173618044</v>
      </c>
      <c r="Q1003" s="43">
        <v>-2.9702462711611588E-11</v>
      </c>
      <c r="R1003" s="44">
        <v>-68.784902013104499</v>
      </c>
      <c r="S1003" s="51">
        <v>-4506.3695768897787</v>
      </c>
      <c r="T1003" s="4"/>
      <c r="U1003" s="16">
        <f t="shared" si="230"/>
        <v>-2.1316282072803006E-12</v>
      </c>
      <c r="V1003" s="17">
        <f t="shared" si="231"/>
        <v>1.6136673247624245E-10</v>
      </c>
      <c r="W1003" s="18">
        <f t="shared" si="232"/>
        <v>-8.0546729286368191E-9</v>
      </c>
      <c r="X1003" s="19">
        <f t="shared" si="233"/>
        <v>6.6818529376178049E-7</v>
      </c>
      <c r="Y1003" s="17">
        <f t="shared" si="234"/>
        <v>3.5527136788005009E-15</v>
      </c>
      <c r="Z1003" s="18">
        <f t="shared" si="235"/>
        <v>0</v>
      </c>
      <c r="AA1003" s="19">
        <f t="shared" si="236"/>
        <v>1.6933609003899619E-7</v>
      </c>
      <c r="AF1003" s="16">
        <v>99.49999999999649</v>
      </c>
      <c r="AG1003" s="43">
        <v>0</v>
      </c>
      <c r="AH1003" s="44">
        <v>-200</v>
      </c>
      <c r="AI1003" s="51">
        <v>-19900</v>
      </c>
      <c r="AJ1003" s="43">
        <v>-9.8066499999999994</v>
      </c>
      <c r="AK1003" s="44">
        <v>-475.7616750000164</v>
      </c>
      <c r="AL1003" s="51">
        <v>1205.8566687494797</v>
      </c>
      <c r="AQ1003" s="16">
        <v>99.49999999999649</v>
      </c>
      <c r="AR1003" s="43">
        <v>4.7044782394136259E-2</v>
      </c>
      <c r="AS1003" s="44">
        <v>-3.7584819254009623</v>
      </c>
      <c r="AT1003" s="51">
        <v>-1738.4011173618044</v>
      </c>
      <c r="AU1003" s="43">
        <v>-5.028635285952987E-10</v>
      </c>
      <c r="AV1003" s="44">
        <v>-68.784902011415483</v>
      </c>
      <c r="AW1003" s="50">
        <v>-4835.3438145164992</v>
      </c>
    </row>
    <row r="1004" spans="5:49" ht="18" customHeight="1">
      <c r="E1004" s="42">
        <f t="shared" si="237"/>
        <v>99.599999999998616</v>
      </c>
      <c r="F1004" s="43">
        <f t="shared" si="238"/>
        <v>4.6950671548549719E-2</v>
      </c>
      <c r="G1004" s="44">
        <f t="shared" si="239"/>
        <v>-3.7537821469639203</v>
      </c>
      <c r="H1004" s="51">
        <f t="shared" si="240"/>
        <v>-1738.7767311547796</v>
      </c>
      <c r="I1004" s="43">
        <f t="shared" si="241"/>
        <v>-2.8881785851808672E-11</v>
      </c>
      <c r="J1004" s="44">
        <f t="shared" si="242"/>
        <v>-68.784902013107427</v>
      </c>
      <c r="K1004" s="51">
        <f t="shared" si="243"/>
        <v>-4513.2480672604252</v>
      </c>
      <c r="L1004" s="51"/>
      <c r="M1004" s="16">
        <v>99.599999999996484</v>
      </c>
      <c r="N1004" s="43">
        <v>4.6950671709442518E-2</v>
      </c>
      <c r="O1004" s="44">
        <v>-3.7537821550024795</v>
      </c>
      <c r="P1004" s="51">
        <v>-1738.7767304873989</v>
      </c>
      <c r="Q1004" s="43">
        <v>-2.8881785851808672E-11</v>
      </c>
      <c r="R1004" s="44">
        <v>-68.784902013107427</v>
      </c>
      <c r="S1004" s="51">
        <v>-4513.2480670910891</v>
      </c>
      <c r="T1004" s="4"/>
      <c r="U1004" s="16">
        <f t="shared" si="230"/>
        <v>-2.1316282072803006E-12</v>
      </c>
      <c r="V1004" s="17">
        <f t="shared" si="231"/>
        <v>1.6089279908371168E-10</v>
      </c>
      <c r="W1004" s="18">
        <f t="shared" si="232"/>
        <v>-8.0385591516574095E-9</v>
      </c>
      <c r="X1004" s="19">
        <f t="shared" si="233"/>
        <v>6.6738061832438689E-7</v>
      </c>
      <c r="Y1004" s="17">
        <f t="shared" si="234"/>
        <v>0</v>
      </c>
      <c r="Z1004" s="18">
        <f t="shared" si="235"/>
        <v>0</v>
      </c>
      <c r="AA1004" s="19">
        <f t="shared" si="236"/>
        <v>1.6933609003899619E-7</v>
      </c>
      <c r="AF1004" s="16">
        <v>99.599999999996484</v>
      </c>
      <c r="AG1004" s="43">
        <v>0</v>
      </c>
      <c r="AH1004" s="44">
        <v>-200</v>
      </c>
      <c r="AI1004" s="51">
        <v>-19920</v>
      </c>
      <c r="AJ1004" s="43">
        <v>-9.8066499999999994</v>
      </c>
      <c r="AK1004" s="44">
        <v>-476.74234000001644</v>
      </c>
      <c r="AL1004" s="51">
        <v>1158.2314679994779</v>
      </c>
      <c r="AQ1004" s="16">
        <v>99.599999999996484</v>
      </c>
      <c r="AR1004" s="43">
        <v>4.6950671709442518E-2</v>
      </c>
      <c r="AS1004" s="44">
        <v>-3.7537821550024795</v>
      </c>
      <c r="AT1004" s="51">
        <v>-1738.7767304873989</v>
      </c>
      <c r="AU1004" s="43">
        <v>-4.8897241811118874E-10</v>
      </c>
      <c r="AV1004" s="44">
        <v>-68.784902011465064</v>
      </c>
      <c r="AW1004" s="50">
        <v>-4842.2223047176431</v>
      </c>
    </row>
    <row r="1005" spans="5:49" ht="18" customHeight="1">
      <c r="E1005" s="42">
        <f t="shared" si="237"/>
        <v>99.69999999999861</v>
      </c>
      <c r="F1005" s="43">
        <f t="shared" si="238"/>
        <v>4.6856837126306658E-2</v>
      </c>
      <c r="G1005" s="44">
        <f t="shared" si="239"/>
        <v>-3.7490917738278551</v>
      </c>
      <c r="H1005" s="51">
        <f t="shared" si="240"/>
        <v>-1739.1518747726236</v>
      </c>
      <c r="I1005" s="43">
        <f t="shared" si="241"/>
        <v>-2.8080648917239159E-11</v>
      </c>
      <c r="J1005" s="44">
        <f t="shared" si="242"/>
        <v>-68.784902013110283</v>
      </c>
      <c r="K1005" s="51">
        <f t="shared" si="243"/>
        <v>-4520.1265574617364</v>
      </c>
      <c r="L1005" s="51"/>
      <c r="M1005" s="16">
        <v>99.699999999996479</v>
      </c>
      <c r="N1005" s="43">
        <v>4.6856837286727369E-2</v>
      </c>
      <c r="O1005" s="44">
        <v>-3.7490917818503475</v>
      </c>
      <c r="P1005" s="51">
        <v>-1739.1518741060463</v>
      </c>
      <c r="Q1005" s="43">
        <v>-2.8080648917239159E-11</v>
      </c>
      <c r="R1005" s="44">
        <v>-68.784902013110283</v>
      </c>
      <c r="S1005" s="51">
        <v>-4520.1265572923994</v>
      </c>
      <c r="T1005" s="4"/>
      <c r="U1005" s="16">
        <f t="shared" si="230"/>
        <v>-2.1316282072803006E-12</v>
      </c>
      <c r="V1005" s="17">
        <f t="shared" si="231"/>
        <v>1.6042071143695935E-10</v>
      </c>
      <c r="W1005" s="18">
        <f t="shared" si="232"/>
        <v>-8.0224924481342441E-9</v>
      </c>
      <c r="X1005" s="19">
        <f t="shared" si="233"/>
        <v>6.6657730712904595E-7</v>
      </c>
      <c r="Y1005" s="17">
        <f t="shared" si="234"/>
        <v>0</v>
      </c>
      <c r="Z1005" s="18">
        <f t="shared" si="235"/>
        <v>0</v>
      </c>
      <c r="AA1005" s="19">
        <f t="shared" si="236"/>
        <v>1.6933699953369796E-7</v>
      </c>
      <c r="AF1005" s="16">
        <v>99.699999999996479</v>
      </c>
      <c r="AG1005" s="43">
        <v>0</v>
      </c>
      <c r="AH1005" s="44">
        <v>-200</v>
      </c>
      <c r="AI1005" s="51">
        <v>-19940</v>
      </c>
      <c r="AJ1005" s="43">
        <v>-9.8066499999999994</v>
      </c>
      <c r="AK1005" s="44">
        <v>-477.72300500001649</v>
      </c>
      <c r="AL1005" s="51">
        <v>1110.5082007494764</v>
      </c>
      <c r="AQ1005" s="16">
        <v>99.699999999996479</v>
      </c>
      <c r="AR1005" s="43">
        <v>4.6856837286727369E-2</v>
      </c>
      <c r="AS1005" s="44">
        <v>-3.7490917818503475</v>
      </c>
      <c r="AT1005" s="51">
        <v>-1739.1518741060463</v>
      </c>
      <c r="AU1005" s="43">
        <v>-4.7546500070438924E-10</v>
      </c>
      <c r="AV1005" s="44">
        <v>-68.784902011513282</v>
      </c>
      <c r="AW1005" s="50">
        <v>-4849.1007949187924</v>
      </c>
    </row>
    <row r="1006" spans="5:49" ht="18" customHeight="1">
      <c r="E1006" s="42">
        <f t="shared" si="237"/>
        <v>99.799999999998604</v>
      </c>
      <c r="F1006" s="43">
        <f t="shared" si="238"/>
        <v>4.6763277886294294E-2</v>
      </c>
      <c r="G1006" s="44">
        <f t="shared" si="239"/>
        <v>-3.7444107703659242</v>
      </c>
      <c r="H1006" s="51">
        <f t="shared" si="240"/>
        <v>-1739.5265498218673</v>
      </c>
      <c r="I1006" s="43">
        <f t="shared" si="241"/>
        <v>-2.7309710048939451E-11</v>
      </c>
      <c r="J1006" s="44">
        <f t="shared" si="242"/>
        <v>-68.78490201311304</v>
      </c>
      <c r="K1006" s="51">
        <f t="shared" si="243"/>
        <v>-4527.0050476630468</v>
      </c>
      <c r="L1006" s="51"/>
      <c r="M1006" s="16">
        <v>99.799999999996473</v>
      </c>
      <c r="N1006" s="43">
        <v>4.6763278046244791E-2</v>
      </c>
      <c r="O1006" s="44">
        <v>-3.7444107783723992</v>
      </c>
      <c r="P1006" s="51">
        <v>-1739.5265491560915</v>
      </c>
      <c r="Q1006" s="43">
        <v>-2.730438097842125E-11</v>
      </c>
      <c r="R1006" s="44">
        <v>-68.784902013113054</v>
      </c>
      <c r="S1006" s="51">
        <v>-4527.0050474937098</v>
      </c>
      <c r="T1006" s="4"/>
      <c r="U1006" s="16">
        <f t="shared" si="230"/>
        <v>-2.1316282072803006E-12</v>
      </c>
      <c r="V1006" s="17">
        <f t="shared" si="231"/>
        <v>1.5995049729156108E-10</v>
      </c>
      <c r="W1006" s="18">
        <f t="shared" si="232"/>
        <v>-8.0064750385133721E-9</v>
      </c>
      <c r="X1006" s="19">
        <f t="shared" si="233"/>
        <v>6.6577581492310856E-7</v>
      </c>
      <c r="Y1006" s="17">
        <f t="shared" si="234"/>
        <v>5.3290705182007514E-15</v>
      </c>
      <c r="Z1006" s="18">
        <f t="shared" si="235"/>
        <v>0</v>
      </c>
      <c r="AA1006" s="19">
        <f t="shared" si="236"/>
        <v>1.6933699953369796E-7</v>
      </c>
      <c r="AF1006" s="16">
        <v>99.799999999996473</v>
      </c>
      <c r="AG1006" s="43">
        <v>0</v>
      </c>
      <c r="AH1006" s="44">
        <v>-200</v>
      </c>
      <c r="AI1006" s="51">
        <v>-19960</v>
      </c>
      <c r="AJ1006" s="43">
        <v>-9.8066499999999994</v>
      </c>
      <c r="AK1006" s="44">
        <v>-478.70367000001653</v>
      </c>
      <c r="AL1006" s="51">
        <v>1062.6868669994747</v>
      </c>
      <c r="AQ1006" s="16">
        <v>99.799999999996473</v>
      </c>
      <c r="AR1006" s="43">
        <v>4.6763278046244791E-2</v>
      </c>
      <c r="AS1006" s="44">
        <v>-3.7444107783723992</v>
      </c>
      <c r="AT1006" s="51">
        <v>-1739.5265491560915</v>
      </c>
      <c r="AU1006" s="43">
        <v>-4.6233061823386379E-10</v>
      </c>
      <c r="AV1006" s="44">
        <v>-68.784902011560163</v>
      </c>
      <c r="AW1006" s="50">
        <v>-4855.9792851199463</v>
      </c>
    </row>
    <row r="1007" spans="5:49" ht="18" customHeight="1">
      <c r="E1007" s="42">
        <f t="shared" si="237"/>
        <v>99.899999999998599</v>
      </c>
      <c r="F1007" s="43">
        <f t="shared" si="238"/>
        <v>4.6669992754037083E-2</v>
      </c>
      <c r="G1007" s="44">
        <f t="shared" si="239"/>
        <v>-3.739739109113676</v>
      </c>
      <c r="H1007" s="51">
        <f t="shared" si="240"/>
        <v>-1739.9007572381038</v>
      </c>
      <c r="I1007" s="43">
        <f t="shared" si="241"/>
        <v>-2.6552982035354944E-11</v>
      </c>
      <c r="J1007" s="44">
        <f t="shared" si="242"/>
        <v>-68.78490201311574</v>
      </c>
      <c r="K1007" s="51">
        <f t="shared" si="243"/>
        <v>-4533.8835378643571</v>
      </c>
      <c r="L1007" s="51"/>
      <c r="M1007" s="16">
        <v>99.899999999996467</v>
      </c>
      <c r="N1007" s="43">
        <v>4.6669992913519191E-2</v>
      </c>
      <c r="O1007" s="44">
        <v>-3.7397391171041794</v>
      </c>
      <c r="P1007" s="51">
        <v>-1739.9007565731279</v>
      </c>
      <c r="Q1007" s="43">
        <v>-2.6552982035354944E-11</v>
      </c>
      <c r="R1007" s="44">
        <v>-68.78490201311574</v>
      </c>
      <c r="S1007" s="51">
        <v>-4533.8835376950219</v>
      </c>
      <c r="T1007" s="4"/>
      <c r="U1007" s="16">
        <f t="shared" si="230"/>
        <v>-2.1316282072803006E-12</v>
      </c>
      <c r="V1007" s="17">
        <f t="shared" si="231"/>
        <v>1.5948210807525953E-10</v>
      </c>
      <c r="W1007" s="18">
        <f t="shared" si="232"/>
        <v>-7.9905033700811146E-9</v>
      </c>
      <c r="X1007" s="19">
        <f t="shared" si="233"/>
        <v>6.6497591433289926E-7</v>
      </c>
      <c r="Y1007" s="17">
        <f t="shared" si="234"/>
        <v>0</v>
      </c>
      <c r="Z1007" s="18">
        <f t="shared" si="235"/>
        <v>0</v>
      </c>
      <c r="AA1007" s="19">
        <f t="shared" si="236"/>
        <v>1.6933518054429442E-7</v>
      </c>
      <c r="AF1007" s="16">
        <v>99.899999999996467</v>
      </c>
      <c r="AG1007" s="43">
        <v>0</v>
      </c>
      <c r="AH1007" s="44">
        <v>-200</v>
      </c>
      <c r="AI1007" s="51">
        <v>-19980</v>
      </c>
      <c r="AJ1007" s="43">
        <v>-9.8066499999999994</v>
      </c>
      <c r="AK1007" s="44">
        <v>-479.68433500001657</v>
      </c>
      <c r="AL1007" s="51">
        <v>1014.7674667494729</v>
      </c>
      <c r="AQ1007" s="16">
        <v>99.899999999996467</v>
      </c>
      <c r="AR1007" s="43">
        <v>4.6669992913519191E-2</v>
      </c>
      <c r="AS1007" s="44">
        <v>-3.7397391171041794</v>
      </c>
      <c r="AT1007" s="51">
        <v>-1739.9007565731279</v>
      </c>
      <c r="AU1007" s="43">
        <v>-4.4955683620173659E-10</v>
      </c>
      <c r="AV1007" s="44">
        <v>-68.784902011605766</v>
      </c>
      <c r="AW1007" s="50">
        <v>-4862.8577753211048</v>
      </c>
    </row>
    <row r="1008" spans="5:49" ht="18" customHeight="1">
      <c r="E1008" s="42">
        <f t="shared" si="237"/>
        <v>99.999999999998593</v>
      </c>
      <c r="F1008" s="43">
        <f t="shared" si="238"/>
        <v>4.6576980660299E-2</v>
      </c>
      <c r="G1008" s="44">
        <f t="shared" si="239"/>
        <v>-3.7350767627138404</v>
      </c>
      <c r="H1008" s="51">
        <f t="shared" si="240"/>
        <v>-1740.2744979541849</v>
      </c>
      <c r="I1008" s="43">
        <f t="shared" si="241"/>
        <v>-2.581757030384324E-11</v>
      </c>
      <c r="J1008" s="44">
        <f t="shared" si="242"/>
        <v>-68.784902013118369</v>
      </c>
      <c r="K1008" s="51">
        <f t="shared" si="243"/>
        <v>-4540.7620280656693</v>
      </c>
      <c r="L1008" s="51"/>
      <c r="M1008" s="16">
        <v>99.999999999996461</v>
      </c>
      <c r="N1008" s="43">
        <v>4.6576980819314523E-2</v>
      </c>
      <c r="O1008" s="44">
        <v>-3.7350767706884174</v>
      </c>
      <c r="P1008" s="51">
        <v>-1740.2744972900075</v>
      </c>
      <c r="Q1008" s="43">
        <v>-2.5821123017522041E-11</v>
      </c>
      <c r="R1008" s="44">
        <v>-68.784902013118355</v>
      </c>
      <c r="S1008" s="51">
        <v>-4540.7620278963341</v>
      </c>
      <c r="T1008" s="4"/>
      <c r="U1008" s="16">
        <f t="shared" si="230"/>
        <v>-2.1316282072803006E-12</v>
      </c>
      <c r="V1008" s="17">
        <f t="shared" si="231"/>
        <v>1.59015522971373E-10</v>
      </c>
      <c r="W1008" s="18">
        <f t="shared" si="232"/>
        <v>-7.9745769987482618E-9</v>
      </c>
      <c r="X1008" s="19">
        <f t="shared" si="233"/>
        <v>6.6417737798474263E-7</v>
      </c>
      <c r="Y1008" s="17">
        <f t="shared" si="234"/>
        <v>-3.5527136788005009E-15</v>
      </c>
      <c r="Z1008" s="18">
        <f t="shared" si="235"/>
        <v>0</v>
      </c>
      <c r="AA1008" s="19">
        <f t="shared" si="236"/>
        <v>1.6933518054429442E-7</v>
      </c>
      <c r="AF1008" s="16">
        <v>99.999999999996461</v>
      </c>
      <c r="AG1008" s="43">
        <v>0</v>
      </c>
      <c r="AH1008" s="44">
        <v>-200</v>
      </c>
      <c r="AI1008" s="51">
        <v>-20000</v>
      </c>
      <c r="AJ1008" s="43">
        <v>-9.8066499999999994</v>
      </c>
      <c r="AK1008" s="44">
        <v>-480.66500000001662</v>
      </c>
      <c r="AL1008" s="51">
        <v>966.74999999947113</v>
      </c>
      <c r="AQ1008" s="16">
        <v>99.999999999996461</v>
      </c>
      <c r="AR1008" s="43">
        <v>4.6576980819314523E-2</v>
      </c>
      <c r="AS1008" s="44">
        <v>-3.7350767706884174</v>
      </c>
      <c r="AT1008" s="51">
        <v>-1740.2744972900075</v>
      </c>
      <c r="AU1008" s="43">
        <v>-4.3713477282381064E-10</v>
      </c>
      <c r="AV1008" s="44">
        <v>-68.784902011650104</v>
      </c>
      <c r="AW1008" s="50">
        <v>-4869.7362655222678</v>
      </c>
    </row>
  </sheetData>
  <mergeCells count="2">
    <mergeCell ref="E4:K4"/>
    <mergeCell ref="U4:AA4"/>
  </mergeCells>
  <phoneticPr fontId="3"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2:G160"/>
  <sheetViews>
    <sheetView workbookViewId="0">
      <selection activeCell="J6" sqref="J6"/>
    </sheetView>
  </sheetViews>
  <sheetFormatPr defaultColWidth="8.88671875" defaultRowHeight="23.4"/>
  <cols>
    <col min="1" max="2" width="8.88671875" style="2"/>
    <col min="3" max="3" width="8.88671875" style="2" customWidth="1"/>
    <col min="4" max="5" width="8.88671875" style="2"/>
    <col min="6" max="6" width="8.88671875" style="2" customWidth="1"/>
    <col min="7" max="16384" width="8.88671875" style="2"/>
  </cols>
  <sheetData>
    <row r="2" spans="2:7">
      <c r="B2" s="3" t="s">
        <v>4</v>
      </c>
    </row>
    <row r="3" spans="2:7" ht="24" thickBot="1"/>
    <row r="4" spans="2:7" ht="25.8" thickBot="1">
      <c r="C4" s="70" t="s">
        <v>9</v>
      </c>
      <c r="D4" s="71" t="s">
        <v>10</v>
      </c>
      <c r="E4" s="71"/>
      <c r="F4" s="71"/>
      <c r="G4" s="72"/>
    </row>
    <row r="120" spans="5:5">
      <c r="E120" s="2">
        <f>C120-C$21</f>
        <v>0</v>
      </c>
    </row>
    <row r="121" spans="5:5">
      <c r="E121" s="2">
        <f>IF(C121&lt;0,C121+360,C121)-IF(C$22&lt;0,C$22+360,C$22)</f>
        <v>0</v>
      </c>
    </row>
    <row r="122" spans="5:5">
      <c r="E122" s="2">
        <f>C122-C$23</f>
        <v>0</v>
      </c>
    </row>
    <row r="124" spans="5:5">
      <c r="E124" s="2">
        <f>C124-C$17</f>
        <v>0</v>
      </c>
    </row>
    <row r="125" spans="5:5">
      <c r="E125" s="2">
        <f>C125-C$18</f>
        <v>0</v>
      </c>
    </row>
    <row r="126" spans="5:5">
      <c r="E126" s="2">
        <f>C126-C$19</f>
        <v>0</v>
      </c>
    </row>
    <row r="127" spans="5:5">
      <c r="E127" s="2">
        <f>C127-C$20</f>
        <v>0</v>
      </c>
    </row>
    <row r="128" spans="5:5">
      <c r="E128" s="2">
        <f>C128-C$21</f>
        <v>0</v>
      </c>
    </row>
    <row r="129" spans="2:5">
      <c r="E129" s="2">
        <f>IF(C129&lt;0,C129+360,C129)-IF(C$22&lt;0,C$22+360,C$22)</f>
        <v>0</v>
      </c>
    </row>
    <row r="130" spans="2:5">
      <c r="E130" s="2">
        <f>C130-C$23</f>
        <v>0</v>
      </c>
    </row>
    <row r="131" spans="2:5">
      <c r="E131" s="2">
        <f>C131-C$24</f>
        <v>0</v>
      </c>
    </row>
    <row r="132" spans="2:5">
      <c r="E132" s="2">
        <f>C132-C$25</f>
        <v>0</v>
      </c>
    </row>
    <row r="133" spans="2:5">
      <c r="E133" s="2">
        <f>C133-C$26</f>
        <v>0</v>
      </c>
    </row>
    <row r="134" spans="2:5">
      <c r="E134" s="2">
        <f>C134-C$27</f>
        <v>0</v>
      </c>
    </row>
    <row r="137" spans="2:5">
      <c r="C137" s="2">
        <v>35</v>
      </c>
      <c r="E137" s="2">
        <f>C137-C$17</f>
        <v>35</v>
      </c>
    </row>
    <row r="138" spans="2:5">
      <c r="B138" s="2" t="s">
        <v>6</v>
      </c>
      <c r="E138" s="2">
        <f>C138-C$18</f>
        <v>0</v>
      </c>
    </row>
    <row r="139" spans="2:5">
      <c r="E139" s="2">
        <f>C139-C$19</f>
        <v>0</v>
      </c>
    </row>
    <row r="140" spans="2:5">
      <c r="C140" s="2" t="e">
        <f>SQRT(((#REF!^2*COS(RADIANS(C137)))^2+(#REF!^2*SIN(RADIANS(C137)))^2)/(#REF!^2*(1-C$4*SIN(RADIANS(C137))^2)))</f>
        <v>#REF!</v>
      </c>
      <c r="E140" s="2" t="e">
        <f>C140-C$20</f>
        <v>#REF!</v>
      </c>
    </row>
    <row r="141" spans="2:5">
      <c r="C141" s="2" t="e">
        <f>DEGREES(C143/C140)</f>
        <v>#REF!</v>
      </c>
      <c r="E141" s="2" t="e">
        <f>C141-C$25</f>
        <v>#REF!</v>
      </c>
    </row>
    <row r="142" spans="2:5">
      <c r="E142" s="2">
        <f>C142-C$26</f>
        <v>0</v>
      </c>
    </row>
    <row r="143" spans="2:5">
      <c r="E143" s="2">
        <f>C143-C$27</f>
        <v>0</v>
      </c>
    </row>
    <row r="144" spans="2:5">
      <c r="E144" s="2">
        <f>IF(C144&lt;0,C144+360,C144)-IF(C$22&lt;0,C$22+360,C$22)</f>
        <v>0</v>
      </c>
    </row>
    <row r="145" spans="1:5">
      <c r="E145" s="2">
        <f>C145-C$23</f>
        <v>0</v>
      </c>
    </row>
    <row r="146" spans="1:5">
      <c r="C146" s="2" t="e">
        <f>DEGREES(ATAN2((1-C$4)*COS(RADIANS(C145)),SIN(RADIANS(C145))))</f>
        <v>#VALUE!</v>
      </c>
      <c r="E146" s="2" t="e">
        <f>C146-C$21</f>
        <v>#VALUE!</v>
      </c>
    </row>
    <row r="147" spans="1:5">
      <c r="C147" s="2" t="e">
        <f>SQRT(((#REF!^2*COS(RADIANS(C146)))^2+(#REF!^2*SIN(RADIANS(C146)))^2)/(#REF!^2*(1-C$4*SIN(RADIANS(C146))^2)))</f>
        <v>#REF!</v>
      </c>
      <c r="E147" s="2" t="e">
        <f>C147-C$24</f>
        <v>#REF!</v>
      </c>
    </row>
    <row r="148" spans="1:5">
      <c r="C148" s="2">
        <f>DEGREES(ACOS(COS(RADIANS(C$139))*COS(RADIANS(C145))*(COS(RADIANS(C$138))*COS(RADIANS(C144))+SIN(RADIANS(C$138))*SIN(RADIANS(C144)))+SIN(RADIANS(C$139))*SIN(RADIANS(C145))))</f>
        <v>0</v>
      </c>
      <c r="E148" s="2">
        <f>C148-C$25</f>
        <v>0</v>
      </c>
    </row>
    <row r="149" spans="1:5">
      <c r="C149" s="2" t="e">
        <f>DEGREES(ATAN2(COS(RADIANS(C$139))*SIN(RADIANS(C145))-SIN(RADIANS(C$139))*COS(RADIANS(C145))*COS(RADIANS(C144-C$138)),COS(RADIANS(C145))*SIN(RADIANS(C144-C$138))))</f>
        <v>#DIV/0!</v>
      </c>
      <c r="E149" s="2" t="e">
        <f>C149-C$26</f>
        <v>#DIV/0!</v>
      </c>
    </row>
    <row r="150" spans="1:5">
      <c r="C150" s="2" t="e">
        <f>SQRT(((C$140-C147)*COS(RADIANS(C148/2)))^2+(MAX(C$140,C147)*RADIANS(C148)-ABS(C$140-C147)*SIN(RADIANS(C148/2)))^2)</f>
        <v>#REF!</v>
      </c>
      <c r="E150" s="2" t="e">
        <f>C150-C$27</f>
        <v>#REF!</v>
      </c>
    </row>
    <row r="151" spans="1:5">
      <c r="A151" s="2" t="s">
        <v>8</v>
      </c>
      <c r="B151" s="6" t="s">
        <v>7</v>
      </c>
      <c r="C151" s="2" t="e">
        <f>C141+DEGREES((C143-C150)/C147)</f>
        <v>#REF!</v>
      </c>
      <c r="E151" s="2" t="e">
        <f>C151-C$25</f>
        <v>#REF!</v>
      </c>
    </row>
    <row r="152" spans="1:5">
      <c r="C152" s="2">
        <f>C142</f>
        <v>0</v>
      </c>
      <c r="E152" s="2">
        <f>C152-C$26</f>
        <v>0</v>
      </c>
    </row>
    <row r="153" spans="1:5">
      <c r="C153" s="2">
        <f>C143</f>
        <v>0</v>
      </c>
      <c r="E153" s="2">
        <f>C153-C$27</f>
        <v>0</v>
      </c>
    </row>
    <row r="154" spans="1:5">
      <c r="E154" s="2">
        <f>IF(C154&lt;0,C154+360,C154)-IF(C$22&lt;0,C$22+360,C$22)</f>
        <v>0</v>
      </c>
    </row>
    <row r="155" spans="1:5">
      <c r="E155" s="2">
        <f>C155-C$23</f>
        <v>0</v>
      </c>
    </row>
    <row r="156" spans="1:5">
      <c r="C156" s="2" t="e">
        <f>DEGREES(ATAN2((1-C$4)*COS(RADIANS(C155)),SIN(RADIANS(C155))))</f>
        <v>#VALUE!</v>
      </c>
      <c r="E156" s="2" t="e">
        <f>C156-C$21</f>
        <v>#VALUE!</v>
      </c>
    </row>
    <row r="157" spans="1:5">
      <c r="C157" s="2" t="e">
        <f>SQRT(((#REF!^2*COS(RADIANS(C156)))^2+(#REF!^2*SIN(RADIANS(C156)))^2)/(#REF!^2*(1-C$4*SIN(RADIANS(C156))^2)))</f>
        <v>#REF!</v>
      </c>
      <c r="E157" s="2" t="e">
        <f>C157-C$24</f>
        <v>#REF!</v>
      </c>
    </row>
    <row r="158" spans="1:5">
      <c r="C158" s="2">
        <f>DEGREES(ACOS(COS(RADIANS(C$139))*COS(RADIANS(C155))*(COS(RADIANS(C$138))*COS(RADIANS(C154))+SIN(RADIANS(C$138))*SIN(RADIANS(C154)))+SIN(RADIANS(C$139))*SIN(RADIANS(C155))))</f>
        <v>0</v>
      </c>
      <c r="E158" s="2">
        <f>C158-C$25</f>
        <v>0</v>
      </c>
    </row>
    <row r="159" spans="1:5">
      <c r="C159" s="2" t="e">
        <f>DEGREES(ATAN2(COS(RADIANS(C$139))*SIN(RADIANS(C155))-SIN(RADIANS(C$139))*COS(RADIANS(C155))*COS(RADIANS(C154-C$138)),COS(RADIANS(C155))*SIN(RADIANS(C154-C$138))))</f>
        <v>#DIV/0!</v>
      </c>
      <c r="E159" s="2" t="e">
        <f>C159-C$26</f>
        <v>#DIV/0!</v>
      </c>
    </row>
    <row r="160" spans="1:5">
      <c r="C160" s="2" t="e">
        <f>SQRT(((C$140-C157)*COS(RADIANS(C158/2)))^2+(MAX(C$140,C157)*RADIANS(C158)-ABS(C$140-C157)*SIN(RADIANS(C158/2)))^2)</f>
        <v>#REF!</v>
      </c>
      <c r="E160" s="2" t="e">
        <f>C160-C$27</f>
        <v>#REF!</v>
      </c>
    </row>
  </sheetData>
  <mergeCells count="1">
    <mergeCell ref="C4:G4"/>
  </mergeCells>
  <phoneticPr fontId="3"/>
  <hyperlinks>
    <hyperlink ref="D4" r:id="rId1" xr:uid="{00000000-0004-0000-0100-000000000000}"/>
    <hyperlink ref="C4" r:id="rId2" xr:uid="{00000000-0004-0000-0100-000001000000}"/>
  </hyperlinks>
  <pageMargins left="0.7" right="0.7" top="0.75" bottom="0.75" header="0.3" footer="0.3"/>
  <pageSetup paperSize="9" orientation="portrait" horizontalDpi="4294967293" verticalDpi="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粘性抵抗と慣性抵抗を受ける物体の運動</vt:lpstr>
      <vt:lpstr>お問合せ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お父さん</dc:creator>
  <cp:lastModifiedBy>茂 池田</cp:lastModifiedBy>
  <cp:lastPrinted>2010-02-05T06:42:11Z</cp:lastPrinted>
  <dcterms:created xsi:type="dcterms:W3CDTF">2001-06-29T08:44:49Z</dcterms:created>
  <dcterms:modified xsi:type="dcterms:W3CDTF">2026-08-16T14:02:09Z</dcterms:modified>
</cp:coreProperties>
</file>